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11" documentId="8_{E15B90FC-0D99-4030-BAC4-44E96A03D985}" xr6:coauthVersionLast="47" xr6:coauthVersionMax="47" xr10:uidLastSave="{15A82D4D-9BE6-465E-B418-158E0D411B0E}"/>
  <bookViews>
    <workbookView xWindow="-108" yWindow="-108" windowWidth="23256" windowHeight="13896" xr2:uid="{00000000-000D-0000-FFFF-FFFF00000000}"/>
  </bookViews>
  <sheets>
    <sheet name="Zero Edge &amp; Fixed" sheetId="7" r:id="rId1"/>
    <sheet name="Zero G &amp; Solo 3" sheetId="9" r:id="rId2"/>
    <sheet name="Zero G Pro" sheetId="10" r:id="rId3"/>
    <sheet name="Short Throw Lift" sheetId="8" r:id="rId4"/>
    <sheet name="Short Throw Moto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7" l="1"/>
  <c r="N11" i="11"/>
  <c r="N12" i="11"/>
  <c r="N13" i="11"/>
  <c r="N14" i="11"/>
  <c r="N15" i="11"/>
  <c r="M12" i="11"/>
  <c r="M13" i="11"/>
  <c r="M14" i="11"/>
  <c r="M15" i="11"/>
  <c r="M11" i="11"/>
  <c r="L15" i="11"/>
  <c r="K15" i="11"/>
  <c r="J15" i="11"/>
  <c r="I15" i="11"/>
  <c r="H15" i="11"/>
  <c r="L14" i="11"/>
  <c r="K14" i="11"/>
  <c r="J14" i="11"/>
  <c r="I14" i="11"/>
  <c r="H14" i="11"/>
  <c r="L13" i="11"/>
  <c r="K13" i="11"/>
  <c r="J13" i="11"/>
  <c r="I13" i="11"/>
  <c r="H13" i="11"/>
  <c r="L12" i="11"/>
  <c r="K12" i="11"/>
  <c r="J12" i="11"/>
  <c r="I12" i="11"/>
  <c r="H12" i="11"/>
  <c r="L11" i="11"/>
  <c r="K11" i="11"/>
  <c r="J11" i="11"/>
  <c r="I11" i="11"/>
  <c r="H11" i="11"/>
  <c r="I28" i="10"/>
  <c r="I27" i="10"/>
  <c r="I26" i="10"/>
  <c r="I25" i="10"/>
  <c r="I24" i="10"/>
  <c r="I23" i="10"/>
  <c r="I22" i="10"/>
  <c r="I18" i="10"/>
  <c r="I17" i="10"/>
  <c r="I16" i="10"/>
  <c r="I15" i="10"/>
  <c r="I14" i="10"/>
  <c r="I13" i="10"/>
  <c r="I12" i="10"/>
  <c r="H28" i="10"/>
  <c r="H27" i="10"/>
  <c r="H26" i="10"/>
  <c r="H25" i="10"/>
  <c r="H24" i="10"/>
  <c r="H23" i="10"/>
  <c r="H22" i="10"/>
  <c r="H14" i="10"/>
  <c r="H15" i="10"/>
  <c r="H16" i="10"/>
  <c r="H17" i="10"/>
  <c r="H18" i="10"/>
  <c r="H13" i="10"/>
  <c r="H12" i="10"/>
  <c r="G28" i="10"/>
  <c r="G27" i="10"/>
  <c r="G26" i="10"/>
  <c r="G25" i="10"/>
  <c r="G24" i="10"/>
  <c r="G23" i="10"/>
  <c r="G22" i="10"/>
  <c r="G18" i="10"/>
  <c r="G17" i="10"/>
  <c r="G16" i="10"/>
  <c r="G15" i="10"/>
  <c r="G14" i="10"/>
  <c r="G13" i="10"/>
  <c r="G12" i="10"/>
  <c r="F28" i="10"/>
  <c r="F27" i="10"/>
  <c r="F26" i="10"/>
  <c r="F25" i="10"/>
  <c r="F24" i="10"/>
  <c r="F23" i="10"/>
  <c r="F22" i="10"/>
  <c r="F18" i="10"/>
  <c r="F17" i="10"/>
  <c r="F16" i="10"/>
  <c r="F15" i="10"/>
  <c r="F14" i="10"/>
  <c r="F13" i="10"/>
  <c r="F12" i="10"/>
  <c r="E28" i="10"/>
  <c r="E27" i="10"/>
  <c r="E26" i="10"/>
  <c r="E25" i="10"/>
  <c r="E24" i="10"/>
  <c r="E23" i="10"/>
  <c r="E22" i="10"/>
  <c r="E13" i="10"/>
  <c r="E14" i="10"/>
  <c r="E15" i="10"/>
  <c r="E16" i="10"/>
  <c r="E17" i="10"/>
  <c r="E18" i="10"/>
  <c r="E12" i="10"/>
  <c r="E22" i="7" l="1"/>
  <c r="D22" i="7"/>
  <c r="C22" i="7"/>
  <c r="D24" i="7" l="1"/>
  <c r="E24" i="7"/>
</calcChain>
</file>

<file path=xl/sharedStrings.xml><?xml version="1.0" encoding="utf-8"?>
<sst xmlns="http://schemas.openxmlformats.org/spreadsheetml/2006/main" count="4059" uniqueCount="2011">
  <si>
    <t>Zero Edge &amp; Fixed Price Book</t>
  </si>
  <si>
    <t>Legend:</t>
  </si>
  <si>
    <t>Screen Materials</t>
  </si>
  <si>
    <t>Max Size 16:9</t>
  </si>
  <si>
    <t>Max Size 2:35</t>
  </si>
  <si>
    <t>In Stock:</t>
  </si>
  <si>
    <t>Ships 1 - 2 Business Days</t>
  </si>
  <si>
    <t>MW2</t>
  </si>
  <si>
    <t>Maestro White 2</t>
  </si>
  <si>
    <t>185"</t>
  </si>
  <si>
    <t>236"</t>
  </si>
  <si>
    <t>BDF</t>
  </si>
  <si>
    <t>16:9</t>
  </si>
  <si>
    <t>Special Order:</t>
  </si>
  <si>
    <t>Check the Portal for lead times</t>
  </si>
  <si>
    <t>PW</t>
  </si>
  <si>
    <t>Pure White</t>
  </si>
  <si>
    <t>BD1.4</t>
  </si>
  <si>
    <t>2:35</t>
  </si>
  <si>
    <t>Custom sizes:</t>
  </si>
  <si>
    <t>PG</t>
  </si>
  <si>
    <t xml:space="preserve">Pure Gray </t>
  </si>
  <si>
    <t>BDXL</t>
  </si>
  <si>
    <t>16:10</t>
  </si>
  <si>
    <t>Custom ratios available:</t>
  </si>
  <si>
    <t>2:40  |  2:35  |  21:9  |  4:3</t>
  </si>
  <si>
    <t>ST</t>
  </si>
  <si>
    <t xml:space="preserve">Short Throw </t>
  </si>
  <si>
    <t>SL1.2</t>
  </si>
  <si>
    <t>Slate 1.2</t>
  </si>
  <si>
    <t>SL1.2AT</t>
  </si>
  <si>
    <t xml:space="preserve">Slate 1.2 Acoustically Transparent </t>
  </si>
  <si>
    <t>Zero Edge</t>
  </si>
  <si>
    <t>.5" Trim</t>
  </si>
  <si>
    <t>PWAT</t>
  </si>
  <si>
    <t>Pure White Acoustically Transparent</t>
  </si>
  <si>
    <t>Fixed</t>
  </si>
  <si>
    <t>2" Trim</t>
  </si>
  <si>
    <t>BD1.4, F,  XL</t>
  </si>
  <si>
    <t xml:space="preserve">Black Diamond </t>
  </si>
  <si>
    <t>SL12</t>
  </si>
  <si>
    <t>SL12AT</t>
  </si>
  <si>
    <t>Zero Edge and Fixed Accessory Add-on</t>
  </si>
  <si>
    <t>IP Backlight Kit</t>
  </si>
  <si>
    <t xml:space="preserve">IR Backlight Kit </t>
  </si>
  <si>
    <t xml:space="preserve">$400 retail charge on ALL Custom PW and PG screens only </t>
  </si>
  <si>
    <t>Fixed / Zero Edge Flown Kit</t>
  </si>
  <si>
    <t>Quick Lookup</t>
  </si>
  <si>
    <t>Style</t>
  </si>
  <si>
    <t>Diagonal</t>
  </si>
  <si>
    <t>Material</t>
  </si>
  <si>
    <t>Aspect Ratio</t>
  </si>
  <si>
    <t>Select Options here:</t>
  </si>
  <si>
    <t>SKU</t>
  </si>
  <si>
    <t>Availablitiy</t>
  </si>
  <si>
    <t>US Retail</t>
  </si>
  <si>
    <t>Do not edit these cells:</t>
  </si>
  <si>
    <t>Column2</t>
  </si>
  <si>
    <t>Description</t>
  </si>
  <si>
    <t>ZT92BD1.4</t>
  </si>
  <si>
    <t xml:space="preserve"> Zero Edge  </t>
  </si>
  <si>
    <t xml:space="preserve"> BD1.4 </t>
  </si>
  <si>
    <t xml:space="preserve"> 16:9 </t>
  </si>
  <si>
    <t xml:space="preserve">92 - Zero Edge  : BD1.4 - Theater - 16:9 </t>
  </si>
  <si>
    <t>Special Order</t>
  </si>
  <si>
    <t>ZT92MW2</t>
  </si>
  <si>
    <t xml:space="preserve"> MW2 </t>
  </si>
  <si>
    <t xml:space="preserve">92 - Zero Edge  : MW2 - Theater - 16:9 </t>
  </si>
  <si>
    <t>ZT92PW</t>
  </si>
  <si>
    <t xml:space="preserve"> PW </t>
  </si>
  <si>
    <t xml:space="preserve">92 - Zero Edge  : PW - Theater - 16:9 </t>
  </si>
  <si>
    <t xml:space="preserve">In Stock </t>
  </si>
  <si>
    <t>ZT92PG</t>
  </si>
  <si>
    <t xml:space="preserve"> PG </t>
  </si>
  <si>
    <t xml:space="preserve">92 - Zero Edge  : PG - Theater - 16:9 </t>
  </si>
  <si>
    <t>ZT92ST</t>
  </si>
  <si>
    <t xml:space="preserve"> ST </t>
  </si>
  <si>
    <t xml:space="preserve">92 - Zero Edge  : ST - Theater - 16:9 </t>
  </si>
  <si>
    <t>ZT92SL12</t>
  </si>
  <si>
    <t xml:space="preserve"> SL12 </t>
  </si>
  <si>
    <t xml:space="preserve">92 - Zero Edge  : SL12 - Theater - 16:9 </t>
  </si>
  <si>
    <t>ZT92SL12AT</t>
  </si>
  <si>
    <t xml:space="preserve"> SL12AT </t>
  </si>
  <si>
    <t xml:space="preserve">92 - Zero Edge  : SL12AT - Theater - 16:9 </t>
  </si>
  <si>
    <t>ZT92PWAT</t>
  </si>
  <si>
    <t xml:space="preserve"> PWAT </t>
  </si>
  <si>
    <t xml:space="preserve">92 - Zero Edge  : PWAT - Theater - 16:9 </t>
  </si>
  <si>
    <t>ZT100BD1.4</t>
  </si>
  <si>
    <t xml:space="preserve">100 - Zero Edge  : BD1.4- Theater - 16:9 </t>
  </si>
  <si>
    <t>ZT100MW2</t>
  </si>
  <si>
    <t xml:space="preserve">100 - Zero Edge  : MW2 - Theater - 16:9 </t>
  </si>
  <si>
    <t>ZT100PW</t>
  </si>
  <si>
    <t xml:space="preserve">100 - Zero Edge  : PW - Theater - 16:9 </t>
  </si>
  <si>
    <t>ZT100PG</t>
  </si>
  <si>
    <t xml:space="preserve">100 - Zero Edge  : PG - Theater - 16:9 </t>
  </si>
  <si>
    <t>ZT100ST</t>
  </si>
  <si>
    <t xml:space="preserve">100 - Zero Edge  : ST - Theater - 16:9 </t>
  </si>
  <si>
    <t>ZT100SL12</t>
  </si>
  <si>
    <t xml:space="preserve">100 - Zero Edge  : SL12 - Theater - 16:9 </t>
  </si>
  <si>
    <t>ZT100SL12AT</t>
  </si>
  <si>
    <t xml:space="preserve">100 - Zero Edge  : SL12AT - Theater - 16:9 </t>
  </si>
  <si>
    <t>ZT100PWAT</t>
  </si>
  <si>
    <t xml:space="preserve">100 - Zero Edge  : PWAT - Theater - 16:9 </t>
  </si>
  <si>
    <t>ZT106BD1.4</t>
  </si>
  <si>
    <t xml:space="preserve">106 - Zero Edge  : BD1.4- Theater - 16:9 </t>
  </si>
  <si>
    <t>ZT106MW2</t>
  </si>
  <si>
    <t xml:space="preserve">106 - Zero Edge  : MW2 - Theater - 16:9 </t>
  </si>
  <si>
    <t>ZT106PW</t>
  </si>
  <si>
    <t xml:space="preserve">106 - Zero Edge  : PW - Theater - 16:9 </t>
  </si>
  <si>
    <t>ZT106PG</t>
  </si>
  <si>
    <t xml:space="preserve">106 - Zero Edge  : PG - Theater - 16:9 </t>
  </si>
  <si>
    <t>ZT106ST</t>
  </si>
  <si>
    <t xml:space="preserve">106 - Zero Edge  : ST - Theater - 16:9 </t>
  </si>
  <si>
    <t>ZT106SL12</t>
  </si>
  <si>
    <t xml:space="preserve">106 - Zero Edge  : SL12 - Theater - 16:9 </t>
  </si>
  <si>
    <t>ZT106SL12AT</t>
  </si>
  <si>
    <t xml:space="preserve">106 - Zero Edge  : SL12AT - Theater - 16:9 </t>
  </si>
  <si>
    <t>ZT106PWAT</t>
  </si>
  <si>
    <t xml:space="preserve">106 - Zero Edge  : PWAT - Theater - 16:9 </t>
  </si>
  <si>
    <t>ZT110BD1.4</t>
  </si>
  <si>
    <t xml:space="preserve">110 - Zero Edge  : BD1.4 - Theater - 16:9 </t>
  </si>
  <si>
    <t>ZT110BDF</t>
  </si>
  <si>
    <t>110 - Zero Edge  : Black Diamond Fusion - Theater - 16:9</t>
  </si>
  <si>
    <t>Shipping  May 2025</t>
  </si>
  <si>
    <t>ZT110MW2</t>
  </si>
  <si>
    <t xml:space="preserve">110 - Zero Edge  : MW2 - Theater - 16:9 </t>
  </si>
  <si>
    <t>ZT110PW</t>
  </si>
  <si>
    <t xml:space="preserve">110 - Zero Edge  : PW - Theater - 16:9 </t>
  </si>
  <si>
    <t>ZT110PG</t>
  </si>
  <si>
    <t xml:space="preserve">110 - Zero Edge  : PG - Theater - 16:9 </t>
  </si>
  <si>
    <t>ZT110ST</t>
  </si>
  <si>
    <t xml:space="preserve">110 - Zero Edge  : ST - Theater - 16:9 </t>
  </si>
  <si>
    <t>ZT110SL12</t>
  </si>
  <si>
    <t xml:space="preserve">110 - Zero Edge  : SL12 - Theater - 16:9 </t>
  </si>
  <si>
    <t>ZT110SL12AT</t>
  </si>
  <si>
    <t xml:space="preserve">110 - Zero Edge  : SL12AT - Theater - 16:9 </t>
  </si>
  <si>
    <t>ZT110PWAT</t>
  </si>
  <si>
    <t xml:space="preserve">110 - Zero Edge  : PWAT - Theater - 16:9 </t>
  </si>
  <si>
    <t>ZT120BD1.4</t>
  </si>
  <si>
    <t xml:space="preserve">120 - Zero Edge  : BD1.4 - Theater - 16:9 </t>
  </si>
  <si>
    <t>ZT120BDF</t>
  </si>
  <si>
    <t xml:space="preserve">120 - Zero Edge  : Black  Diamond Fusion Theater - 16:9 </t>
  </si>
  <si>
    <t>ZT120MW2</t>
  </si>
  <si>
    <t xml:space="preserve">120 - Zero Edge  : MW2 - Theater - 16:9 </t>
  </si>
  <si>
    <t>ZT120PW</t>
  </si>
  <si>
    <t xml:space="preserve">120 - Zero Edge  : PW - Theater - 16:9 </t>
  </si>
  <si>
    <t>ZT120PG</t>
  </si>
  <si>
    <t xml:space="preserve">120 - Zero Edge  : PG - Theater - 16:9 </t>
  </si>
  <si>
    <t>ZT120ST</t>
  </si>
  <si>
    <t xml:space="preserve">120 - Zero Edge  : ST - Theater - 16:9 </t>
  </si>
  <si>
    <t>ZT120SL12</t>
  </si>
  <si>
    <t xml:space="preserve">120 - Zero Edge  : SL12 - Theater - 16:9 </t>
  </si>
  <si>
    <t>ZT120SL12AT</t>
  </si>
  <si>
    <t xml:space="preserve">120 - Zero Edge  : SL12AT - Theater - 16:9 </t>
  </si>
  <si>
    <t>ZT120PWAT</t>
  </si>
  <si>
    <t xml:space="preserve">120 - Zero Edge  : PWAT - Theater - 16:9 </t>
  </si>
  <si>
    <t>ZT130BDF</t>
  </si>
  <si>
    <t xml:space="preserve">Zero edge </t>
  </si>
  <si>
    <t>130-Zero Edge    :BDF- Theater-16:9</t>
  </si>
  <si>
    <t>ZT130ST</t>
  </si>
  <si>
    <t>130- Zero Edge    :ST- Theater-16:9</t>
  </si>
  <si>
    <t>ZT133BDXL</t>
  </si>
  <si>
    <t xml:space="preserve"> BDXL </t>
  </si>
  <si>
    <t xml:space="preserve">133 - Zero Edge  : BDXL - Theater - 16:9 </t>
  </si>
  <si>
    <t>ZT133MW2</t>
  </si>
  <si>
    <t xml:space="preserve">133 - Zero Edge  : MW2 - Theater - 16:9 </t>
  </si>
  <si>
    <t>ZT133PW</t>
  </si>
  <si>
    <t xml:space="preserve">133 - Zero Edge  : PW - Theater - 16:9 </t>
  </si>
  <si>
    <t>ZT133PG</t>
  </si>
  <si>
    <t xml:space="preserve">133 - Zero Edge  : PG - Theater - 16:9 </t>
  </si>
  <si>
    <t>ZT133SL12</t>
  </si>
  <si>
    <t xml:space="preserve">133 - Zero Edge  : SL12 - Theater - 16:9 </t>
  </si>
  <si>
    <t>ZT133SL12AT</t>
  </si>
  <si>
    <t xml:space="preserve">133 - Zero Edge  : SL12AT - Theater - 16:9 </t>
  </si>
  <si>
    <t>ZT133PWAT</t>
  </si>
  <si>
    <t xml:space="preserve">133 - Zero Edge  : PWAT - Theater - 16:9 </t>
  </si>
  <si>
    <t>ZT150BDXL</t>
  </si>
  <si>
    <t xml:space="preserve">150 - Zero Edge  : BDXL - Theater - 16:9 </t>
  </si>
  <si>
    <t>ZT150MW2</t>
  </si>
  <si>
    <t xml:space="preserve">150 - Zero Edge  : MW2 - Theater - 16:9 </t>
  </si>
  <si>
    <t>ZT150PW</t>
  </si>
  <si>
    <t xml:space="preserve">150 - Zero Edge  : PW - Theater - 16:9 </t>
  </si>
  <si>
    <t>ZT150PG</t>
  </si>
  <si>
    <t xml:space="preserve">150 - Zero Edge  : PG - Theater - 16:9 </t>
  </si>
  <si>
    <t>ZT150SL12</t>
  </si>
  <si>
    <t xml:space="preserve">150 - Zero Edge  : SL12 - Theater - 16:9 </t>
  </si>
  <si>
    <t>ZT150SL12AT</t>
  </si>
  <si>
    <t xml:space="preserve">150 - Zero Edge  : SL12AT - Theater - 16:9 </t>
  </si>
  <si>
    <t>ZT150PWAT</t>
  </si>
  <si>
    <t xml:space="preserve">150 - Zero Edge  : PWAT - Theater - 16:9 </t>
  </si>
  <si>
    <t>ZT160MW2</t>
  </si>
  <si>
    <t xml:space="preserve">160 - Zero Edge  : MW2 - Theater - 16:9 </t>
  </si>
  <si>
    <t>ZT160PW</t>
  </si>
  <si>
    <t xml:space="preserve">160 - Zero Edge  : PW - Theater - 16:9 </t>
  </si>
  <si>
    <t>ZT160PG</t>
  </si>
  <si>
    <t xml:space="preserve">160 - Zero Edge  : PG - Theater - 16:9 </t>
  </si>
  <si>
    <t>ZT160SL12</t>
  </si>
  <si>
    <t xml:space="preserve">160 - Zero Edge  : SL12 - Theater - 16:9 </t>
  </si>
  <si>
    <t>ZT160SL12AT</t>
  </si>
  <si>
    <t xml:space="preserve">160 - Zero Edge  : SL12AT - Theater - 16:9 </t>
  </si>
  <si>
    <t>ZT160PWAT</t>
  </si>
  <si>
    <t>ZT180MW2</t>
  </si>
  <si>
    <t xml:space="preserve">180 - Zero Edge  : MW2 - Theater - 16:9 </t>
  </si>
  <si>
    <t>ZT180PW</t>
  </si>
  <si>
    <t xml:space="preserve">180 - Zero Edge  : PW - Theater - 16:9 </t>
  </si>
  <si>
    <t>ZT180PG</t>
  </si>
  <si>
    <t xml:space="preserve">180 - Zero Edge  : PG - Theater - 16:9 </t>
  </si>
  <si>
    <t>ZT180SL12</t>
  </si>
  <si>
    <t xml:space="preserve">180 - Zero Edge  : SL12 - Theater - 16:9 </t>
  </si>
  <si>
    <t>ZT180SL12AT</t>
  </si>
  <si>
    <t xml:space="preserve">180 - Zero Edge  : SL12AT - Theater - 16:9 </t>
  </si>
  <si>
    <t>ZT180PWAT</t>
  </si>
  <si>
    <t xml:space="preserve">180 - Zero Edge  : PWAT - Theater - 16:9 </t>
  </si>
  <si>
    <t>ZT185MW2</t>
  </si>
  <si>
    <t xml:space="preserve">185 - Zero Edge  : MW2 - Theater - 16:9 </t>
  </si>
  <si>
    <t>ZT185PW</t>
  </si>
  <si>
    <t xml:space="preserve">185 - Zero Edge  : PW - Theater - 16:9 </t>
  </si>
  <si>
    <t>ZT185PG</t>
  </si>
  <si>
    <t xml:space="preserve">185 - Zero Edge  : PG - Theater - 16:9 </t>
  </si>
  <si>
    <t>ZT185SL12</t>
  </si>
  <si>
    <t xml:space="preserve">185 - Zero Edge  : SL12 - Theater - 16:9 </t>
  </si>
  <si>
    <t>ZT185SL12AT</t>
  </si>
  <si>
    <t xml:space="preserve">185 - Zero Edge  : SL12AT - Theater - 16:9 </t>
  </si>
  <si>
    <t>ZT185PWAT</t>
  </si>
  <si>
    <t xml:space="preserve">185 - Zero Edge  : PWAT - Theater - 16:9 </t>
  </si>
  <si>
    <t>ZT200PW</t>
  </si>
  <si>
    <t xml:space="preserve">200 - Zero Edge  : PW - Theater - 16:9 </t>
  </si>
  <si>
    <t>ZT200PG</t>
  </si>
  <si>
    <t xml:space="preserve">200 - Zero Edge  : PG - Theater - 16:9 </t>
  </si>
  <si>
    <t>ZT200SL12</t>
  </si>
  <si>
    <t xml:space="preserve">200 - Zero Edge  : SL12 - Theater - 16:9 </t>
  </si>
  <si>
    <t>ZT200SL12AT</t>
  </si>
  <si>
    <t xml:space="preserve">200 - Zero Edge  : SL12AT - Theater - 16:9 </t>
  </si>
  <si>
    <t>ZT200PWAT</t>
  </si>
  <si>
    <t xml:space="preserve">200 - Zero Edge  : PWAT - Theater - 16:9 </t>
  </si>
  <si>
    <t>ZT220PW</t>
  </si>
  <si>
    <t xml:space="preserve"> Zero Edge </t>
  </si>
  <si>
    <t xml:space="preserve"> PW</t>
  </si>
  <si>
    <t>220 - Zero Edge : PW- Theater- 16:9</t>
  </si>
  <si>
    <t>ZT220SL12</t>
  </si>
  <si>
    <t>220 - Zero Edge : SL12 - Theater- 16:9</t>
  </si>
  <si>
    <t>FT92BD1.4</t>
  </si>
  <si>
    <t xml:space="preserve"> Fixed </t>
  </si>
  <si>
    <t xml:space="preserve">92 - Fixed : BD14 - Theater - 16:9 </t>
  </si>
  <si>
    <t>FT92MW2</t>
  </si>
  <si>
    <t xml:space="preserve">92 - Fixed : MW2 - Theater - 16:9 </t>
  </si>
  <si>
    <t>FT92PW</t>
  </si>
  <si>
    <t xml:space="preserve">92 - Fixed : PW - Theater - 16:9 </t>
  </si>
  <si>
    <t>FT92PG</t>
  </si>
  <si>
    <t xml:space="preserve">92 - Fixed : PG - Theater - 16:9 </t>
  </si>
  <si>
    <t>FT92ST</t>
  </si>
  <si>
    <t xml:space="preserve">92 - Fixed : ST - Theater - 16:9 </t>
  </si>
  <si>
    <t>FT92SL12</t>
  </si>
  <si>
    <t xml:space="preserve">92 - Fixed : SL12 - Theater - 16:9 </t>
  </si>
  <si>
    <t>FT92SL12AT</t>
  </si>
  <si>
    <t xml:space="preserve">92 - Fixed : SL12AT - Theater - 16:9 </t>
  </si>
  <si>
    <t>FT92PWAT</t>
  </si>
  <si>
    <t xml:space="preserve">92 - Fixed : PWAT - Theater - 16:9 </t>
  </si>
  <si>
    <t>FT100BD1.4</t>
  </si>
  <si>
    <t xml:space="preserve">100 - Fixed : BD1.4 - Theater - 16:9 </t>
  </si>
  <si>
    <t>FT100MW2</t>
  </si>
  <si>
    <t xml:space="preserve">100 - Fixed : MW2 - Theater - 16:9 </t>
  </si>
  <si>
    <t>FT100PW</t>
  </si>
  <si>
    <t xml:space="preserve">100 - Fixed : PW - Theater - 16:9 </t>
  </si>
  <si>
    <t>FT100PG</t>
  </si>
  <si>
    <t xml:space="preserve">100 - Fixed : PG - Theater - 16:9 </t>
  </si>
  <si>
    <t>FT100ST</t>
  </si>
  <si>
    <t xml:space="preserve">100 - Fixed : ST - Theater - 16:9 </t>
  </si>
  <si>
    <t>FT100SL12</t>
  </si>
  <si>
    <t xml:space="preserve">100 - Fixed : SL12 - Theater - 16:9 </t>
  </si>
  <si>
    <t>FT100SL12AT</t>
  </si>
  <si>
    <t xml:space="preserve">100 - Fixed : SL12AT - Theater - 16:9 </t>
  </si>
  <si>
    <t>FT100PWAT</t>
  </si>
  <si>
    <t xml:space="preserve">100 - Fixed : PWAT - Theater - 16:9 </t>
  </si>
  <si>
    <t>FT106BD1.4</t>
  </si>
  <si>
    <t xml:space="preserve">106 - Fixed : BD1.4 - Theater - 16:9 </t>
  </si>
  <si>
    <t>FT106MW2</t>
  </si>
  <si>
    <t xml:space="preserve">106 - Fixed : MW2 - Theater - 16:9 </t>
  </si>
  <si>
    <t>FT106PW</t>
  </si>
  <si>
    <t xml:space="preserve">106 - Fixed : PW - Theater - 16:9 </t>
  </si>
  <si>
    <t>FT106PG</t>
  </si>
  <si>
    <t xml:space="preserve">106 - Fixed : PG - Theater - 16:9 </t>
  </si>
  <si>
    <t>FT106ST</t>
  </si>
  <si>
    <t xml:space="preserve">106 - Fixed : ST - Theater - 16:9 </t>
  </si>
  <si>
    <t>FT106SL12</t>
  </si>
  <si>
    <t xml:space="preserve">106 - Fixed : SL12 - Theater - 16:9 </t>
  </si>
  <si>
    <t>FT106SL12AT</t>
  </si>
  <si>
    <t xml:space="preserve">106 - Fixed : SL12AT - Theater - 16:9 </t>
  </si>
  <si>
    <t>FT106PWAT</t>
  </si>
  <si>
    <t xml:space="preserve">106 - Fixed : PWAT - Theater - 16:9 </t>
  </si>
  <si>
    <t>FT110BD1.4</t>
  </si>
  <si>
    <t xml:space="preserve">110 - Fixed : BD1.4- Theater - 16:9 </t>
  </si>
  <si>
    <t>FT110MW2</t>
  </si>
  <si>
    <t xml:space="preserve">110 - Fixed : MW2 - Theater - 16:9 </t>
  </si>
  <si>
    <t>FT110PW</t>
  </si>
  <si>
    <t xml:space="preserve">110 - Fixed : PW - Theater - 16:9 </t>
  </si>
  <si>
    <t>FT110PG</t>
  </si>
  <si>
    <t xml:space="preserve">110 - Fixed : PG - Theater - 16:9 </t>
  </si>
  <si>
    <t>FT110ST</t>
  </si>
  <si>
    <t xml:space="preserve">110 - Fixed : ST - Theater - 16:9 </t>
  </si>
  <si>
    <t>FT110SL12</t>
  </si>
  <si>
    <t xml:space="preserve">110 - Fixed : SL12 - Theater - 16:9 </t>
  </si>
  <si>
    <t>FT110SL12AT</t>
  </si>
  <si>
    <t xml:space="preserve">110 - Fixed : SL12AT - Theater - 16:9 </t>
  </si>
  <si>
    <t>FT110PWAT</t>
  </si>
  <si>
    <t xml:space="preserve">110 - Fixed : PWAT - Theater - 16:9 </t>
  </si>
  <si>
    <t>FT120BD1.4</t>
  </si>
  <si>
    <t xml:space="preserve">120 - Fixed : BD14 - Theater - 16:9 </t>
  </si>
  <si>
    <t>FT120MW2</t>
  </si>
  <si>
    <t xml:space="preserve">120 - Fixed : MW2 - Theater - 16:9 </t>
  </si>
  <si>
    <t>FT120PW</t>
  </si>
  <si>
    <t xml:space="preserve">120 - Fixed : PW - Theater - 16:9 </t>
  </si>
  <si>
    <t>FT120PG</t>
  </si>
  <si>
    <t xml:space="preserve">120 - Fixed : PG - Theater - 16:9 </t>
  </si>
  <si>
    <t>FT120SL12</t>
  </si>
  <si>
    <t xml:space="preserve">120 - Fixed : SL12AT - Theater - 16:9 </t>
  </si>
  <si>
    <t>FT120ST</t>
  </si>
  <si>
    <t xml:space="preserve">120 - Fixed : ST - Theater - 16:9 </t>
  </si>
  <si>
    <t>FT120SL12AT</t>
  </si>
  <si>
    <t>FT120PWAT</t>
  </si>
  <si>
    <t xml:space="preserve">120 - Fixed : PWAT - Theater - 16:9 </t>
  </si>
  <si>
    <t>FT133BDXL</t>
  </si>
  <si>
    <t xml:space="preserve"> BDXL</t>
  </si>
  <si>
    <t xml:space="preserve">133 - Fixed : BDXL- Theater - 16:9 </t>
  </si>
  <si>
    <t>FT133MW2</t>
  </si>
  <si>
    <t xml:space="preserve">133 - Fixed : MW2 - Theater - 16:9 </t>
  </si>
  <si>
    <t>FT133PW</t>
  </si>
  <si>
    <t xml:space="preserve">133 - Fixed : PW - Theater - 16:9 </t>
  </si>
  <si>
    <t>FT133PG</t>
  </si>
  <si>
    <t xml:space="preserve">133 - Fixed : PG - Theater - 16:9 </t>
  </si>
  <si>
    <t>FT133SL12</t>
  </si>
  <si>
    <t xml:space="preserve">133 - Fixed : SL12 - Theater - 16:9 </t>
  </si>
  <si>
    <t>FT133SL12AT</t>
  </si>
  <si>
    <t xml:space="preserve">133 - Fixed : SL12AT - Theater - 16:9 </t>
  </si>
  <si>
    <t>FT133PWAT</t>
  </si>
  <si>
    <t xml:space="preserve">133 - Fixed : PWAT - Theater - 16:9 </t>
  </si>
  <si>
    <t>FT150BDXL</t>
  </si>
  <si>
    <t xml:space="preserve">150 - Fixed : BDXL - Theater - 16:9 </t>
  </si>
  <si>
    <t>FT160MW2</t>
  </si>
  <si>
    <t xml:space="preserve">160 - Fixed : MW2 - Theater - 16:9 </t>
  </si>
  <si>
    <t>FT160PW</t>
  </si>
  <si>
    <t xml:space="preserve">160 - Fixed : PW - Theater - 16:9 </t>
  </si>
  <si>
    <t>FT160PG</t>
  </si>
  <si>
    <t xml:space="preserve">160 - Fixed : PG - Theater - 16:9 </t>
  </si>
  <si>
    <t>FT160SL12</t>
  </si>
  <si>
    <t xml:space="preserve">160 - Fixed : SL12 - Theater - 16:9 </t>
  </si>
  <si>
    <t>FT160SL12AT</t>
  </si>
  <si>
    <t xml:space="preserve">160 - Fixed : SL12AT - Theater - 16:9 </t>
  </si>
  <si>
    <t>FT160PWAT</t>
  </si>
  <si>
    <t xml:space="preserve">160 - Fixed : PWAT - Theater - 16:9 </t>
  </si>
  <si>
    <t>FT185MW2</t>
  </si>
  <si>
    <t xml:space="preserve">185 - Fixed : MW2 - Theater - 16:9 </t>
  </si>
  <si>
    <t>FT185PW</t>
  </si>
  <si>
    <t xml:space="preserve">185 - Fixed : PW - Theater - 16:9 </t>
  </si>
  <si>
    <t>FT185PG</t>
  </si>
  <si>
    <t xml:space="preserve">185 - Fixed : PG - Theater - 16:9 </t>
  </si>
  <si>
    <t>FT185SL12</t>
  </si>
  <si>
    <t xml:space="preserve">185 - Fixed : SL12 - Theater - 16:9 </t>
  </si>
  <si>
    <t>FT185SL12AT</t>
  </si>
  <si>
    <t xml:space="preserve">185 - Fixed : SL12AT - Theater - 16:9 </t>
  </si>
  <si>
    <t>FT185PWAT</t>
  </si>
  <si>
    <t xml:space="preserve"> PWAT</t>
  </si>
  <si>
    <t xml:space="preserve">185 - Fixed : PWAT- Theater - 16:9 </t>
  </si>
  <si>
    <t>FT200PW</t>
  </si>
  <si>
    <t xml:space="preserve">200 - Fixed : PW - Theater - 16:9 </t>
  </si>
  <si>
    <t>FT200PG</t>
  </si>
  <si>
    <t xml:space="preserve">200 - Fixed : PG - Theater - 16:9 </t>
  </si>
  <si>
    <t>FT200SL12</t>
  </si>
  <si>
    <t xml:space="preserve">200 - Fixed : SL12 - Theater - 16:9 </t>
  </si>
  <si>
    <t>FT200SL12AT</t>
  </si>
  <si>
    <t xml:space="preserve">200 - Fixed : SL12AT - Theater - 16:9 </t>
  </si>
  <si>
    <t>FT200PWAT</t>
  </si>
  <si>
    <t xml:space="preserve">200 - Fixed : PWAT - Theater - 16:9 </t>
  </si>
  <si>
    <t>FT220PW</t>
  </si>
  <si>
    <t xml:space="preserve">220 - Fixed : PW - Theater - 16:9 </t>
  </si>
  <si>
    <t>FT220SL12</t>
  </si>
  <si>
    <t xml:space="preserve">220 - Fixed : SL12 - Theater - 16:9 </t>
  </si>
  <si>
    <t>ZS92BD1.4</t>
  </si>
  <si>
    <t>92 - Zero Edge  : BD1.4 - CInemascope 2:35</t>
  </si>
  <si>
    <t>ZS92MW2</t>
  </si>
  <si>
    <t>92 - Zero Edge  : MW2 - Cinemascope - 2:35</t>
  </si>
  <si>
    <t>ZS92PW</t>
  </si>
  <si>
    <t>92 - Zero Edge  : PW - Cinemascope - 2:35</t>
  </si>
  <si>
    <t>ZS92PG</t>
  </si>
  <si>
    <t>92 - Zero Edge  : PG - Cinemascope - 2:35</t>
  </si>
  <si>
    <t>ZS92SL12</t>
  </si>
  <si>
    <t>92 - Zero Edge  : SL12 - Cinemascope - 2:35</t>
  </si>
  <si>
    <t>ZS92SL12AT</t>
  </si>
  <si>
    <t>92 - Zero Edge  : SL12AT - Cinemascope - 2:35</t>
  </si>
  <si>
    <t>ZS92PWAT</t>
  </si>
  <si>
    <t>92 - Zero Edge  : PWAT- Cinemascope - 2:35</t>
  </si>
  <si>
    <t>ZS100BD1.4</t>
  </si>
  <si>
    <t>100 - Zero Edge  : BD1.4- Cinemascope- 2:35</t>
  </si>
  <si>
    <t>ZS100MW2</t>
  </si>
  <si>
    <t>100 - Zero Edge  : MW2 - Cinemascope - 2:35</t>
  </si>
  <si>
    <t>ZS100PW</t>
  </si>
  <si>
    <t>100 - Zero Edge  : PW - Cinemascope - 2:35</t>
  </si>
  <si>
    <t>ZS100PG</t>
  </si>
  <si>
    <t>100 - Zero Edge  : PG - Cinemascope - 2:35</t>
  </si>
  <si>
    <t>ZS100SL12</t>
  </si>
  <si>
    <t>100 - Zero Edge  : SL12 - Cinemascope - 2:35</t>
  </si>
  <si>
    <t>ZS100SL12AT</t>
  </si>
  <si>
    <t>100 - Zero Edge  : SL12AT - Cinemascope - 2:35</t>
  </si>
  <si>
    <t>ZS100PWAT</t>
  </si>
  <si>
    <t>100 - Zero Edge  : PWAT - Cinemascope - 2:35</t>
  </si>
  <si>
    <t>ZS106BD1.4</t>
  </si>
  <si>
    <t xml:space="preserve">106 - Zero Edge  : BD1.4 - Cinemascope 2:35 </t>
  </si>
  <si>
    <t>ZS106MW2</t>
  </si>
  <si>
    <t>106 - Zero Edge  : MW2 - Cinemascope - 2:35</t>
  </si>
  <si>
    <t>ZS106PW</t>
  </si>
  <si>
    <t>106 - Zero Edge  : PW - Cinemascope - 2:35</t>
  </si>
  <si>
    <t>ZS106PG</t>
  </si>
  <si>
    <t>106 - Zero Edge  : PG - Cinemascope - 2:35</t>
  </si>
  <si>
    <t>ZS106SL12</t>
  </si>
  <si>
    <t>106 - Zero Edge  : SL12 - Cinemascope - 2:35</t>
  </si>
  <si>
    <t>ZS106SL12AT</t>
  </si>
  <si>
    <t>106 - Zero Edge  : SL12AT - Cinemascope - 2:35</t>
  </si>
  <si>
    <t>ZS106PWAT</t>
  </si>
  <si>
    <t>106 - Zero Edge  : PWAT - Cinemascope - 2:35</t>
  </si>
  <si>
    <t>ZS110BD1.4</t>
  </si>
  <si>
    <t>110 - Zero Edge  : BD1.4 - Cinemascope 2:35</t>
  </si>
  <si>
    <t>ZS110MW2</t>
  </si>
  <si>
    <t>110 - Zero Edge  : MW2 - Cinemascope - 2:35</t>
  </si>
  <si>
    <t>ZS110PW</t>
  </si>
  <si>
    <t>110 - Zero Edge  : PW - Cinemascope - 2:35</t>
  </si>
  <si>
    <t>ZS110PG</t>
  </si>
  <si>
    <t>110 - Zero Edge  : PG - Cinemascope - 2:35</t>
  </si>
  <si>
    <t>ZS110SL12</t>
  </si>
  <si>
    <t>110 - Zero Edge  : SL12 - Cinemascope - 2:35</t>
  </si>
  <si>
    <t>ZS110SL12AT</t>
  </si>
  <si>
    <t>110 - Zero Edge  : SL12AT - Cinemascope - 2:35</t>
  </si>
  <si>
    <t>ZS110PWAT</t>
  </si>
  <si>
    <t>110 - Zero Edge  : PWAT - Cinemascope - 2:35</t>
  </si>
  <si>
    <t>ZS120BD1.4</t>
  </si>
  <si>
    <t>120 - Zero Edge  : BD1.4 - Cinemascope 2:35</t>
  </si>
  <si>
    <t>ZS120MW2</t>
  </si>
  <si>
    <t>120 - Zero Edge  : MW2 - Cinemascope - 2:35</t>
  </si>
  <si>
    <t>ZS120PW</t>
  </si>
  <si>
    <t>120 - Zero Edge  : PW - Cinemascope - 2:35</t>
  </si>
  <si>
    <t>ZS120PG</t>
  </si>
  <si>
    <t>120 - Zero Edge  : PG - Cinemascope - 2:35</t>
  </si>
  <si>
    <t>ZS120SL12</t>
  </si>
  <si>
    <t>120 - Zero Edge  : SL12 - Cinemascope - 2:35</t>
  </si>
  <si>
    <t>ZS120SL12AT</t>
  </si>
  <si>
    <t>120 - Zero Edge  : SL12AT - Cinemascope - 2:35</t>
  </si>
  <si>
    <t>ZS120PWAT</t>
  </si>
  <si>
    <t>120 - Zero Edge  : PWAT - Cinemascope - 2:35</t>
  </si>
  <si>
    <t>ZS133BD1.4</t>
  </si>
  <si>
    <t>133 - Zero Edge  : BD1.4 CInemaScope 2:35</t>
  </si>
  <si>
    <t>ZS133MW2</t>
  </si>
  <si>
    <t>133 - Zero Edge  : MW2 - Cinemascope - 2:35</t>
  </si>
  <si>
    <t>ZS133PW</t>
  </si>
  <si>
    <t>133 - Zero Edge  : PW - Cinemascope - 2:35</t>
  </si>
  <si>
    <t>ZS133PG</t>
  </si>
  <si>
    <t>133 - Zero Edge  : PG - Cinemascope - 2:35</t>
  </si>
  <si>
    <t>ZS133SL12</t>
  </si>
  <si>
    <t>133 - Zero Edge  : SL12 - Cinemascope - 2:35</t>
  </si>
  <si>
    <t>ZS133SL12AT</t>
  </si>
  <si>
    <t>133 - Zero Edge  : SL12AT - Cinemascope - 2:35</t>
  </si>
  <si>
    <t>ZS133PWAT</t>
  </si>
  <si>
    <t>133 - Zero Edge  : PWAT - Cinemascope - 2:35</t>
  </si>
  <si>
    <t>ZS160BDXL</t>
  </si>
  <si>
    <t>160 - Zero Edge  : BDXL - Cinemascope - 2:35</t>
  </si>
  <si>
    <t>ZS160MW2</t>
  </si>
  <si>
    <t>160 - Zero Edge  : MW2 - Cinemascope - 2:35</t>
  </si>
  <si>
    <t>ZS160PW</t>
  </si>
  <si>
    <t>160 - Zero Edge  : PW - Cinemascope - 2:35</t>
  </si>
  <si>
    <t>ZS160PG</t>
  </si>
  <si>
    <t>160 - Zero Edge  : PG - Cinemascope - 2:35</t>
  </si>
  <si>
    <t>ZS160SL12</t>
  </si>
  <si>
    <t>160 - Zero Edge  : SL12 - Cinemascope - 2:35</t>
  </si>
  <si>
    <t>ZS160SL12AT</t>
  </si>
  <si>
    <t>160 - Zero Edge  : SL12AT - Cinemascope - 2:35</t>
  </si>
  <si>
    <t>ZS160PWAT</t>
  </si>
  <si>
    <t>160 - Zero Edge  : PWAT - Cinemascope - 2:35</t>
  </si>
  <si>
    <t>ZS185BDXL</t>
  </si>
  <si>
    <t>185 - Zero Edge  : BDXL - Cinemascope - 2:35</t>
  </si>
  <si>
    <t>ZS185MW2</t>
  </si>
  <si>
    <t>185 - Zero Edge  : MW2 - Cinemascope - 2:35</t>
  </si>
  <si>
    <t>ZS185PW</t>
  </si>
  <si>
    <t>185 - Zero Edge  : PW - Cinemascope - 2:35</t>
  </si>
  <si>
    <t>ZS185PG</t>
  </si>
  <si>
    <t>185 - Zero Edge  : PG - Cinemascope - 2:35</t>
  </si>
  <si>
    <t>ZS185SL12</t>
  </si>
  <si>
    <t>185 - Zero Edge  : SL12 - Cinemascope - 2:35</t>
  </si>
  <si>
    <t>ZS185SL12AT</t>
  </si>
  <si>
    <t>185 - Zero Edge  : SL12AT - Cinemascope - 2:35</t>
  </si>
  <si>
    <t>ZS185PWAT</t>
  </si>
  <si>
    <t>185 - Zero Edge  : PWAT - Cinemascope - 2:35</t>
  </si>
  <si>
    <t>ZS200MW2</t>
  </si>
  <si>
    <t>ZS200PW</t>
  </si>
  <si>
    <t>ZS200PG</t>
  </si>
  <si>
    <t>ZS200SL12</t>
  </si>
  <si>
    <t>ZS200SL12AT</t>
  </si>
  <si>
    <t>ZS200PWAT</t>
  </si>
  <si>
    <t>ZS236MW2</t>
  </si>
  <si>
    <t>ZS236PW</t>
  </si>
  <si>
    <t>ZS236PG</t>
  </si>
  <si>
    <t>ZS236SL12</t>
  </si>
  <si>
    <t>ZS236SL12AT</t>
  </si>
  <si>
    <t>ZS236PWAT</t>
  </si>
  <si>
    <t>ZS250PW</t>
  </si>
  <si>
    <t>ZS250PG</t>
  </si>
  <si>
    <t>ZS250SL12</t>
  </si>
  <si>
    <t>ZS250SL12AT</t>
  </si>
  <si>
    <t>ZS250PWAT</t>
  </si>
  <si>
    <t>FS92BD1.4</t>
  </si>
  <si>
    <t xml:space="preserve">92 - Fixed : BD14 - Cinemascope - 2:35 </t>
  </si>
  <si>
    <t>FS92MW2</t>
  </si>
  <si>
    <t xml:space="preserve">92 - Fixed : MW2 - Cinemascope - 2:35 </t>
  </si>
  <si>
    <t>FS92PW</t>
  </si>
  <si>
    <t xml:space="preserve">92 - Fixed : PW - Cinemascope - 2:35 </t>
  </si>
  <si>
    <t>FS92PG</t>
  </si>
  <si>
    <t xml:space="preserve">92 - Fixed : PG - Cinemascope - 2:35 </t>
  </si>
  <si>
    <t>FS92ST</t>
  </si>
  <si>
    <t xml:space="preserve">92 - Fixed : ST - Cinemascope - 2:35 </t>
  </si>
  <si>
    <t>FS92SL12</t>
  </si>
  <si>
    <t xml:space="preserve">92 - Fixed : SL12 - Cinemascope - 2:35 </t>
  </si>
  <si>
    <t>FS92SL12AT</t>
  </si>
  <si>
    <t xml:space="preserve">92 - Fixed : SL12AT - Cinemascope - 2:35 </t>
  </si>
  <si>
    <t>FS92PWAT</t>
  </si>
  <si>
    <t xml:space="preserve">92 - Fixed : PWAT - Cinemascope - 2:35 </t>
  </si>
  <si>
    <t>FS100BD1.4</t>
  </si>
  <si>
    <t xml:space="preserve">100 - Fixed : BD1.4 - Cinemascope - 2:35 </t>
  </si>
  <si>
    <t>FS100MW2</t>
  </si>
  <si>
    <t xml:space="preserve">100 - Fixed : MW2 - Cinemascope - 2:35 </t>
  </si>
  <si>
    <t>FS100PW</t>
  </si>
  <si>
    <t xml:space="preserve">100 - Fixed : PW - Cinemascope - 2:35 </t>
  </si>
  <si>
    <t>FS100PG</t>
  </si>
  <si>
    <t xml:space="preserve">100 - Fixed : PG - Cinemascope - 2:35 </t>
  </si>
  <si>
    <t>FS100ST</t>
  </si>
  <si>
    <t xml:space="preserve">100 - Fixed : ST - Cinemascope - 2:35 </t>
  </si>
  <si>
    <t>FS100SL12</t>
  </si>
  <si>
    <t xml:space="preserve">100 - Fixed : SL12 - Cinemascope - 2:35 </t>
  </si>
  <si>
    <t>FS100SL12AT</t>
  </si>
  <si>
    <t xml:space="preserve">100 - Fixed : SL12AT - Cinemascope - 2:35 </t>
  </si>
  <si>
    <t>FS100PWAT</t>
  </si>
  <si>
    <t xml:space="preserve">100 - Fixed : PWAT - Cinemascope - 2:35 </t>
  </si>
  <si>
    <t>FS106BD1.4</t>
  </si>
  <si>
    <t xml:space="preserve">106 - Fixed : BD1.4 - Cinemascope - 2:35 </t>
  </si>
  <si>
    <t>FS106MW2</t>
  </si>
  <si>
    <t xml:space="preserve">106 - Fixed : MW2 - Cinemascope - 2:35 </t>
  </si>
  <si>
    <t>FS106PW</t>
  </si>
  <si>
    <t xml:space="preserve">106 - Fixed : PW - Cinemascope - 2:35 </t>
  </si>
  <si>
    <t>FS106PG</t>
  </si>
  <si>
    <t xml:space="preserve">106 - Fixed : PG - Cinemascope - 2:35 </t>
  </si>
  <si>
    <t>FS106ST</t>
  </si>
  <si>
    <t xml:space="preserve">106 - Fixed : ST - Cinemascope - 2:35 </t>
  </si>
  <si>
    <t>FS106SL12</t>
  </si>
  <si>
    <t xml:space="preserve">106 - Fixed : SL12 - Cinemascope - 2:35 </t>
  </si>
  <si>
    <t>FS106SL12AT</t>
  </si>
  <si>
    <t xml:space="preserve">106 - Fixed : SL12AT - Cinemascope - 2:35 </t>
  </si>
  <si>
    <t>FS106PWAT</t>
  </si>
  <si>
    <t xml:space="preserve">106 - Fixed : PWAT - Cinemascope - 2:35 </t>
  </si>
  <si>
    <t>FS110BD1.4</t>
  </si>
  <si>
    <t xml:space="preserve">110 - Fixed : BD1.4- Cinemascope - 2:35 </t>
  </si>
  <si>
    <t>FS110MW2</t>
  </si>
  <si>
    <t xml:space="preserve">110 - Fixed : MW2 - Cinemascope - 2:35 </t>
  </si>
  <si>
    <t>FS110PW</t>
  </si>
  <si>
    <t xml:space="preserve">110 - Fixed : PW - Cinemascope - 2:35 </t>
  </si>
  <si>
    <t>FS110PG</t>
  </si>
  <si>
    <t xml:space="preserve">110 - Fixed : PG - Cinemascope - 2:35 </t>
  </si>
  <si>
    <t>FS110ST</t>
  </si>
  <si>
    <t xml:space="preserve">110 - Fixed : ST - Cinemascope - 2:35 </t>
  </si>
  <si>
    <t>FS110SL12</t>
  </si>
  <si>
    <t xml:space="preserve">110 - Fixed : SL12 - Cinemascope - 2:35 </t>
  </si>
  <si>
    <t>FS110SL12AT</t>
  </si>
  <si>
    <t xml:space="preserve">110 - Fixed : SL12AT - Cinemascope - 2:35 </t>
  </si>
  <si>
    <t>FS110PWAT</t>
  </si>
  <si>
    <t xml:space="preserve">110 - Fixed : PWAT - Cinemascope - 2:35 </t>
  </si>
  <si>
    <t>FS120BD1.4</t>
  </si>
  <si>
    <t xml:space="preserve">120 - Fixed : BD1.4 - Cinemascope - 2:35 </t>
  </si>
  <si>
    <t>FS120MW2</t>
  </si>
  <si>
    <t xml:space="preserve">120 - Fixed : MW2 - Cinemascope - 2:35 </t>
  </si>
  <si>
    <t>FS120PW</t>
  </si>
  <si>
    <t xml:space="preserve">120 - Fixed : PW - Cinemascope - 2:35 </t>
  </si>
  <si>
    <t>FS120PG</t>
  </si>
  <si>
    <t xml:space="preserve">120 - Fixed : PG - Cinemascope - 2:35 </t>
  </si>
  <si>
    <t>FS120ST</t>
  </si>
  <si>
    <t xml:space="preserve">120 - Fixed : ST - Cinemascope - 2:35 </t>
  </si>
  <si>
    <t>FS120SL12</t>
  </si>
  <si>
    <t xml:space="preserve">120 - Fixed : SL12 - Cinemascope - 2:35 </t>
  </si>
  <si>
    <t>FS120SL12AT</t>
  </si>
  <si>
    <t xml:space="preserve">120 - Fixed : SL12AT - Cinemascope - 2:35 </t>
  </si>
  <si>
    <t>FS120PWAT</t>
  </si>
  <si>
    <t xml:space="preserve">120 - Fixed : PWAT - Cinemascope - 2:35 </t>
  </si>
  <si>
    <t>FS133BD1.4</t>
  </si>
  <si>
    <t xml:space="preserve">133 - Fixed : BD1.4- Cinemascope - 2:35 </t>
  </si>
  <si>
    <t>FS133MW2</t>
  </si>
  <si>
    <t xml:space="preserve">133 - Fixed : MW2 - Cinemascope - 2:35 </t>
  </si>
  <si>
    <t>FS133PW</t>
  </si>
  <si>
    <t xml:space="preserve">133 - Fixed : PW - Cinemascope - 2:35 </t>
  </si>
  <si>
    <t>FS133PG</t>
  </si>
  <si>
    <t xml:space="preserve">133 - Fixed : PG - Cinemascope - 2:35 </t>
  </si>
  <si>
    <t>FS133SL12</t>
  </si>
  <si>
    <t xml:space="preserve">133 - Fixed : SL12 - Cinemascope - 2:35 </t>
  </si>
  <si>
    <t>FS133SL12AT</t>
  </si>
  <si>
    <t xml:space="preserve">133 - Fixed : SL12AT - Cinemascope - 2:35 </t>
  </si>
  <si>
    <t>FS133PWAT</t>
  </si>
  <si>
    <t xml:space="preserve">133 - Fixed : PWAT - Cinemascope - 2:35 </t>
  </si>
  <si>
    <t>FS150BDXL</t>
  </si>
  <si>
    <t xml:space="preserve">150 - Fixed : BDXL - Cinemascope - 2:35 </t>
  </si>
  <si>
    <t>FS160BDXL</t>
  </si>
  <si>
    <t xml:space="preserve">160 - Fixed : BDXL - Cinemascope - 2:35 </t>
  </si>
  <si>
    <t>FS160MW2</t>
  </si>
  <si>
    <t xml:space="preserve">160 - Fixed : MW2 - Cinemascope - 2:35 </t>
  </si>
  <si>
    <t>FS160PW</t>
  </si>
  <si>
    <t xml:space="preserve">160 - Fixed : PW - Cinemascope - 2:35 </t>
  </si>
  <si>
    <t>FS160PG</t>
  </si>
  <si>
    <t xml:space="preserve">160 - Fixed : PG - Cinemascope - 2:35 </t>
  </si>
  <si>
    <t>FS160SL12</t>
  </si>
  <si>
    <t xml:space="preserve">160 - Fixed : SL12 - Cinemascope - 2:35 </t>
  </si>
  <si>
    <t>FS160SL12AT</t>
  </si>
  <si>
    <t xml:space="preserve">160 - Fixed : SL12AT - Cinemascope - 2:35 </t>
  </si>
  <si>
    <t>FS160PWAT</t>
  </si>
  <si>
    <t xml:space="preserve">160 - Fixed : PWAT - Cinemascope - 2:35 </t>
  </si>
  <si>
    <t>FS185BDXL</t>
  </si>
  <si>
    <t xml:space="preserve">185 - Fixed : BDXL - Cinemascope - 2:35 </t>
  </si>
  <si>
    <t>FS185MW2</t>
  </si>
  <si>
    <t xml:space="preserve">185 - Fixed : MW2 - Cinemascope - 2:35 </t>
  </si>
  <si>
    <t>FS185PW</t>
  </si>
  <si>
    <t xml:space="preserve">185 - Fixed : PW - Cinemascope - 2:35 </t>
  </si>
  <si>
    <t>FS185PG</t>
  </si>
  <si>
    <t xml:space="preserve">185 - Fixed : PG - Cinemascope - 2:35 </t>
  </si>
  <si>
    <t>FS185SL12</t>
  </si>
  <si>
    <t xml:space="preserve">185 - Fixed : SL12 - Cinemascope - 2:35 </t>
  </si>
  <si>
    <t>FS185SL12AT</t>
  </si>
  <si>
    <t xml:space="preserve">185 - Fixed : SL12AT - Cinemascope - 2:35 </t>
  </si>
  <si>
    <t>FS185PWAT</t>
  </si>
  <si>
    <t xml:space="preserve">185 - Fixed : PWAT- Cinemascope - 2:35 </t>
  </si>
  <si>
    <t>FS200MW2</t>
  </si>
  <si>
    <t>200 - Fixed : MW2 - Cinemascope - 2:35</t>
  </si>
  <si>
    <t>FS200PW</t>
  </si>
  <si>
    <t xml:space="preserve">200 - Fixed : PW - Cinemascope - 2:35 </t>
  </si>
  <si>
    <t>FS200PG</t>
  </si>
  <si>
    <t xml:space="preserve">200 - Fixed : PG - Cinemascope - 2:35 </t>
  </si>
  <si>
    <t>FS200SL12</t>
  </si>
  <si>
    <t xml:space="preserve">200 - Fixed : SL12 - Cinemascope - 2:35 </t>
  </si>
  <si>
    <t>FS200SL12AT</t>
  </si>
  <si>
    <t xml:space="preserve">200 - Fixed : SL12AT - Cinemascope - 2:35 </t>
  </si>
  <si>
    <t>FS200PWAT</t>
  </si>
  <si>
    <t xml:space="preserve">200 - Fixed : PWAT - Cinemascope - 2:35 </t>
  </si>
  <si>
    <t>FS236MW2</t>
  </si>
  <si>
    <t>236 - Fixed : MW2 - Cinemascope - 2:35</t>
  </si>
  <si>
    <t>FS236PW</t>
  </si>
  <si>
    <t xml:space="preserve">236 - Fixed : PW - Cinemascope - 2:35 </t>
  </si>
  <si>
    <t>FS236PG</t>
  </si>
  <si>
    <t xml:space="preserve">236 - Fixed : PG - Cinemascope - 2:35 </t>
  </si>
  <si>
    <t>FS236SL12</t>
  </si>
  <si>
    <t xml:space="preserve">236 - Fixed : SL12 - Cinemascope - 2:35 </t>
  </si>
  <si>
    <t>FS236SL12AT</t>
  </si>
  <si>
    <t xml:space="preserve">236 - Fixed : SLAT - Cinemascope - 2:35 </t>
  </si>
  <si>
    <t>FS236PWAT</t>
  </si>
  <si>
    <t xml:space="preserve">236 - Fixed : PWAT - Cinemascope - 2:35 </t>
  </si>
  <si>
    <t>FS250PW</t>
  </si>
  <si>
    <t xml:space="preserve">250 - Fixed : PW - Cinemascope - 2:35 </t>
  </si>
  <si>
    <t>FS250PG</t>
  </si>
  <si>
    <t xml:space="preserve">250 - Fixed : PG - Cinemascope - 2:35 </t>
  </si>
  <si>
    <t>FS250SL12</t>
  </si>
  <si>
    <t xml:space="preserve">250 - Fixed : SL12 - Cinemascope - 2:35 </t>
  </si>
  <si>
    <t>FS250SL12AT</t>
  </si>
  <si>
    <t xml:space="preserve">250 - Fixed : SL12AT - Cinemascope - 2:35 </t>
  </si>
  <si>
    <t>FS250PWAT</t>
  </si>
  <si>
    <t xml:space="preserve">250 - Fixed : PWAT - Cinemascope - 2:35 </t>
  </si>
  <si>
    <t>ZW92MW2</t>
  </si>
  <si>
    <t>92 - Zero Edge  : MW2 - Wide Commercial - 16:10</t>
  </si>
  <si>
    <t>ZW92PW</t>
  </si>
  <si>
    <t>92 - Zero Edge  : PW - Wide Commercial - 16:10</t>
  </si>
  <si>
    <t>ZW92PG</t>
  </si>
  <si>
    <t>92 - Zero Edge  : PG - Wide Commercial - 16:10</t>
  </si>
  <si>
    <t>ZW92ST</t>
  </si>
  <si>
    <t>92 - Zero Edge  : ST - Wide Commercial - 16:10</t>
  </si>
  <si>
    <t>ZW92SL12</t>
  </si>
  <si>
    <t>92 - Zero Edge  : SL12 - Wide Commercial - 16:10</t>
  </si>
  <si>
    <t>ZW92SL12AT</t>
  </si>
  <si>
    <t>92 - Zero Edge  : SL12AT - Wide Commercial - 16:10</t>
  </si>
  <si>
    <t>ZW100MW2</t>
  </si>
  <si>
    <t>100 - Zero Edge  : MW2 - Wide Commercial - 16:10</t>
  </si>
  <si>
    <t>ZW100PW</t>
  </si>
  <si>
    <t>100 - Zero Edge  : PW - Wide Commercial - 16:10</t>
  </si>
  <si>
    <t>ZW100PG</t>
  </si>
  <si>
    <t>100 - Zero Edge  : PG - Wide Commercial - 16:10</t>
  </si>
  <si>
    <t>ZW100ST</t>
  </si>
  <si>
    <t>100 - Zero Edge  : ST - Wide Commercial - 16:10</t>
  </si>
  <si>
    <t>ZW100SL12</t>
  </si>
  <si>
    <t>100 - Zero Edge  : SL12 - Wide Commercial - 16:10</t>
  </si>
  <si>
    <t>ZW100SL12AT</t>
  </si>
  <si>
    <t>100 - Zero Edge  : SL12AT - Wide Commercial - 16:10</t>
  </si>
  <si>
    <t>ZW106MW2</t>
  </si>
  <si>
    <t>106 - Zero Edge  : MW2 - Wide Commercial - 16:10</t>
  </si>
  <si>
    <t>ZW106PW</t>
  </si>
  <si>
    <t>106 - Zero Edge  : PW - Wide Commercial - 16:10</t>
  </si>
  <si>
    <t>ZW106PG</t>
  </si>
  <si>
    <t>106 - Zero Edge  : PG - Wide Commercial - 16:10</t>
  </si>
  <si>
    <t>ZW106ST</t>
  </si>
  <si>
    <t>106 - Zero Edge  : ST - Wide Commercial - 16:10</t>
  </si>
  <si>
    <t>ZW106SL12</t>
  </si>
  <si>
    <t>106 - Zero Edge  : SL12 - Wide Commercial - 16:10</t>
  </si>
  <si>
    <t>ZW106SL12AT</t>
  </si>
  <si>
    <t>106 - Zero Edge  : SL12AT - Wide Commercial - 16:10</t>
  </si>
  <si>
    <t>ZW110MW2</t>
  </si>
  <si>
    <t>110 - Zero Edge  : MW2 - Wide Commercial - 16:10</t>
  </si>
  <si>
    <t>ZW110PW</t>
  </si>
  <si>
    <t>110 - Zero Edge  : PW - Wide Commercial - 16:10</t>
  </si>
  <si>
    <t>ZW110PG</t>
  </si>
  <si>
    <t>110 - Zero Edge  : PG - Wide Commercial - 16:10</t>
  </si>
  <si>
    <t>ZW110ST</t>
  </si>
  <si>
    <t>110 - Zero Edge  : ST - Wide Commercial - 16:10</t>
  </si>
  <si>
    <t>ZW110SL12</t>
  </si>
  <si>
    <t>110 - Zero Edge  : SL12 - Wide Commercial - 16:10</t>
  </si>
  <si>
    <t>ZW110SL12AT</t>
  </si>
  <si>
    <t>110 - Zero Edge  : SL12AT - Wide Commercial - 16:10</t>
  </si>
  <si>
    <t>ZW120MW2</t>
  </si>
  <si>
    <t>120 - Zero Edge  : MW2 - Wide Commercial - 16:10</t>
  </si>
  <si>
    <t>ZW120PW</t>
  </si>
  <si>
    <t>120 - Zero Edge  : PW - Wide Commercial - 16:10</t>
  </si>
  <si>
    <t>ZW120PG</t>
  </si>
  <si>
    <t>120 - Zero Edge  : PG - Wide Commercial - 16:10</t>
  </si>
  <si>
    <t>ZW120SL12</t>
  </si>
  <si>
    <t>120 - Zero Edge  : SL12 - Wide Commercial - 16:10</t>
  </si>
  <si>
    <t>ZW120SL12AT</t>
  </si>
  <si>
    <t>120 - Zero Edge  : SL12AT - Wide Commercial - 16:10</t>
  </si>
  <si>
    <t>ZW133MW2</t>
  </si>
  <si>
    <t>133 - Zero Edge  : MW2 - Wide Commercial - 16:10</t>
  </si>
  <si>
    <t>ZW133PW</t>
  </si>
  <si>
    <t>133 - Zero Edge  : PW - Wide Commercial - 16:10</t>
  </si>
  <si>
    <t>ZW133PG</t>
  </si>
  <si>
    <t>133 - Zero Edge  : PG - Wide Commercial - 16:10</t>
  </si>
  <si>
    <t>ZW133SL12</t>
  </si>
  <si>
    <t>133 - Zero Edge  : SL12 - Wide Commercial - 16:10</t>
  </si>
  <si>
    <t>ZW133SL12AT</t>
  </si>
  <si>
    <t>133 - Zero Edge  : SL12AT - Wide Commercial - 16:10</t>
  </si>
  <si>
    <t>ZW160MW2</t>
  </si>
  <si>
    <t>160 - Zero Edge  : MW2 - Wide Commercial - 16:10</t>
  </si>
  <si>
    <t>ZW160PW</t>
  </si>
  <si>
    <t>160 - Zero Edge  : PW - Wide Commercial - 16:10</t>
  </si>
  <si>
    <t>ZW160PG</t>
  </si>
  <si>
    <t>160 - Zero Edge  : PG - Wide Commercial - 16:10</t>
  </si>
  <si>
    <t>ZW160SL12</t>
  </si>
  <si>
    <t>160 - Zero Edge  : SL12 - Wide Commercial - 16:10</t>
  </si>
  <si>
    <t>ZW160SL12AT</t>
  </si>
  <si>
    <t>160 - Zero Edge  : SL12AT - Wide Commercial - 16:10</t>
  </si>
  <si>
    <t>ZW185PW</t>
  </si>
  <si>
    <t>185 - Zero Edge  : PW - Wide Commercial - 16:10</t>
  </si>
  <si>
    <t>ZW185PG</t>
  </si>
  <si>
    <t>185 - Zero Edge  : PG - Wide Commercial - 16:10</t>
  </si>
  <si>
    <t>ZW185SL12</t>
  </si>
  <si>
    <t>185 - Zero Edge  : SL12 - Wide Commercial - 16:10</t>
  </si>
  <si>
    <t>ZW185SL12AT</t>
  </si>
  <si>
    <t>185 - Zero Edge  : SL12AT - Wide Commercial - 16:10</t>
  </si>
  <si>
    <t>Zero-G &amp; Solo 3 Price Book</t>
  </si>
  <si>
    <t>Updated 2/9/26</t>
  </si>
  <si>
    <t>5 Series TV Zero-G EX (External) 16:9 Ratio</t>
  </si>
  <si>
    <t>Model</t>
  </si>
  <si>
    <t>L in.</t>
  </si>
  <si>
    <t>W in.</t>
  </si>
  <si>
    <t>H in.</t>
  </si>
  <si>
    <t>Gross lbs.</t>
  </si>
  <si>
    <t>Diag Size in.</t>
  </si>
  <si>
    <t>5TGEX80PG</t>
  </si>
  <si>
    <t>80 - Zero Gravity Series 5 : PG - Pure Gray  Theater - 16:9</t>
  </si>
  <si>
    <t>5TGEX80PW</t>
  </si>
  <si>
    <t>80 - Zero Gravity Series 5 : PW - Pure White  Theater - 16:9</t>
  </si>
  <si>
    <t>5TGEX80SL12</t>
  </si>
  <si>
    <t>80 - Zero Gravity Series 5 : SL12 - Slate 12  Theater - 16:9</t>
  </si>
  <si>
    <t>5TGEX80TS</t>
  </si>
  <si>
    <t>80 - Zero Gravity Series 5 : TS - 360 Rear-Pro  Theater - 16:9</t>
  </si>
  <si>
    <t>5TGEX92PG</t>
  </si>
  <si>
    <t>92 - Zero Gravity Series 5 : PG - Pure Gray  Theater - 16:9</t>
  </si>
  <si>
    <t>5TGEX92PW</t>
  </si>
  <si>
    <t>92 - Zero Gravity Series 5 : PW - Pure White  Theater - 16:9</t>
  </si>
  <si>
    <t>5TGEX92SL12</t>
  </si>
  <si>
    <t>92 - Zero Gravity Series 5 : SL12 - Slate 12  Theater - 16:9</t>
  </si>
  <si>
    <t>5TGEX92TS</t>
  </si>
  <si>
    <t>92 - Zero Gravity Series 5 : TS - 360 Rear-Pro  Theater - 16:9</t>
  </si>
  <si>
    <t>5TGEX100PG</t>
  </si>
  <si>
    <t>100 - Zero Gravity Series 5 : PG - Pure Gray  Theater - 16:9</t>
  </si>
  <si>
    <t>5TGEX100PW</t>
  </si>
  <si>
    <t>100 - Zero Gravity Series 5 : PW - Pure White  Theater - 16:9</t>
  </si>
  <si>
    <t>5TGEX100SL12</t>
  </si>
  <si>
    <t>100 - Zero Gravity Series 5 : SL12 - Slate 12  Theater - 16:9</t>
  </si>
  <si>
    <t>5TGEX100TS</t>
  </si>
  <si>
    <t>100 - Zero Gravity Series 5 : TS - 360 Rear-Pro  Theater - 16:9</t>
  </si>
  <si>
    <t>5TGEX106PG</t>
  </si>
  <si>
    <t>106 - Zero Gravity Series 5 : PG - Pure Gray  Theater - 16:9</t>
  </si>
  <si>
    <t>5TGEX106PW</t>
  </si>
  <si>
    <t>106 - Zero Gravity Series 5 : PW - Pure White  Theater - 16:9</t>
  </si>
  <si>
    <t>5TGEX106SL12</t>
  </si>
  <si>
    <t>106 - Zero Gravity Series 5 : SL12 - Slate 12  Theater - 16:9</t>
  </si>
  <si>
    <t>5TGEX106TS</t>
  </si>
  <si>
    <t>106 - Zero Gravity Series 5 : TS - 360 Rear-Pro  Theater - 16:9</t>
  </si>
  <si>
    <t>5TGEX110PG</t>
  </si>
  <si>
    <t>110 - Zero Gravity Series 5 : PG - Pure Gray  Theater - 16:9</t>
  </si>
  <si>
    <t>5TGEX110PW</t>
  </si>
  <si>
    <t>110 - Zero Gravity Series 5 : PW - Pure White  Theater - 16:9</t>
  </si>
  <si>
    <t>5TGEX110SL12</t>
  </si>
  <si>
    <t>110 - Zero Gravity Series 5 : SL12 - Slate 12  Theater - 16:9</t>
  </si>
  <si>
    <t>5TGEX110TS</t>
  </si>
  <si>
    <t>110 - Zero Gravity Series 5 : TS - 360 Rear-Pro  Theater - 16:9</t>
  </si>
  <si>
    <t>5TGEX120PG</t>
  </si>
  <si>
    <t>120 - Zero Gravity Series 5 : PG - Pure Gray  Theater - 16:9</t>
  </si>
  <si>
    <t>5TGEX120PW</t>
  </si>
  <si>
    <t>120 - Zero Gravity Series 5 : PW - Pure White  Theater - 16:9</t>
  </si>
  <si>
    <t>5TGEX120SL12</t>
  </si>
  <si>
    <t>120 - Zero Gravity Series 5 : SL12 - Slate 12  Theater - 16:9</t>
  </si>
  <si>
    <t>5TGEX120TS</t>
  </si>
  <si>
    <t>120 - Zero Gravity Series 5 : TS - 360 Rear-Pro  Theater - 16:9</t>
  </si>
  <si>
    <t>5TGEX133PG</t>
  </si>
  <si>
    <t>133 - Zero Gravity Series 5 : PG - Pure Gray  Theater - 16:9</t>
  </si>
  <si>
    <t>5TGEX133PW</t>
  </si>
  <si>
    <t>133 - Zero Gravity Series 5 : PW - Pure White  Theater - 16:9</t>
  </si>
  <si>
    <t>5TGEX133SL12</t>
  </si>
  <si>
    <t>133 - Zero Gravity Series 5 : SL12 - Slate 12  Theater - 16:9</t>
  </si>
  <si>
    <t>5TGEX133TS</t>
  </si>
  <si>
    <t>133 - Zero Gravity Series 5 : TS - 360 Rear-Pro  Theater - 16:9</t>
  </si>
  <si>
    <t>5TGEX150PG</t>
  </si>
  <si>
    <t>150 - Zero Gravity Series 5 : PG - Pure Gray  Theater - 16:9</t>
  </si>
  <si>
    <t>5TGEX150PW</t>
  </si>
  <si>
    <t>150 - Zero Gravity Series 5 : PW - Pure White  Theater - 16:</t>
  </si>
  <si>
    <t>5TGEX150SL12</t>
  </si>
  <si>
    <t>150 - Zero Gravity Series 5 : SL12 - Slate 12  Theater - 16:9</t>
  </si>
  <si>
    <t>5TGEX150TS</t>
  </si>
  <si>
    <t>150 - Zero Gravity Series 5 : TS - 360 Rear-Pro  Theater - 16:9</t>
  </si>
  <si>
    <t>5TGEX159PG</t>
  </si>
  <si>
    <t>159- Zero Gravity Series 5 : PG - Pure Gray  Theater - 16:9</t>
  </si>
  <si>
    <t>5TGEX159PW</t>
  </si>
  <si>
    <t>159- Zero Gravity Series 5 : PW - Pure White  Theater - 16:9</t>
  </si>
  <si>
    <t>5TGEX159SL12</t>
  </si>
  <si>
    <t>159- Zero Gravity Series 5 : SL12 - Slate 12  Theater - 16:9</t>
  </si>
  <si>
    <t>5TGEX159TS</t>
  </si>
  <si>
    <t>159- Zero Gravity Series 5 : TS - 360 Rear-Pro  Theater - 16:9</t>
  </si>
  <si>
    <t>5TGEX160PG</t>
  </si>
  <si>
    <t>160 - Zero Gravity Series 5 : PG - Pure Gray  Theater - 16:9</t>
  </si>
  <si>
    <t>5TGEX160PW</t>
  </si>
  <si>
    <t>160 - Zero Gravity Series 5 : PW - Pure White  Theater - 16:9</t>
  </si>
  <si>
    <t>5TGEX160SL12</t>
  </si>
  <si>
    <t>160 - Zero Gravity Series 5 : SL12 - Slate 12  Theater - 16:9</t>
  </si>
  <si>
    <t>5TGEX160TS</t>
  </si>
  <si>
    <t>160 - Zero Gravity Series 5 : TS - 360 Rear-Pro  Theater - 16:9</t>
  </si>
  <si>
    <t>5 Series Wide Commercial Zero-G¬® EX (External) 16:10 Ratio</t>
  </si>
  <si>
    <t>5WGEX80PG</t>
  </si>
  <si>
    <t>80 - Zero Gravity Series 5 : PG - Pure Gray  Wide Commercial - 16:10</t>
  </si>
  <si>
    <t>5WGEX80PW</t>
  </si>
  <si>
    <t>80 - Zero Gravity Series 5 : PW - Pure White  Wide Commercial - 16:10</t>
  </si>
  <si>
    <t>5WGEX80SL12</t>
  </si>
  <si>
    <t>80 - Zero Gravity Series 5 : SL12 - Slate 12  Wide Commercial - 16:10</t>
  </si>
  <si>
    <t>5WGEX80TS</t>
  </si>
  <si>
    <t>80 - Zero Gravity Series 5 : TS - 360 Rear-Pro  Wide Commercial - 16:10</t>
  </si>
  <si>
    <t>5WGEX92PG</t>
  </si>
  <si>
    <t>92 - Zero Gravity Series 5 : PG - Pure Gray  Wide Commercial - 16:10</t>
  </si>
  <si>
    <t>5WGEX92PW</t>
  </si>
  <si>
    <t>92 - Zero Gravity Series 5 : PW - Pure White  Wide Commercial - 16:10</t>
  </si>
  <si>
    <t>5WGEX92SL12</t>
  </si>
  <si>
    <t>92 - Zero Gravity Series 5 : SL12 - Slate 12  Wide Commercial - 16:10</t>
  </si>
  <si>
    <t>5WGEX92TS</t>
  </si>
  <si>
    <t>92 - Zero Gravity Series 5 : TS - 360 Rear-Pro  Wide Commercial - 16:10</t>
  </si>
  <si>
    <t>5WGEX94PG</t>
  </si>
  <si>
    <t>94 - Zero Gravity Series 5 : PG - Pure Gray  Wide Commercial - 16:10</t>
  </si>
  <si>
    <t>5WGEX94PW</t>
  </si>
  <si>
    <t>94- Zero Gravity Series 5 : PW - Pure White  Wide Commercial - 16:10</t>
  </si>
  <si>
    <t>5WGEX94SL12</t>
  </si>
  <si>
    <t>94 - Zero Gravity Series 5 : SL12 - Slate 12  Wide Commercial - 16:10</t>
  </si>
  <si>
    <t>5WGEX94TS</t>
  </si>
  <si>
    <t>94- Zero Gravity Series 5 : TS - 360 Rear-Pro  Wide Commercial - 16:10</t>
  </si>
  <si>
    <t>5WGEX94UT</t>
  </si>
  <si>
    <t>94 - Zero Gravity - Unity -  Wide Commercial - 16:10</t>
  </si>
  <si>
    <t>5WGEX100PG</t>
  </si>
  <si>
    <t>100 - Zero Gravity Series 5 : PG - Pure Gray  Wide Commercial - 16:10</t>
  </si>
  <si>
    <t>5WGEX100PW</t>
  </si>
  <si>
    <t>100 - Zero Gravity Series 5 : PW - Pure White  Wide Commercial - 16:10</t>
  </si>
  <si>
    <t>5WGEX100SL12</t>
  </si>
  <si>
    <t>100 - Zero Gravity Series 5 : SL12 - Slate 12  Wide Commercial - 16:10</t>
  </si>
  <si>
    <t>5WGEX100TS</t>
  </si>
  <si>
    <t>100 - Zero Gravity Series 5 : TS - 360 Rear-Pro  Wide Commercial - 16:10</t>
  </si>
  <si>
    <t>5WGEX106PG</t>
  </si>
  <si>
    <t>106 - Zero Gravity Series 5 : PG - Pure Gray  Wide Commercial - 16:10</t>
  </si>
  <si>
    <t>5WGEX106PW</t>
  </si>
  <si>
    <t>106 - Zero Gravity Series 5 : PW - Pure White  Wide Commercial - 16:10</t>
  </si>
  <si>
    <t>5WGEX106SL12</t>
  </si>
  <si>
    <t>106 - Zero Gravity Series 5 : SL12 - Slate 12  Wide Commercial - 16:10</t>
  </si>
  <si>
    <t>5WGEX106TS</t>
  </si>
  <si>
    <t>106 - Zero Gravity Series 5 : TS - 360 Rear-Pro  Wide Commercial - 16:10</t>
  </si>
  <si>
    <t>5WGEX109PG</t>
  </si>
  <si>
    <t>109 - Zero Gravity Series 5 : PG - Pure Gray  Wide Commercial - 16:10</t>
  </si>
  <si>
    <t>5WGEX109PW</t>
  </si>
  <si>
    <t>109 - Zero Gravity Series 5 : PW - Pure White  Wide Commercial - 16:10</t>
  </si>
  <si>
    <t>5WGEX109SL12</t>
  </si>
  <si>
    <t>109 - Zero Gravity Series 5 : SL12 - Slate 12  Wide Commercial - 16:10</t>
  </si>
  <si>
    <t>5WGEX109TS</t>
  </si>
  <si>
    <t>109 - Zero Gravity Series 5 : TS - 360 Rear-Pro  Wide Commercial - 16:10</t>
  </si>
  <si>
    <t>5WGEX110PG</t>
  </si>
  <si>
    <t>110 - Zero Gravity Series 5 : PG - Pure Gray  Wide Commercial - 16:10</t>
  </si>
  <si>
    <t>5WGEX110PW</t>
  </si>
  <si>
    <t>110 - Zero Gravity Series 5 : PW - Pure White  Wide Commercial - 16:10</t>
  </si>
  <si>
    <t>5WGEX110SL12</t>
  </si>
  <si>
    <t>110 - Zero Gravity Series 5 : SL12 - Slate 12  Wide Commercial - 16:10</t>
  </si>
  <si>
    <t>5WGEX110TS</t>
  </si>
  <si>
    <t>110 - Zero Gravity Series 5 : TS - 360 Rear-Pro  Wide Commercial - 16:10</t>
  </si>
  <si>
    <t>5WGEX113PG</t>
  </si>
  <si>
    <t>113 - Zero Gravity Series 5 : PG - Pure Gray  Wide Commercial - 16:10</t>
  </si>
  <si>
    <t>5WGEX113PW</t>
  </si>
  <si>
    <t>113 - Zero Gravity Series 5 : PW - Pure White  Wide Commercial - 16:10</t>
  </si>
  <si>
    <t>5WGEX113SL12</t>
  </si>
  <si>
    <t>113 - Zero Gravity Series 5 : SL12 - Slate 12  Wide Commercial - 16:10</t>
  </si>
  <si>
    <t>5WGEX113TS</t>
  </si>
  <si>
    <t>113 - Zero Gravity Series 5 : TS - 360 Rear-Pro  Wide Commercial - 16:10</t>
  </si>
  <si>
    <t>5WGEX120PG</t>
  </si>
  <si>
    <t>120 - Zero Gravity Series 5 : PG - Pure Gray  Wide Commercial - 16:10</t>
  </si>
  <si>
    <t>5WGEX120PW</t>
  </si>
  <si>
    <t>120 - Zero Gravity Series 5 : PW - Pure White  Wide Commercial - 16:10</t>
  </si>
  <si>
    <t>5WGEX120SL12</t>
  </si>
  <si>
    <t>120 - Zero Gravity Series 5 : SL12 - Slate 12  Wide Commercial - 16:10</t>
  </si>
  <si>
    <t>5WGEX120TS</t>
  </si>
  <si>
    <t>120 - Zero Gravity Series 5 : TS - 360 Rear-Pro  Wide Commercial - 16:10</t>
  </si>
  <si>
    <t>5WGEX123PG</t>
  </si>
  <si>
    <t>123 - Zero Gravity Series 5 : PG - Pure Gray  Wide Commercial - 16:10</t>
  </si>
  <si>
    <t>5WGEX123PW</t>
  </si>
  <si>
    <t>123 - Zero Gravity Series 5 : PW - Pure White  Wide Commercial - 16:10</t>
  </si>
  <si>
    <t>5WGEX123SL12</t>
  </si>
  <si>
    <t>123 - Zero Gravity Series 5 : SL12 - Slate 12  Wide Commercial - 16:10</t>
  </si>
  <si>
    <t>5WGEX123TS</t>
  </si>
  <si>
    <t>123 - Zero Gravity Series 5 : TS - 360 Rear-Pro  Wide Commercial - 16:10</t>
  </si>
  <si>
    <t>5WGEX130PG</t>
  </si>
  <si>
    <t>130 - Zero Gravity Series 5 : PG - Pure Gray  Wide Commercial - 16:10</t>
  </si>
  <si>
    <t>5WGEX130PW</t>
  </si>
  <si>
    <t>130 - Zero Gravity Series 5 : PW - Pure White  Wide Commercial - 16:10</t>
  </si>
  <si>
    <t>5WGEX130SL12</t>
  </si>
  <si>
    <t>130 - Zero Gravity Series 5 : SL12 - Slate 12  Wide Commercial - 16:10</t>
  </si>
  <si>
    <t>5WGEX130TS</t>
  </si>
  <si>
    <t>130 - Zero Gravity Series 5 : TS - 360 Rear-Pro  Wide Commercial - 16:10</t>
  </si>
  <si>
    <t>5WGEX133PG</t>
  </si>
  <si>
    <t>133 - Zero Gravity Series 5 : PG - Pure Gray  Wide Commercial - 16:10</t>
  </si>
  <si>
    <t>5WGEX133PW</t>
  </si>
  <si>
    <t>133 - Zero Gravity Series 5 : PW - Pure White  Wide Commercial - 16:10</t>
  </si>
  <si>
    <t>5WGEX133SL12</t>
  </si>
  <si>
    <t>133 - Zero Gravity Series 5 : SL12 - Slate 12  Wide Commercial - 16:10</t>
  </si>
  <si>
    <t>5WGEX133TS</t>
  </si>
  <si>
    <t>133 - Zero Gravity Series 5 : TS - 360 Rear-Pro  Wide Commercial - 16:10</t>
  </si>
  <si>
    <t>5WGEX137PG</t>
  </si>
  <si>
    <t>137 - Zero Gravity Series 5 : PG - Pure Gray  Wide Commercial - 16:10</t>
  </si>
  <si>
    <t>5WGEX137PW</t>
  </si>
  <si>
    <t>137 - Zero Gravity Series 5 : PW - Pure White  Wide Commercial - 16:10</t>
  </si>
  <si>
    <t>5WGEX137SL12</t>
  </si>
  <si>
    <t>137 - Zero Gravity Series 5 : SL12 - Slate 12  Wide Commercial - 16:10</t>
  </si>
  <si>
    <t>5WGEX137TS</t>
  </si>
  <si>
    <t>137 - Zero Gravity Series 5 : TS - 360 Rear-Pro  Wide Commercial - 16:10</t>
  </si>
  <si>
    <t>5WGEX148PG</t>
  </si>
  <si>
    <t>148 - Zero Gravity Series 5 : PG - Pure Gray  Wide Commercial - 16:10</t>
  </si>
  <si>
    <t>5WGEX148PW</t>
  </si>
  <si>
    <t>148 - Zero Gravity Series 5 : PW - Pure White  Wide Commercial - 16:10</t>
  </si>
  <si>
    <t>5WGEX148SL12</t>
  </si>
  <si>
    <t>148 - Zero Gravity Series 5 : SL12 - Slate 12  Wide Commercial - 16:10</t>
  </si>
  <si>
    <t>5WGEX148TS</t>
  </si>
  <si>
    <t>148 - Zero Gravity Series 5 : TS - 360 Rear-Pro  Wide Commercial - 16:10</t>
  </si>
  <si>
    <t>5 Series TV Zero-G FL (Flush) 16:9 Ratio</t>
  </si>
  <si>
    <t>5TGFL80PG</t>
  </si>
  <si>
    <t>5TGFL80PW</t>
  </si>
  <si>
    <t>5TGFL80SL12</t>
  </si>
  <si>
    <t>5TGFL80TS</t>
  </si>
  <si>
    <t>5TGFL92PG</t>
  </si>
  <si>
    <t>5TGFL92PW</t>
  </si>
  <si>
    <t>5TGFL92SL12</t>
  </si>
  <si>
    <t>5TGFL92TS</t>
  </si>
  <si>
    <t>5TGFL100PG</t>
  </si>
  <si>
    <t>5TGFL100PW</t>
  </si>
  <si>
    <t>5TGFL100SL12</t>
  </si>
  <si>
    <t>5TGFL100TS</t>
  </si>
  <si>
    <t>5TGFL106PG</t>
  </si>
  <si>
    <t>5TGFL106PW</t>
  </si>
  <si>
    <t>5TGFL106SL12</t>
  </si>
  <si>
    <t>5TGFL106TS</t>
  </si>
  <si>
    <t>5TGFL110PG</t>
  </si>
  <si>
    <t>5TGFL110PW</t>
  </si>
  <si>
    <t>5TGFL110SL12</t>
  </si>
  <si>
    <t>5TGFL110TS</t>
  </si>
  <si>
    <t>5TGFL119PG</t>
  </si>
  <si>
    <t>119 - Zero Gravity Series 5 : PG - Pure Gray  Theater - 16:9</t>
  </si>
  <si>
    <t>5TGFL119PW</t>
  </si>
  <si>
    <t>119 - Zero Gravity Series 5 : PW - Pure White  Theater - 16:9</t>
  </si>
  <si>
    <t>5TGFL119SL12</t>
  </si>
  <si>
    <t>119- Zero Gravity Series 5 : SL12 - Slate 12  Theater - 16:9</t>
  </si>
  <si>
    <t>5TGFL119TS</t>
  </si>
  <si>
    <t>119 - Zero Gravity Series 5 : TS - 360 Rear-Pro  Theater - 16:9</t>
  </si>
  <si>
    <t>5TGFL120PG</t>
  </si>
  <si>
    <t>5TGFL120PW</t>
  </si>
  <si>
    <t>5TGFL120SL12</t>
  </si>
  <si>
    <t>5TGFL120TS</t>
  </si>
  <si>
    <t>5TGFL133PG</t>
  </si>
  <si>
    <t>5TGFL133PW</t>
  </si>
  <si>
    <t>5TGFL133SL12</t>
  </si>
  <si>
    <t>5TGFL133TS</t>
  </si>
  <si>
    <t>5TGFL150PG</t>
  </si>
  <si>
    <t>5TGFL150PW</t>
  </si>
  <si>
    <t>150 - Zero Gravity Series 5 : PW - Pure White  Theater - 16:9</t>
  </si>
  <si>
    <t>5TGFL150SL12</t>
  </si>
  <si>
    <t>5TGFL150TS</t>
  </si>
  <si>
    <t>5TGFL159PG</t>
  </si>
  <si>
    <t>5TGFL159PW</t>
  </si>
  <si>
    <t>5TGFL159SL12</t>
  </si>
  <si>
    <t>5TGFL159TS</t>
  </si>
  <si>
    <t>5TGFL160PG</t>
  </si>
  <si>
    <t>5TGFL160PW</t>
  </si>
  <si>
    <t>5TGFL160SL12</t>
  </si>
  <si>
    <t>5TGFL160TS</t>
  </si>
  <si>
    <t>5 Series Wide Commercial Zero-G¬® FL (Flush) 16:10 Ratio</t>
  </si>
  <si>
    <t>5WGFL80PG</t>
  </si>
  <si>
    <t>5WGFL80PW</t>
  </si>
  <si>
    <t>5WGFL80SL12</t>
  </si>
  <si>
    <t>5WGFL80TS</t>
  </si>
  <si>
    <t>5WGFL92PG</t>
  </si>
  <si>
    <t>5WGFL92PW</t>
  </si>
  <si>
    <t>5WGFL92SL12</t>
  </si>
  <si>
    <t>5WGFL92TS</t>
  </si>
  <si>
    <t>5WGFL94PG</t>
  </si>
  <si>
    <t>5WGFL94PW</t>
  </si>
  <si>
    <t>5WGFL94SL12</t>
  </si>
  <si>
    <t>5WGFL94TS</t>
  </si>
  <si>
    <t>5WGFL100PG</t>
  </si>
  <si>
    <t>5WGFL100PW</t>
  </si>
  <si>
    <t>5WGFL100SL12</t>
  </si>
  <si>
    <t>5WGFL100TS</t>
  </si>
  <si>
    <t>5WGFL106PG</t>
  </si>
  <si>
    <t>5WGFL106PW</t>
  </si>
  <si>
    <t>5WGFL106SL12</t>
  </si>
  <si>
    <t>5WGFL106TS</t>
  </si>
  <si>
    <t>5WGFL109PG</t>
  </si>
  <si>
    <t>5WGFL109PW</t>
  </si>
  <si>
    <t>5WGFL109SL12</t>
  </si>
  <si>
    <t>5WGFL109TS</t>
  </si>
  <si>
    <t>5WGFL110PG</t>
  </si>
  <si>
    <t>5WGFL110PW</t>
  </si>
  <si>
    <t>5WGFL110SL12</t>
  </si>
  <si>
    <t>5WGFL110TS</t>
  </si>
  <si>
    <t>5WGFL113PG</t>
  </si>
  <si>
    <t>5WGFL113PW</t>
  </si>
  <si>
    <t>5WGFL113SL12</t>
  </si>
  <si>
    <t>5WGFL113TS</t>
  </si>
  <si>
    <t>5WGFL120PG</t>
  </si>
  <si>
    <t>5WGFL120PW</t>
  </si>
  <si>
    <t>5WGFL120SL12</t>
  </si>
  <si>
    <t>5WGFL120TS</t>
  </si>
  <si>
    <t>5WGFL123PG</t>
  </si>
  <si>
    <t>5WGFL123PW</t>
  </si>
  <si>
    <t>5WGFL123SL12</t>
  </si>
  <si>
    <t>5WGFL123TS</t>
  </si>
  <si>
    <t>5WGFL130PG</t>
  </si>
  <si>
    <t>5WGFL130PW</t>
  </si>
  <si>
    <t>5WGFL130SL12</t>
  </si>
  <si>
    <t>5WGFL130TS</t>
  </si>
  <si>
    <t>5WGFL133PG</t>
  </si>
  <si>
    <t>5WGFL133PW</t>
  </si>
  <si>
    <t>5WGFL133SL12</t>
  </si>
  <si>
    <t>5WGFL133TS</t>
  </si>
  <si>
    <t>5WGFL137PG</t>
  </si>
  <si>
    <t>5WGFL137PW</t>
  </si>
  <si>
    <t>5WGFL137SL12</t>
  </si>
  <si>
    <t>5WGFL137TS</t>
  </si>
  <si>
    <t>5WGFL148PG</t>
  </si>
  <si>
    <t>5WGFL148PW</t>
  </si>
  <si>
    <t>5WGFL148SL12</t>
  </si>
  <si>
    <t>5WGFL148TS</t>
  </si>
  <si>
    <t xml:space="preserve"> </t>
  </si>
  <si>
    <t>Zero-G</t>
  </si>
  <si>
    <t>Controls</t>
  </si>
  <si>
    <t>12 Volt Trigger, Relay and IR Receiver/Remote For Screen Operation Included</t>
  </si>
  <si>
    <t>IR Receiver &amp; Remote (included)</t>
  </si>
  <si>
    <t>Wall Switch (included)</t>
  </si>
  <si>
    <t>Solo 3 Series TV (External) 16:9 Ratio</t>
  </si>
  <si>
    <t>S3TE80PG</t>
  </si>
  <si>
    <t>80 - Solo3 -16:9 - Pure Gray - Ext</t>
  </si>
  <si>
    <t>S3TE80PW</t>
  </si>
  <si>
    <t>80 - Solo3 -16:9 - Pure White - Ext</t>
  </si>
  <si>
    <t>S3TE80PWAT</t>
  </si>
  <si>
    <t>80 - Solo3 -16:9 - Pure White Acoustically Transparent - Ext</t>
  </si>
  <si>
    <t>S3TE80SG</t>
  </si>
  <si>
    <t>80 - Solo3 -16:9 - Solar Gray - Ext</t>
  </si>
  <si>
    <t>S3TE80SL</t>
  </si>
  <si>
    <t>80 - Solo3 -16:9 - Slate 1.2 - Ext</t>
  </si>
  <si>
    <t>S3TE80SLAT</t>
  </si>
  <si>
    <t>80 - Solo3 -16:9 - Slate 1.2 Acoustically Transparent  - Ext</t>
  </si>
  <si>
    <t>S3TE80ST</t>
  </si>
  <si>
    <t>80 - Solo3 -16:9 - Short Throw - Ext</t>
  </si>
  <si>
    <t>S3TE80SW</t>
  </si>
  <si>
    <t>80 - Solo3 -16:9 - Solar White - Ext</t>
  </si>
  <si>
    <t>S3TE80TS</t>
  </si>
  <si>
    <t>80 - Solo3 -16:9 - 360 - Ext</t>
  </si>
  <si>
    <t>S3TE92PG</t>
  </si>
  <si>
    <t>92 - Solo3 -16:9 - Pure Gray - Ext</t>
  </si>
  <si>
    <t>S3TE92PW</t>
  </si>
  <si>
    <t>92 - Solo3 -16:9 - Pure White - Ext</t>
  </si>
  <si>
    <t>S3TE92PWAT</t>
  </si>
  <si>
    <t>92 - Solo3 -16:9 - Pure White Acoustically Transparent - Ext</t>
  </si>
  <si>
    <t>S3TE92SG</t>
  </si>
  <si>
    <t>92 - Solo3 -16:9 - Solar Gray - Ext</t>
  </si>
  <si>
    <t>S3TE92SL</t>
  </si>
  <si>
    <t>92 - Solo3 -16:9 - Slate 1.2 - Ext</t>
  </si>
  <si>
    <t>S3TE92SLAT</t>
  </si>
  <si>
    <t>92 - Solo3 -16:9 - Slate 1.2 Acoustically Transparent  - Ext</t>
  </si>
  <si>
    <t>S3TE92ST</t>
  </si>
  <si>
    <t>92 - Solo3 -16:9 - Short Throw - Ext</t>
  </si>
  <si>
    <t>S3TE92SW</t>
  </si>
  <si>
    <t>92 - Solo3 -16:9 - Solar White - Ext</t>
  </si>
  <si>
    <t>S3TE92TS</t>
  </si>
  <si>
    <t>92 - Solo3 -16:9 - 360 - Ext</t>
  </si>
  <si>
    <t>S3TE100PG</t>
  </si>
  <si>
    <t>100 - Solo3 -16:9 - Pure Gray - Ext</t>
  </si>
  <si>
    <t>S3TE100PW</t>
  </si>
  <si>
    <t>100 - Solo3 -16:9 - Pure White - Ext</t>
  </si>
  <si>
    <t>S3TE100PWAT</t>
  </si>
  <si>
    <t>100 - Solo3 -16:9 - Pure White Acoustically Transparent - Ext</t>
  </si>
  <si>
    <t>S3TE100SG</t>
  </si>
  <si>
    <t>100 - Solo3 -16:9 - Solar Gray - Ext</t>
  </si>
  <si>
    <t>S3TE100SL</t>
  </si>
  <si>
    <t>100 - Solo3 -16:9 - Slate 1.2 - Ext</t>
  </si>
  <si>
    <t>S3TE100SLAT</t>
  </si>
  <si>
    <t>100 - Solo3 -16:9 - Slate 1.2 Acoustically Transparent  - Ext</t>
  </si>
  <si>
    <t>S3TE100ST</t>
  </si>
  <si>
    <t>100 - Solo3 -16:9 - Short Throw - Ext</t>
  </si>
  <si>
    <t>S3TE100SW</t>
  </si>
  <si>
    <t>100 - Solo3 -16:9 - Solar White - Ext</t>
  </si>
  <si>
    <t>S3TE100TS</t>
  </si>
  <si>
    <t>100 - Solo3 -16:9 - 360 - Ext</t>
  </si>
  <si>
    <t>S3TE106PG</t>
  </si>
  <si>
    <t>106 - Solo3 -16:9 - Pure Gray - Ext</t>
  </si>
  <si>
    <t>S3TE106PW</t>
  </si>
  <si>
    <t>106 - Solo3 -16:9 - Pure White - Ext</t>
  </si>
  <si>
    <t>S3TE106PWAT</t>
  </si>
  <si>
    <t>106 - Solo3 -16:9 - Pure White Acoustically Transparent - Ext</t>
  </si>
  <si>
    <t>S3TE106SG</t>
  </si>
  <si>
    <t>106 - Solo3 -16:9 - Solar Gray - Ext</t>
  </si>
  <si>
    <t>S3TE106SL</t>
  </si>
  <si>
    <t>106 - Solo3 -16:9 - Slate 1.2 - Ext</t>
  </si>
  <si>
    <t>S3TE106SLAT</t>
  </si>
  <si>
    <t>106 - Solo3 -16:9 - Slate 1.2 Acoustically Transparent  - Ext</t>
  </si>
  <si>
    <t>S3TE106SW</t>
  </si>
  <si>
    <t>106 - Solo3 -16:9 - Solar White - Ext</t>
  </si>
  <si>
    <t>S3TE106TS</t>
  </si>
  <si>
    <t>106 - Solo3 -16:9 - 360 - Ext</t>
  </si>
  <si>
    <t>S3TE110PG</t>
  </si>
  <si>
    <t>110 - Solo3 -16:9 - Pure Gray - Ext</t>
  </si>
  <si>
    <t>S3TE110PW</t>
  </si>
  <si>
    <t>110 - Solo3 -16:9 - Pure White - Ext</t>
  </si>
  <si>
    <t>S3TE110PWAT</t>
  </si>
  <si>
    <t>110 - Solo3 -16:9 - Pure White Acoustically Transparent - Ext</t>
  </si>
  <si>
    <t>S3TE110SG</t>
  </si>
  <si>
    <t>110 - Solo3 -16:9 - Solar Gray - Ext</t>
  </si>
  <si>
    <t>S3TE110SL</t>
  </si>
  <si>
    <t>110 - Solo3 -16:9 - Slate 1.2 - Ext</t>
  </si>
  <si>
    <t>S3TE110SLAT</t>
  </si>
  <si>
    <t>110 - Solo3 -16:9 - Slate 1.2 Acoustically Transparent  - Ext</t>
  </si>
  <si>
    <t>S3TE110SW</t>
  </si>
  <si>
    <t>110 - Solo3 -16:9 - Solar White - Ext</t>
  </si>
  <si>
    <t>S3TE110TS</t>
  </si>
  <si>
    <t>110 - Solo3 -16:9 - 360 - Ext</t>
  </si>
  <si>
    <t>S3TE120PG</t>
  </si>
  <si>
    <t>120 - Solo3 -16:9 - Pure Gray - Ext</t>
  </si>
  <si>
    <t>S3TE120PW</t>
  </si>
  <si>
    <t>120 - Solo3 -16:9 - Pure White - Ext</t>
  </si>
  <si>
    <t>S3TE120PWAT</t>
  </si>
  <si>
    <t>120 - Solo3 -16:9 - Pure White Acoustically Transparent - Ext</t>
  </si>
  <si>
    <t>S3TE120SG</t>
  </si>
  <si>
    <t>120 - Solo3 -16:9 - Solar Gray - Ext</t>
  </si>
  <si>
    <t>S3TE120SL</t>
  </si>
  <si>
    <t>120 - Solo3 -16:9 - Slate 1.2 - Ext</t>
  </si>
  <si>
    <t>S3TE120SLAT</t>
  </si>
  <si>
    <t>120 - Solo3 -16:9 - Slate 1.2 Acoustically Transparent  - Ext</t>
  </si>
  <si>
    <t>S3TE120SW</t>
  </si>
  <si>
    <t>120 - Solo3 -16:9 - Solar White - Ext</t>
  </si>
  <si>
    <t>S3TE120TS</t>
  </si>
  <si>
    <t>120 - Solo3 -16:9 - 360 - Ext</t>
  </si>
  <si>
    <t>S3TE133PG</t>
  </si>
  <si>
    <t>133 - Solo3 -16:9 - Pure Gray - Ext</t>
  </si>
  <si>
    <t>S3TE133PW</t>
  </si>
  <si>
    <t>133 - Solo3 -16:9 - Pure White - Ext</t>
  </si>
  <si>
    <t>S3TE133PWAT</t>
  </si>
  <si>
    <t>133 - Solo3 -16:9 - Pure White Acoustically Transparent - Ext</t>
  </si>
  <si>
    <t>S3TE133SG</t>
  </si>
  <si>
    <t>133 - Solo3 -16:9 - Solar Gray - Ext</t>
  </si>
  <si>
    <t>S3TE133SL</t>
  </si>
  <si>
    <t>133 - Solo3 -16:9 - Slate 1.2 - Ext</t>
  </si>
  <si>
    <t>S3TE133SLAT</t>
  </si>
  <si>
    <t>133 - Solo3 -16:9 - Slate 1.2 Acoustically Transparent  - Ext</t>
  </si>
  <si>
    <t>S3TE133SW</t>
  </si>
  <si>
    <t>133 - Solo3 -16:9 - Solar White - Ext</t>
  </si>
  <si>
    <t>S3TE133TS</t>
  </si>
  <si>
    <t>133 - Solo3 -16:9 - 360 - Ext</t>
  </si>
  <si>
    <t>S3TE150PG</t>
  </si>
  <si>
    <t>150 - Solo3 -16:9 - Pure Gray - Ext</t>
  </si>
  <si>
    <t>S3TE150PW</t>
  </si>
  <si>
    <t>150 - Solo3 -16:9 - Pure White - Ext</t>
  </si>
  <si>
    <t>S3TE150PWAT</t>
  </si>
  <si>
    <t>150 - Solo3 -16:9 - Pure White Acoustically Transparent - Ext</t>
  </si>
  <si>
    <t>S3TE150SG</t>
  </si>
  <si>
    <t>150 - Solo3 -16:9 - Solar Gray - Ext</t>
  </si>
  <si>
    <t>S3TE150SL</t>
  </si>
  <si>
    <t>150 - Solo3 -16:9 - Slate 1.2 - Ext</t>
  </si>
  <si>
    <t>S3TE150SLAT</t>
  </si>
  <si>
    <t>150 - Solo3 -16:9 - Slate 1.2 Acoustically Transparent  - Ext</t>
  </si>
  <si>
    <t>S3TE150SW</t>
  </si>
  <si>
    <t>150 - Solo3 -16:9 - Solar White - Ext</t>
  </si>
  <si>
    <t>S3TE150TS</t>
  </si>
  <si>
    <t>150 - Solo3 -16:9 - 360 - Ext</t>
  </si>
  <si>
    <t>S3TE160PG</t>
  </si>
  <si>
    <t>160 - Solo3 -16:9 - Pure Gray - Ext</t>
  </si>
  <si>
    <t>S3TE160PW</t>
  </si>
  <si>
    <t>160 - Solo3 -16:9 - Pure White - Ext</t>
  </si>
  <si>
    <t>S3TE160PWAT</t>
  </si>
  <si>
    <t>160 - Solo3 -16:9 - Pure White Acoustically Transparent - Ext</t>
  </si>
  <si>
    <t>S3TE160SG</t>
  </si>
  <si>
    <t>160 - Solo3 -16:9 - Solar Gray - Ext</t>
  </si>
  <si>
    <t>S3TE160SL</t>
  </si>
  <si>
    <t>160 - Solo3 -16:9 - Slate 1.2 - Ext</t>
  </si>
  <si>
    <t>S3TE160SLAT</t>
  </si>
  <si>
    <t>160 - Solo3 -16:9 - Slate 1.2 Acoustically Transparent  - Ext</t>
  </si>
  <si>
    <t>S3TE160SW</t>
  </si>
  <si>
    <t>160 - Solo3 -16:9 - Solar White - Ext</t>
  </si>
  <si>
    <t>S3TE160TS</t>
  </si>
  <si>
    <t>160 - Solo3 -16:9 - 360 - Ext</t>
  </si>
  <si>
    <t>S3TE180PG</t>
  </si>
  <si>
    <t>180 - Solo3 -16:9 - Pure Gray - Ext</t>
  </si>
  <si>
    <t>S3TE180PW</t>
  </si>
  <si>
    <t>180 - Solo3 -16:9 - Pure White - Ext</t>
  </si>
  <si>
    <t>S3TE180PWAT</t>
  </si>
  <si>
    <t>180 - Solo3 -16:9 - Pure White Acoustically Transparent - Ext</t>
  </si>
  <si>
    <t>S3TE180SG</t>
  </si>
  <si>
    <t>180 - Solo3 -16:9 - Solar Gray - Ext</t>
  </si>
  <si>
    <t>S3TE180SL</t>
  </si>
  <si>
    <t>180 - Solo3 -16:9 - Slate 1.2 - Ext</t>
  </si>
  <si>
    <t>S3TE180SLAT</t>
  </si>
  <si>
    <t>180 - Solo3 -16:9 - Slate 1.2 Acoustically Transparent  - Ext</t>
  </si>
  <si>
    <t>S3TE180SW</t>
  </si>
  <si>
    <t>180 - Solo3 -16:9 - Solar White - Ext</t>
  </si>
  <si>
    <t>S3TE180TS</t>
  </si>
  <si>
    <t>180 - Solo3 -16:9 - 360 - Ext</t>
  </si>
  <si>
    <t>S3TE200PG</t>
  </si>
  <si>
    <t>200 - Solo3 -16:9 - Pure Gray - Ext</t>
  </si>
  <si>
    <t>S3TE200PW</t>
  </si>
  <si>
    <t>200 - Solo3 -16:9 - Pure White - Ext</t>
  </si>
  <si>
    <t>S3TE200PWAT</t>
  </si>
  <si>
    <t>200 - Solo3 -16:9 - Pure White Acoustically Transparent - Ext</t>
  </si>
  <si>
    <t>S3TE200SG</t>
  </si>
  <si>
    <t>200 - Solo3 -16:9 - Solar Gray - Ext</t>
  </si>
  <si>
    <t>S3TE200SL</t>
  </si>
  <si>
    <t>200 - Solo3 -16:9 - Slate 1.2 - Ext</t>
  </si>
  <si>
    <t>S3TE200SLAT</t>
  </si>
  <si>
    <t>200 - Solo3 -16:9 - Slate 1.2 Acoustically Transparent  - Ext</t>
  </si>
  <si>
    <t>S3TE200SW</t>
  </si>
  <si>
    <t>200 - Solo3 -16:9 - Solar White - Ext</t>
  </si>
  <si>
    <t>S3TE200TS</t>
  </si>
  <si>
    <t>200 - Solo3 -16:9 - 360 - Ext</t>
  </si>
  <si>
    <t>Solo 3 Series Wide Commercial (External) 16:10 Ratio</t>
  </si>
  <si>
    <t>S3WE80PG</t>
  </si>
  <si>
    <t>80 - Solo3 -16:10 - Pure Gray - Ext</t>
  </si>
  <si>
    <t>S3WE80PW</t>
  </si>
  <si>
    <t>80 - Solo3 -16:10 - Pure White - Ext</t>
  </si>
  <si>
    <t>S3WE80PWAT</t>
  </si>
  <si>
    <t>80 - Solo3 -16:10 - Pure White Acoustically Transparent - Ext</t>
  </si>
  <si>
    <t>S3WE80SG</t>
  </si>
  <si>
    <t>80 - Solo3 -16:10 - Solar Gray - Ext</t>
  </si>
  <si>
    <t>S3WE80SL</t>
  </si>
  <si>
    <t>80 - Solo3 -16:10 - Slate 1.2 - Ext</t>
  </si>
  <si>
    <t>S3WE80SLAT</t>
  </si>
  <si>
    <t>80 - Solo3 -16:10 - Slate 1.2 Acoustically Transparent  - Ext</t>
  </si>
  <si>
    <t>S3WE80ST</t>
  </si>
  <si>
    <t>80 - Solo3 -16:10 - Short Throw - Ext</t>
  </si>
  <si>
    <t>S3WE80SW</t>
  </si>
  <si>
    <t>80 - Solo3 -16:10 - Solar White - Ext</t>
  </si>
  <si>
    <t>S3WE80TS</t>
  </si>
  <si>
    <t>80 - Solo3 -16:10 - 360 - Ext</t>
  </si>
  <si>
    <t>S3WE92PG</t>
  </si>
  <si>
    <t>92 - Solo3 -16:10 - Pure Gray - Ext</t>
  </si>
  <si>
    <t>S3WE92PW</t>
  </si>
  <si>
    <t>92 - Solo3 -16:10 - Pure White - Ext</t>
  </si>
  <si>
    <t>S3WE92PWAT</t>
  </si>
  <si>
    <t>92 - Solo3 -16:10 - Pure White Acoustically Transparent - Ext</t>
  </si>
  <si>
    <t>S3WE92SG</t>
  </si>
  <si>
    <t>92 - Solo3 -16:10 - Solar Gray - Ext</t>
  </si>
  <si>
    <t>S3WE92SL</t>
  </si>
  <si>
    <t>92 - Solo3 -16:10 - Slate 1.2 - Ext</t>
  </si>
  <si>
    <t>S3WE92SLAT</t>
  </si>
  <si>
    <t>92 - Solo3 -16:10 - Slate 1.2 Acoustically Transparent  - Ext</t>
  </si>
  <si>
    <t>S3WE92ST</t>
  </si>
  <si>
    <t>92 - Solo3 -16:10 - Short Throw - Ext</t>
  </si>
  <si>
    <t>S3WE92SW</t>
  </si>
  <si>
    <t>92 - Solo3 -16:10 - Solar White - Ext</t>
  </si>
  <si>
    <t>S3WE92TS</t>
  </si>
  <si>
    <t>92 - Solo3 -16:10 - 360 - Ext</t>
  </si>
  <si>
    <t>S3WE100PG</t>
  </si>
  <si>
    <t>100 - Solo3 -16:10 - Pure Gray - Ext</t>
  </si>
  <si>
    <t>S3WE100PW</t>
  </si>
  <si>
    <t>100 - Solo3 -16:10 - Pure White - Ext</t>
  </si>
  <si>
    <t>S3WE100PWAT</t>
  </si>
  <si>
    <t>100 - Solo3 -16:10 - Pure White Acoustically Transparent - Ext</t>
  </si>
  <si>
    <t>S3WE100SG</t>
  </si>
  <si>
    <t>100 - Solo3 -16:10 - Solar Gray - Ext</t>
  </si>
  <si>
    <t>S3WE100SL</t>
  </si>
  <si>
    <t>100 - Solo3 -16:10 - Slate 1.2 - Ext</t>
  </si>
  <si>
    <t>S3WE100SLAT</t>
  </si>
  <si>
    <t>100 - Solo3 -16:10 - Slate 1.2 Acoustically Transparent  - Ext</t>
  </si>
  <si>
    <t>S3WE100ST</t>
  </si>
  <si>
    <t>100 - Solo3 -16:10 - Short Throw - Ext</t>
  </si>
  <si>
    <t>S3WE100SW</t>
  </si>
  <si>
    <t>100 - Solo3 -16:10 - Solar White - Ext</t>
  </si>
  <si>
    <t>S3WE100TS</t>
  </si>
  <si>
    <t>100 - Solo3 -16:10 - 360 - Ext</t>
  </si>
  <si>
    <t>S3WE106PG</t>
  </si>
  <si>
    <t>106 - Solo3 -16:10 - Pure Gray - Ext</t>
  </si>
  <si>
    <t>S3WE106PW</t>
  </si>
  <si>
    <t>106 - Solo3 -16:10 - Pure White - Ext</t>
  </si>
  <si>
    <t>S3WE106PWAT</t>
  </si>
  <si>
    <t>106 - Solo3 -16:10 - Pure White Acoustically Transparent - Ext</t>
  </si>
  <si>
    <t>S3WE106SG</t>
  </si>
  <si>
    <t>106 - Solo3 -16:10 - Solar Gray - Ext</t>
  </si>
  <si>
    <t>S3WE106SL</t>
  </si>
  <si>
    <t>106 - Solo3 -16:10 - Slate 1.2 - Ext</t>
  </si>
  <si>
    <t>S3WE106SLAT</t>
  </si>
  <si>
    <t>106 - Solo3 -16:10 - Slate 1.2 Acoustically Transparent  - Ext</t>
  </si>
  <si>
    <t>S3WE106SW</t>
  </si>
  <si>
    <t>106 - Solo3 -16:10 - Solar White - Ext</t>
  </si>
  <si>
    <t>S3WE106TS</t>
  </si>
  <si>
    <t>106 - Solo3 -16:10 - 360 - Ext</t>
  </si>
  <si>
    <t>S3WE110PG</t>
  </si>
  <si>
    <t>110 - Solo3 -16:10 - Pure Gray - Ext</t>
  </si>
  <si>
    <t>S3WE110PW</t>
  </si>
  <si>
    <t>110 - Solo3 -16:10 - Pure White - Ext</t>
  </si>
  <si>
    <t>S3WE110PWAT</t>
  </si>
  <si>
    <t>110 - Solo3 -16:10 - Pure White Acoustically Transparent - Ext</t>
  </si>
  <si>
    <t>S3WE110SG</t>
  </si>
  <si>
    <t>110 - Solo3 -16:10 - Solar Gray - Ext</t>
  </si>
  <si>
    <t>S3WE110SL</t>
  </si>
  <si>
    <t>110 - Solo3 -16:10 - Slate 1.2 - Ext</t>
  </si>
  <si>
    <t>S3WE110SLAT</t>
  </si>
  <si>
    <t>110 - Solo3 -16:10 - Slate 1.2 Acoustically Transparent  - Ext</t>
  </si>
  <si>
    <t>S3WE110SW</t>
  </si>
  <si>
    <t>110 - Solo3 -16:10 - Solar White - Ext</t>
  </si>
  <si>
    <t>S3WE110TS</t>
  </si>
  <si>
    <t>110 - Solo3 -16:10 - 360 - Ext</t>
  </si>
  <si>
    <t>S3WE113PG</t>
  </si>
  <si>
    <t>113 - Solo3 -16:10 - Pure Gray - Ext</t>
  </si>
  <si>
    <t>S3WE113PW</t>
  </si>
  <si>
    <t>113 - Solo3 -16:10 - Pure White - Ext</t>
  </si>
  <si>
    <t>S3WE113PWAT</t>
  </si>
  <si>
    <t>113- Solo3 -16:10 - Pure White Acoustically Transparent - Ext</t>
  </si>
  <si>
    <t>S3WE113SG</t>
  </si>
  <si>
    <t>113 - Solo3 -16:10 - Solar Gray - Ext</t>
  </si>
  <si>
    <t>S3WE113SL</t>
  </si>
  <si>
    <t>113 - Solo3 -16:10 - Slate 1.2 - Ext</t>
  </si>
  <si>
    <t>S3WE113SLAT</t>
  </si>
  <si>
    <t>113 - Solo3 -16:10 - Slate 1.2 Acoustically Transparent  - Ext</t>
  </si>
  <si>
    <t>S3WE113SW</t>
  </si>
  <si>
    <t>113 - Solo3 -16:10 - Solar White - Ext</t>
  </si>
  <si>
    <t>S3WE113TS</t>
  </si>
  <si>
    <t>113 - Solo3 -16:10 - 360 - Ext</t>
  </si>
  <si>
    <t>S3WE120PG</t>
  </si>
  <si>
    <t>120 - Solo3 -16:10 - Pure Gray - Ext</t>
  </si>
  <si>
    <t>S3WE120PW</t>
  </si>
  <si>
    <t>120 - Solo3 -16:10 - Pure White - Ext</t>
  </si>
  <si>
    <t>S3WE120PWAT</t>
  </si>
  <si>
    <t>120 - Solo3 -16:10 - Pure White Acoustically Transparent - Ext</t>
  </si>
  <si>
    <t>S3WE120SG</t>
  </si>
  <si>
    <t>120 - Solo3 -16:10 - Solar Gray - Ext</t>
  </si>
  <si>
    <t>S3WE120SL</t>
  </si>
  <si>
    <t>120 - Solo3 -16:10 - Slate 1.2 - Ext</t>
  </si>
  <si>
    <t>S3WE120SLAT</t>
  </si>
  <si>
    <t>120 - Solo3 -16:10 - Slate 1.2 Acoustically Transparent  - Ext</t>
  </si>
  <si>
    <t>S3WE120SW</t>
  </si>
  <si>
    <t>120 - Solo3 -16:10 - Solar White - Ext</t>
  </si>
  <si>
    <t>S3WE120TS</t>
  </si>
  <si>
    <t>120 - Solo3 -16:10 - 360 - Ext</t>
  </si>
  <si>
    <t>S3WE123PG</t>
  </si>
  <si>
    <t>123 - Solo3 -16:10 - Pure Gray - Ext</t>
  </si>
  <si>
    <t>S3WE123PW</t>
  </si>
  <si>
    <t>123 - Solo3 -16:10 - Pure White - Ext</t>
  </si>
  <si>
    <t>S3WE123PWAT</t>
  </si>
  <si>
    <t>123 - Solo3 -16:10 - Pure White AT - Ext</t>
  </si>
  <si>
    <t>S3WE123SG</t>
  </si>
  <si>
    <t>123 - Solo3 -16:10 - Solar Gray - Ext</t>
  </si>
  <si>
    <t>S3WE123SL</t>
  </si>
  <si>
    <t>123 - Solo3 -16:10 - Slate 1.2 - Ext</t>
  </si>
  <si>
    <t>S3WE123SLAT</t>
  </si>
  <si>
    <t>123 - Solo3 -16:10 - Slate 1.2 AT - Ext</t>
  </si>
  <si>
    <t>S3WE123SW</t>
  </si>
  <si>
    <t>123 - Solo3 -16:10 - Solar White - Ext</t>
  </si>
  <si>
    <t>S3WE123TS</t>
  </si>
  <si>
    <t>123 - Solo3 -16:10 - 360 - Ext</t>
  </si>
  <si>
    <t>S3WE133PG</t>
  </si>
  <si>
    <t>133 - Solo3 -16:10 - Pure Gray - Ext</t>
  </si>
  <si>
    <t>S3WE133PW</t>
  </si>
  <si>
    <t>133 - Solo3 -16:10 - Pure White - Ext</t>
  </si>
  <si>
    <t>S3WE133PWAT</t>
  </si>
  <si>
    <t>133 - Solo3 -16:10 - Pure White Acoustically Transparent - Ext</t>
  </si>
  <si>
    <t>S3WE133SG</t>
  </si>
  <si>
    <t>133 - Solo3 -16:10 - Solar Gray - Ext</t>
  </si>
  <si>
    <t>S3WE133SL</t>
  </si>
  <si>
    <t>133 - Solo3 -16:10 - Slate 1.2 - Ext</t>
  </si>
  <si>
    <t>S3WE133SLAT</t>
  </si>
  <si>
    <t>133 - Solo3 -16:10 - Slate 1.2 Acoustically Transparent  - Ext</t>
  </si>
  <si>
    <t>S3WE133SW</t>
  </si>
  <si>
    <t>133 - Solo3 -16:10 - Solar White - Ext</t>
  </si>
  <si>
    <t>S3WE133TS</t>
  </si>
  <si>
    <t>133 - Solo3 -16:10 - 360 - Ext</t>
  </si>
  <si>
    <t>S3WE137PG</t>
  </si>
  <si>
    <t>137- Solo3 -16:10 - Pure Gray - Ext</t>
  </si>
  <si>
    <t>S3WE137PW</t>
  </si>
  <si>
    <t>137 - Solo3 -16:10 - Pure White - Ext</t>
  </si>
  <si>
    <t>S3WE137PWAT</t>
  </si>
  <si>
    <t>137 - Solo3 -16:10 - Pure White Acoustically Transparent - Ext</t>
  </si>
  <si>
    <t>S3WE137SG</t>
  </si>
  <si>
    <t>137 - Solo3 -16:10 - Solar Gray - Ext</t>
  </si>
  <si>
    <t>S3WE137SL</t>
  </si>
  <si>
    <t>137 - Solo3 -16:10 - Slate 1.2 - Ext</t>
  </si>
  <si>
    <t>S3WE137SLAT</t>
  </si>
  <si>
    <t>137 - Solo3 -16:10 - Slate 1.2 Acoustically Transparent  - Ext</t>
  </si>
  <si>
    <t>S3WE137SW</t>
  </si>
  <si>
    <t>137 - Solo3 -16:10 - Solar White - Ext</t>
  </si>
  <si>
    <t>S3WE137TS</t>
  </si>
  <si>
    <t>137 - Solo3 -16:10 - 360 - Ext</t>
  </si>
  <si>
    <t>S3WE160PG</t>
  </si>
  <si>
    <t>160 - Solo3 -16:10 - Pure Gray - Ext</t>
  </si>
  <si>
    <t>S3WE160PW</t>
  </si>
  <si>
    <t>160 - Solo3 -16:10 - Pure White - Ext</t>
  </si>
  <si>
    <t>S3WE160PWAT</t>
  </si>
  <si>
    <t>160 - Solo3 -16:10 - Pure White Acoustically Transparent - Ext</t>
  </si>
  <si>
    <t>S3WE160SG</t>
  </si>
  <si>
    <t>160 - Solo3 -16:10 - Solar Gray - Ext</t>
  </si>
  <si>
    <t>S3WE160SL</t>
  </si>
  <si>
    <t>160 - Solo3 -16:10 - Slate 1.2 - Ext</t>
  </si>
  <si>
    <t>S3WE160SLAT</t>
  </si>
  <si>
    <t>160 - Solo3 -16:10 - Slate 1.2 Acoustically Transparent  - Ext</t>
  </si>
  <si>
    <t>S3WE160SW</t>
  </si>
  <si>
    <t>160 - Solo3 -16:10 - Solar White - Ext</t>
  </si>
  <si>
    <t>S3WE160TS</t>
  </si>
  <si>
    <t>160 - Solo3 -16:10 - 360 - Ext</t>
  </si>
  <si>
    <t>S3WE164PG</t>
  </si>
  <si>
    <t>164 - Solo3 -16:10 - Pure Gray - Ext</t>
  </si>
  <si>
    <t>S3WE164PW</t>
  </si>
  <si>
    <t>164 - Solo3 -16:10 - Pure White - Ext</t>
  </si>
  <si>
    <t>S3WE164PWAT</t>
  </si>
  <si>
    <t>164 - Solo3 -16:10 - Pure White Acoustically Transparent - Ext</t>
  </si>
  <si>
    <t>S3WE164SG</t>
  </si>
  <si>
    <t>164 - Solo3 -16:10 - Solar Gray - Ext</t>
  </si>
  <si>
    <t>S3WE164SL</t>
  </si>
  <si>
    <t>164 - Solo3 -16:10 - Slate 1.2 - Ext</t>
  </si>
  <si>
    <t>S3WE164SLAT</t>
  </si>
  <si>
    <t>164 - Solo3 -16:10 - Slate 1.2 Acoustically Transparent  - Ext</t>
  </si>
  <si>
    <t>S3WE164SW</t>
  </si>
  <si>
    <t>164 - Solo3 -16:10 - Solar White - Ext</t>
  </si>
  <si>
    <t>S3WE164TS</t>
  </si>
  <si>
    <t>164 - Solo3 -16:10 - 360 - Ext</t>
  </si>
  <si>
    <t>S3WE178PG</t>
  </si>
  <si>
    <t>178 - Solo3 -16:10 - Pure Gray - Ext</t>
  </si>
  <si>
    <t>S3WE178PW</t>
  </si>
  <si>
    <t>178 - Solo3 -16:10 - Pure White - Ext</t>
  </si>
  <si>
    <t>S3WE178PWAT</t>
  </si>
  <si>
    <t>178 - Solo3 -16:10 - Pure White Acoustically Transparent - Ext</t>
  </si>
  <si>
    <t>S3WE178SG</t>
  </si>
  <si>
    <t>178 - Solo3 -16:10 - Solar Gray - Ext</t>
  </si>
  <si>
    <t>S3WE178SL</t>
  </si>
  <si>
    <t>178 - Solo3 -16:10 - Slate 1.2 - Ext</t>
  </si>
  <si>
    <t>S3WE178SLAT</t>
  </si>
  <si>
    <t>178 - Solo3 -16:10 - Slate 1.2 Acoustically Transparent  - Ext</t>
  </si>
  <si>
    <t>S3WE178SW</t>
  </si>
  <si>
    <t>178 - Solo3 -16:10 - Solar White - Ext</t>
  </si>
  <si>
    <t>S3WE178TS</t>
  </si>
  <si>
    <t>178 - Solo3 -16:10 - 360 - Ext</t>
  </si>
  <si>
    <t>S3WE185PG</t>
  </si>
  <si>
    <t>185 - Solo3 -16:10 - Pure Gray - Ext</t>
  </si>
  <si>
    <t>S3WE185PW</t>
  </si>
  <si>
    <t>185 - Solo3 -16:10 - Pure White - Ext</t>
  </si>
  <si>
    <t>S3WE185PWAT</t>
  </si>
  <si>
    <t>185 - Solo3 -16:10 - Pure White Acoustically Transparent - Ext</t>
  </si>
  <si>
    <t>S3WE185SG</t>
  </si>
  <si>
    <t>185 - Solo3 -16:10 - Solar Gray - Ext</t>
  </si>
  <si>
    <t>S3WE185SL</t>
  </si>
  <si>
    <t>185 - Solo3 -16:10 - Slate 1.2 - Ext</t>
  </si>
  <si>
    <t>S3WE185SLAT</t>
  </si>
  <si>
    <t>185 - Solo3 -16:10 - Slate 1.2 Acoustically Transparent  - Ext</t>
  </si>
  <si>
    <t>S3WE185SW</t>
  </si>
  <si>
    <t>185 - Solo3 -16:10 - Solar White - Ext</t>
  </si>
  <si>
    <t>S3WE185TS</t>
  </si>
  <si>
    <t>185 - Solo3 -16:10 - 360 - Ext</t>
  </si>
  <si>
    <t>Solo 3 Series TV (Flush) 16:9 Ratio</t>
  </si>
  <si>
    <t>S3TF80PG</t>
  </si>
  <si>
    <t xml:space="preserve">80 - Solo3 -16:9 - Pure Gray </t>
  </si>
  <si>
    <t>S3TF80PW</t>
  </si>
  <si>
    <t xml:space="preserve">80 - Solo3 -16:9 - Pure White </t>
  </si>
  <si>
    <t>S3TF80PWAT</t>
  </si>
  <si>
    <t xml:space="preserve">80 - Solo3 -16:9 - Pure White Acoustically Transparent - </t>
  </si>
  <si>
    <t>S3TF80SG</t>
  </si>
  <si>
    <t xml:space="preserve">80 - Solo3 -16:9 - Solar Gray - </t>
  </si>
  <si>
    <t>S3TF80SL</t>
  </si>
  <si>
    <t xml:space="preserve">80 - Solo3 -16:9 - Slate 1.2 - </t>
  </si>
  <si>
    <t>S3TF80SLAT</t>
  </si>
  <si>
    <t xml:space="preserve">80 - Solo3 -16:9 - Slate 1.2 Acoustically Transparent  - </t>
  </si>
  <si>
    <t>S3TF80ST</t>
  </si>
  <si>
    <t xml:space="preserve">80 - Solo3 -16:9 - Short Throw - </t>
  </si>
  <si>
    <t>S3TF80SW</t>
  </si>
  <si>
    <t xml:space="preserve">80 - Solo3 -16:9 - Solar White - </t>
  </si>
  <si>
    <t>S3TF80TS</t>
  </si>
  <si>
    <t xml:space="preserve">80 - Solo3 -16:9 - 360 - </t>
  </si>
  <si>
    <t>S3TF92PG</t>
  </si>
  <si>
    <t xml:space="preserve">92 - Solo3 -16:9 - Pure Gray - </t>
  </si>
  <si>
    <t>S3TF92PW</t>
  </si>
  <si>
    <t xml:space="preserve">92 - Solo3 -16:9 - Pure White - </t>
  </si>
  <si>
    <t>S3TF92PWAT</t>
  </si>
  <si>
    <t xml:space="preserve">92 - Solo3 -16:9 - Pure White Acoustically Transparent - </t>
  </si>
  <si>
    <t>S3TF92SG</t>
  </si>
  <si>
    <t xml:space="preserve">92 - Solo3 -16:9 - Solar Gray - </t>
  </si>
  <si>
    <t>S3TF92SL</t>
  </si>
  <si>
    <t xml:space="preserve">92 - Solo3 -16:9 - Slate 1.2 - </t>
  </si>
  <si>
    <t>S3TF92SLAT</t>
  </si>
  <si>
    <t xml:space="preserve">92 - Solo3 -16:9 - Slate 1.2 Acoustically Transparent  - </t>
  </si>
  <si>
    <t>S3TF92ST</t>
  </si>
  <si>
    <t xml:space="preserve">92 - Solo3 -16:9 - Short Throw - </t>
  </si>
  <si>
    <t>S3TF92SW</t>
  </si>
  <si>
    <t xml:space="preserve">92 - Solo3 -16:9 - Solar White - </t>
  </si>
  <si>
    <t>S3TF92TS</t>
  </si>
  <si>
    <t xml:space="preserve">92 - Solo3 -16:9 - 360 - </t>
  </si>
  <si>
    <t>S3TF100PG</t>
  </si>
  <si>
    <t xml:space="preserve">100 - Solo3 -16:9 - Pure Gray - </t>
  </si>
  <si>
    <t>S3TF100PW</t>
  </si>
  <si>
    <t xml:space="preserve">100 - Solo3 -16:9 - Pure White - </t>
  </si>
  <si>
    <t>S3TF100PWAT</t>
  </si>
  <si>
    <t xml:space="preserve">100 - Solo3 -16:9 - Pure White Acoustically Transparent - </t>
  </si>
  <si>
    <t>S3TF100SG</t>
  </si>
  <si>
    <t xml:space="preserve">100 - Solo3 -16:9 - Solar Gray - </t>
  </si>
  <si>
    <t>S3TF100SL</t>
  </si>
  <si>
    <t xml:space="preserve">100 - Solo3 -16:9 - Slate 1.2 - </t>
  </si>
  <si>
    <t>S3TF100SLAT</t>
  </si>
  <si>
    <t xml:space="preserve">100 - Solo3 -16:9 - Slate 1.2 Acoustically Transparent  - </t>
  </si>
  <si>
    <t>S3TF100ST</t>
  </si>
  <si>
    <t xml:space="preserve">100 - Solo3 -16:9 - Short Throw - </t>
  </si>
  <si>
    <t>S3TF100SW</t>
  </si>
  <si>
    <t xml:space="preserve">100 - Solo3 -16:9 - Solar White - </t>
  </si>
  <si>
    <t>S3TF100TS</t>
  </si>
  <si>
    <t xml:space="preserve">100 - Solo3 -16:9 - 360 - </t>
  </si>
  <si>
    <t>S3TF106PG</t>
  </si>
  <si>
    <t xml:space="preserve">106 - Solo3 -16:9 - Pure Gray - </t>
  </si>
  <si>
    <t>S3TF106PW</t>
  </si>
  <si>
    <t xml:space="preserve">106 - Solo3 -16:9 - Pure White - </t>
  </si>
  <si>
    <t>S3TF106PWAT</t>
  </si>
  <si>
    <t xml:space="preserve">106 - Solo3 -16:9 - Pure White Acoustically Transparent - </t>
  </si>
  <si>
    <t>S3TF106SG</t>
  </si>
  <si>
    <t xml:space="preserve">106 - Solo3 -16:9 - Solar Gray - </t>
  </si>
  <si>
    <t>S3TF106SL</t>
  </si>
  <si>
    <t xml:space="preserve">106 - Solo3 -16:9 - Slate 1.2 - </t>
  </si>
  <si>
    <t>S3TF106SLAT</t>
  </si>
  <si>
    <t xml:space="preserve">106 - Solo3 -16:9 - Slate 1.2 Acoustically Transparent  - </t>
  </si>
  <si>
    <t>S3TF106SW</t>
  </si>
  <si>
    <t xml:space="preserve">106 - Solo3 -16:9 - Solar White - </t>
  </si>
  <si>
    <t>S3TF106TS</t>
  </si>
  <si>
    <t xml:space="preserve">106 - Solo3 -16:9 - 360 - </t>
  </si>
  <si>
    <t>S3TF110PG</t>
  </si>
  <si>
    <t xml:space="preserve">110 - Solo3 -16:9 - Pure Gray - </t>
  </si>
  <si>
    <t>S3TF110PW</t>
  </si>
  <si>
    <t xml:space="preserve">110 - Solo3 -16:9 - Pure White - </t>
  </si>
  <si>
    <t>S3TF110PWAT</t>
  </si>
  <si>
    <t xml:space="preserve">110 - Solo3 -16:9 - Pure White Acoustically Transparent - </t>
  </si>
  <si>
    <t>S3TF110SG</t>
  </si>
  <si>
    <t xml:space="preserve">110 - Solo3 -16:9 - Solar Gray - </t>
  </si>
  <si>
    <t>S3TF110SL</t>
  </si>
  <si>
    <t xml:space="preserve">110 - Solo3 -16:9 - Slate 1.2 - </t>
  </si>
  <si>
    <t>S3TF110SLAT</t>
  </si>
  <si>
    <t xml:space="preserve">110 - Solo3 -16:9 - Slate 1.2 Acoustically Transparent  - </t>
  </si>
  <si>
    <t>S3TF110SW</t>
  </si>
  <si>
    <t xml:space="preserve">110 - Solo3 -16:9 - Solar White - </t>
  </si>
  <si>
    <t>S3TF110TS</t>
  </si>
  <si>
    <t xml:space="preserve">110 - Solo3 -16:9 - 360 - </t>
  </si>
  <si>
    <t>S3TF120PG</t>
  </si>
  <si>
    <t xml:space="preserve">120 - Solo3 -16:9 - Pure Gray - </t>
  </si>
  <si>
    <t>S3TF120PW</t>
  </si>
  <si>
    <t xml:space="preserve">120 - Solo3 -16:9 - Pure White - </t>
  </si>
  <si>
    <t>S3TF120PWAT</t>
  </si>
  <si>
    <t xml:space="preserve">120 - Solo3 -16:9 - Pure White Acoustically Transparent - </t>
  </si>
  <si>
    <t>S3TF120SG</t>
  </si>
  <si>
    <t xml:space="preserve">120 - Solo3 -16:9 - Solar Gray - </t>
  </si>
  <si>
    <t>S3TF120SL</t>
  </si>
  <si>
    <t xml:space="preserve">120 - Solo3 -16:9 - Slate 1.2 - </t>
  </si>
  <si>
    <t>S3TF120SLAT</t>
  </si>
  <si>
    <t xml:space="preserve">120 - Solo3 -16:9 - Slate 1.2 Acoustically Transparent  - </t>
  </si>
  <si>
    <t>S3TF120SW</t>
  </si>
  <si>
    <t xml:space="preserve">120 - Solo3 -16:9 - Solar White - </t>
  </si>
  <si>
    <t>S3TF120TS</t>
  </si>
  <si>
    <t xml:space="preserve">120 - Solo3 -16:9 - 360 - </t>
  </si>
  <si>
    <t>S3TF133PG</t>
  </si>
  <si>
    <t xml:space="preserve">133 - Solo3 -16:9 - Pure Gray - </t>
  </si>
  <si>
    <t>S3TF133PW</t>
  </si>
  <si>
    <t xml:space="preserve">133 - Solo3 -16:9 - Pure White - </t>
  </si>
  <si>
    <t>S3TF133PWAT</t>
  </si>
  <si>
    <t xml:space="preserve">133 - Solo3 -16:9 - Pure White Acoustically Transparent - </t>
  </si>
  <si>
    <t>S3TF133SG</t>
  </si>
  <si>
    <t xml:space="preserve">133 - Solo3 -16:9 - Solar Gray - </t>
  </si>
  <si>
    <t>S3TF133SL</t>
  </si>
  <si>
    <t xml:space="preserve">133 - Solo3 -16:9 - Slate 1.2 - </t>
  </si>
  <si>
    <t>S3TF133SLAT</t>
  </si>
  <si>
    <t xml:space="preserve">133 - Solo3 -16:9 - Slate 1.2 Acoustically Transparent  - </t>
  </si>
  <si>
    <t>S3TF133SW</t>
  </si>
  <si>
    <t xml:space="preserve">133 - Solo3 -16:9 - Solar White - </t>
  </si>
  <si>
    <t>S3TF133TS</t>
  </si>
  <si>
    <t xml:space="preserve">133 - Solo3 -16:9 - 360 - </t>
  </si>
  <si>
    <t>S3TF150PG</t>
  </si>
  <si>
    <t xml:space="preserve">150 - Solo3 -16:9 - Pure Gray - </t>
  </si>
  <si>
    <t>S3TF150PW</t>
  </si>
  <si>
    <t xml:space="preserve">150 - Solo3 -16:9 - Pure White - </t>
  </si>
  <si>
    <t>S3TF150PWAT</t>
  </si>
  <si>
    <t xml:space="preserve">150 - Solo3 -16:9 - Pure White Acoustically Transparent - </t>
  </si>
  <si>
    <t>S3TF150SG</t>
  </si>
  <si>
    <t xml:space="preserve">150 - Solo3 -16:9 - Solar Gray - </t>
  </si>
  <si>
    <t>S3TF150SL</t>
  </si>
  <si>
    <t xml:space="preserve">150 - Solo3 -16:9 - Slate 1.2 - </t>
  </si>
  <si>
    <t>S3TF150SLAT</t>
  </si>
  <si>
    <t xml:space="preserve">150 - Solo3 -16:9 - Slate 1.2 Acoustically Transparent  - </t>
  </si>
  <si>
    <t>S3TF150SW</t>
  </si>
  <si>
    <t xml:space="preserve">150 - Solo3 -16:9 - Solar White - </t>
  </si>
  <si>
    <t>S3TF150TS</t>
  </si>
  <si>
    <t xml:space="preserve">150 - Solo3 -16:9 - 360 - </t>
  </si>
  <si>
    <t>S3TF160PG</t>
  </si>
  <si>
    <t xml:space="preserve">160 - Solo3 -16:9 - Pure Gray - </t>
  </si>
  <si>
    <t>S3TF160PW</t>
  </si>
  <si>
    <t xml:space="preserve">160 - Solo3 -16:9 - Pure White - </t>
  </si>
  <si>
    <t>S3TF160PWAT</t>
  </si>
  <si>
    <t xml:space="preserve">160 - Solo3 -16:9 - Pure White Acoustically Transparent - </t>
  </si>
  <si>
    <t>S3TF160SG</t>
  </si>
  <si>
    <t xml:space="preserve">160 - Solo3 -16:9 - Solar Gray - </t>
  </si>
  <si>
    <t>S3TF160SL</t>
  </si>
  <si>
    <t xml:space="preserve">160 - Solo3 -16:9 - Slate 1.2 - </t>
  </si>
  <si>
    <t>S3TF160SLAT</t>
  </si>
  <si>
    <t xml:space="preserve">160 - Solo3 -16:9 - Slate 1.2 Acoustically Transparent  - </t>
  </si>
  <si>
    <t>S3TF160SW</t>
  </si>
  <si>
    <t xml:space="preserve">160 - Solo3 -16:9 - Solar White - </t>
  </si>
  <si>
    <t>S3TF160TS</t>
  </si>
  <si>
    <t xml:space="preserve">160 - Solo3 -16:9 - 360 - </t>
  </si>
  <si>
    <t>S3TF180PG</t>
  </si>
  <si>
    <t xml:space="preserve">180 - Solo3 -16:9 - Pure Gray - </t>
  </si>
  <si>
    <t>S3TF180PW</t>
  </si>
  <si>
    <t xml:space="preserve">180 - Solo3 -16:9 - Pure White - </t>
  </si>
  <si>
    <t>S3TF180PWAT</t>
  </si>
  <si>
    <t xml:space="preserve">180 - Solo3 -16:9 - Pure White Acoustically Transparent - </t>
  </si>
  <si>
    <t>S3TF180SG</t>
  </si>
  <si>
    <t xml:space="preserve">180 - Solo3 -16:9 - Solar Gray - </t>
  </si>
  <si>
    <t>S3TF180SL</t>
  </si>
  <si>
    <t xml:space="preserve">180 - Solo3 -16:9 - Slate 1.2 - </t>
  </si>
  <si>
    <t>S3TF180SLAT</t>
  </si>
  <si>
    <t xml:space="preserve">180 - Solo3 -16:9 - Slate 1.2 Acoustically Transparent  - </t>
  </si>
  <si>
    <t>S3TF180SW</t>
  </si>
  <si>
    <t xml:space="preserve">180 - Solo3 -16:9 - Solar White - </t>
  </si>
  <si>
    <t>S3TF180TS</t>
  </si>
  <si>
    <t xml:space="preserve">180 - Solo3 -16:9 - 360 - </t>
  </si>
  <si>
    <t>S3TF200PG</t>
  </si>
  <si>
    <t xml:space="preserve">200 - Solo3 -16:9 - Pure Gray - </t>
  </si>
  <si>
    <t>S3TF200PW</t>
  </si>
  <si>
    <t xml:space="preserve">200 - Solo3 -16:9 - Pure White - </t>
  </si>
  <si>
    <t>S3TF200PWAT</t>
  </si>
  <si>
    <t xml:space="preserve">200 - Solo3 -16:9 - Pure White Acoustically Transparent - </t>
  </si>
  <si>
    <t>S3TF200SG</t>
  </si>
  <si>
    <t xml:space="preserve">200 - Solo3 -16:9 - Solar Gray - </t>
  </si>
  <si>
    <t>S3TF200SL</t>
  </si>
  <si>
    <t xml:space="preserve">200 - Solo3 -16:9 - Slate 1.2 - </t>
  </si>
  <si>
    <t>S3TF200SLAT</t>
  </si>
  <si>
    <t xml:space="preserve">200 - Solo3 -16:9 - Slate 1.2 Acoustically Transparent  - </t>
  </si>
  <si>
    <t>S3TF200SW</t>
  </si>
  <si>
    <t xml:space="preserve">200 - Solo3 -16:9 - Solar White - </t>
  </si>
  <si>
    <t>S3TF200TS</t>
  </si>
  <si>
    <t xml:space="preserve">200 - Solo3 -16:9 - 360 - </t>
  </si>
  <si>
    <t>Solo 3 Series Wide Commercial (Flush) 16:10 Ratio</t>
  </si>
  <si>
    <t>S3WF80PG</t>
  </si>
  <si>
    <t xml:space="preserve">80 - Solo3 -16:10 - Pure Gray - </t>
  </si>
  <si>
    <t>S3WF80PW</t>
  </si>
  <si>
    <t xml:space="preserve">80 - Solo3 -16:10 - Pure White - </t>
  </si>
  <si>
    <t>S3WF80PWAT</t>
  </si>
  <si>
    <t xml:space="preserve">80 - Solo3 -16:10 - Pure White Acoustically Transparent - </t>
  </si>
  <si>
    <t>S3WF80SG</t>
  </si>
  <si>
    <t xml:space="preserve">80 - Solo3 -16:10 - Solar Gray - </t>
  </si>
  <si>
    <t>S3WF80SL</t>
  </si>
  <si>
    <t xml:space="preserve">80 - Solo3 -16:10 - Slate 1.2 - </t>
  </si>
  <si>
    <t>S3WF80SLAT</t>
  </si>
  <si>
    <t xml:space="preserve">80 - Solo3 -16:10 - Slate 1.2 Acoustically Transparent  - </t>
  </si>
  <si>
    <t>S3WF80ST</t>
  </si>
  <si>
    <t xml:space="preserve">80 - Solo3 -16:10 - Short Throw - </t>
  </si>
  <si>
    <t>S3WF80SW</t>
  </si>
  <si>
    <t xml:space="preserve">80 - Solo3 -16:10 - Solar White - </t>
  </si>
  <si>
    <t>S3WF80TS</t>
  </si>
  <si>
    <t xml:space="preserve">80 - Solo3 -16:10 - 360 - </t>
  </si>
  <si>
    <t>S3WF92PG</t>
  </si>
  <si>
    <t xml:space="preserve">92 - Solo3 -16:10 - Pure Gray - </t>
  </si>
  <si>
    <t>S3WF92PW</t>
  </si>
  <si>
    <t xml:space="preserve">92 - Solo3 -16:10 - Pure White - </t>
  </si>
  <si>
    <t>S3WF92PWAT</t>
  </si>
  <si>
    <t xml:space="preserve">92 - Solo3 -16:10 - Pure White Acoustically Transparent - </t>
  </si>
  <si>
    <t>S3WF92SG</t>
  </si>
  <si>
    <t xml:space="preserve">92 - Solo3 -16:10 - Solar Gray - </t>
  </si>
  <si>
    <t>S3WF92SL</t>
  </si>
  <si>
    <t xml:space="preserve">92 - Solo3 -16:10 - Slate 1.2 - </t>
  </si>
  <si>
    <t>S3WF92SLAT</t>
  </si>
  <si>
    <t xml:space="preserve">92 - Solo3 -16:10 - Slate 1.2 Acoustically Transparent  - </t>
  </si>
  <si>
    <t>S3WF92ST</t>
  </si>
  <si>
    <t xml:space="preserve">92 - Solo3 -16:10 - Short Throw - </t>
  </si>
  <si>
    <t>S3WF92SW</t>
  </si>
  <si>
    <t xml:space="preserve">92 - Solo3 -16:10 - Solar White - </t>
  </si>
  <si>
    <t>S3WF92TS</t>
  </si>
  <si>
    <t xml:space="preserve">92 - Solo3 -16:10 - 360 - </t>
  </si>
  <si>
    <t>S3WF100PG</t>
  </si>
  <si>
    <t xml:space="preserve">100 - Solo3 -16:10 - Pure Gray - </t>
  </si>
  <si>
    <t>S3WF100PW</t>
  </si>
  <si>
    <t xml:space="preserve">100 - Solo3 -16:10 - Pure White - </t>
  </si>
  <si>
    <t>S3WF100PWAT</t>
  </si>
  <si>
    <t xml:space="preserve">100 - Solo3 -16:10 - Pure White Acoustically Transparent - </t>
  </si>
  <si>
    <t>S3WF100SG</t>
  </si>
  <si>
    <t xml:space="preserve">100 - Solo3 -16:10 - Solar Gray - </t>
  </si>
  <si>
    <t>S3WF100SL</t>
  </si>
  <si>
    <t xml:space="preserve">100 - Solo3 -16:10 - Slate 1.2 - </t>
  </si>
  <si>
    <t>S3WF100SLAT</t>
  </si>
  <si>
    <t xml:space="preserve">100 - Solo3 -16:10 - Slate 1.2 Acoustically Transparent  - </t>
  </si>
  <si>
    <t>S3WF100ST</t>
  </si>
  <si>
    <t xml:space="preserve">100 - Solo3 -16:10 - Short Throw - </t>
  </si>
  <si>
    <t>S3WF100SW</t>
  </si>
  <si>
    <t xml:space="preserve">100 - Solo3 -16:10 - Solar White - </t>
  </si>
  <si>
    <t>S3WF100TS</t>
  </si>
  <si>
    <t xml:space="preserve">100 - Solo3 -16:10 - 360 - </t>
  </si>
  <si>
    <t>S3WF106PG</t>
  </si>
  <si>
    <t xml:space="preserve">106 - Solo3 -16:10 - Pure Gray - </t>
  </si>
  <si>
    <t>S3WF106PW</t>
  </si>
  <si>
    <t xml:space="preserve">106 - Solo3 -16:10 - Pure White - </t>
  </si>
  <si>
    <t>S3WF106PWAT</t>
  </si>
  <si>
    <t xml:space="preserve">106 - Solo3 -16:10 - Pure White Acoustically Transparent - </t>
  </si>
  <si>
    <t>S3WF106SG</t>
  </si>
  <si>
    <t xml:space="preserve">106 - Solo3 -16:10 - Solar Gray - </t>
  </si>
  <si>
    <t>S3WF106SL</t>
  </si>
  <si>
    <t xml:space="preserve">106 - Solo3 -16:10 - Slate 1.2 - </t>
  </si>
  <si>
    <t>S3WF106SLAT</t>
  </si>
  <si>
    <t xml:space="preserve">106 - Solo3 -16:10 - Slate 1.2 Acoustically Transparent  - </t>
  </si>
  <si>
    <t>S3WF106SW</t>
  </si>
  <si>
    <t xml:space="preserve">106 - Solo3 -16:10 - Solar White - </t>
  </si>
  <si>
    <t>S3WF106TS</t>
  </si>
  <si>
    <t xml:space="preserve">106 - Solo3 -16:10 - 360 - </t>
  </si>
  <si>
    <t>S3WF110PG</t>
  </si>
  <si>
    <t xml:space="preserve">110 - Solo3 -16:10 - Pure Gray - </t>
  </si>
  <si>
    <t>S3WF110PW</t>
  </si>
  <si>
    <t xml:space="preserve">110 - Solo3 -16:10 - Pure White - </t>
  </si>
  <si>
    <t>S3WF110PWAT</t>
  </si>
  <si>
    <t xml:space="preserve">110 - Solo3 -16:10 - Pure White Acoustically Transparent - </t>
  </si>
  <si>
    <t>S3WF110SG</t>
  </si>
  <si>
    <t xml:space="preserve">110 - Solo3 -16:10 - Solar Gray - </t>
  </si>
  <si>
    <t>S3WF110SL</t>
  </si>
  <si>
    <t xml:space="preserve">110 - Solo3 -16:10 - Slate 1.2 - </t>
  </si>
  <si>
    <t>S3WF110SLAT</t>
  </si>
  <si>
    <t xml:space="preserve">110 - Solo3 -16:10 - Slate 1.2 Acoustically Transparent  - </t>
  </si>
  <si>
    <t>S3WF110SW</t>
  </si>
  <si>
    <t xml:space="preserve">110 - Solo3 -16:10 - Solar White - </t>
  </si>
  <si>
    <t>S3WF110TS</t>
  </si>
  <si>
    <t xml:space="preserve">110 - Solo3 -16:10 - 360 - </t>
  </si>
  <si>
    <t>S3WF113PG</t>
  </si>
  <si>
    <t>S3WF113PW</t>
  </si>
  <si>
    <t>S3WF113PWAT</t>
  </si>
  <si>
    <t>S3WF113SG</t>
  </si>
  <si>
    <t>S3WF113SL</t>
  </si>
  <si>
    <t>S3WF113SLAT</t>
  </si>
  <si>
    <t>S3WF113SW</t>
  </si>
  <si>
    <t>S3WF113TS</t>
  </si>
  <si>
    <t>S3WF120PG</t>
  </si>
  <si>
    <t xml:space="preserve">120 - Solo3 -16:10 - Pure Gray - </t>
  </si>
  <si>
    <t>S3WF120PW</t>
  </si>
  <si>
    <t xml:space="preserve">120 - Solo3 -16:10 - Pure White - </t>
  </si>
  <si>
    <t>S3WF120PWAT</t>
  </si>
  <si>
    <t xml:space="preserve">120 - Solo3 -16:10 - Pure White Acoustically Transparent - </t>
  </si>
  <si>
    <t>S3WF120SG</t>
  </si>
  <si>
    <t xml:space="preserve">120 - Solo3 -16:10 - Solar Gray - </t>
  </si>
  <si>
    <t>S3WF120SL</t>
  </si>
  <si>
    <t xml:space="preserve">120 - Solo3 -16:10 - Slate 1.2 - </t>
  </si>
  <si>
    <t>S3WF120SLAT</t>
  </si>
  <si>
    <t xml:space="preserve">120 - Solo3 -16:10 - Slate 1.2 Acoustically Transparent  - </t>
  </si>
  <si>
    <t>S3WF120SW</t>
  </si>
  <si>
    <t xml:space="preserve">120 - Solo3 -16:10 - Solar White - </t>
  </si>
  <si>
    <t>S3WF120TS</t>
  </si>
  <si>
    <t xml:space="preserve">120 - Solo3 -16:10 - 360 - </t>
  </si>
  <si>
    <t>S3WF123PG</t>
  </si>
  <si>
    <t xml:space="preserve">123 - Solo3 -16:10 - Pure Gray - </t>
  </si>
  <si>
    <t>S3WF123PW</t>
  </si>
  <si>
    <t xml:space="preserve">123 - Solo3 -16:10 - Pure White - </t>
  </si>
  <si>
    <t>S3WF123PWAT</t>
  </si>
  <si>
    <t xml:space="preserve">123 - Solo3 -16:10 - Pure White AT - </t>
  </si>
  <si>
    <t>S3WF123SG</t>
  </si>
  <si>
    <t xml:space="preserve">123 - Solo3 -16:10 - Solar Gray - </t>
  </si>
  <si>
    <t>S3WF123SL</t>
  </si>
  <si>
    <t xml:space="preserve">123 - Solo3 -16:10 - Slate 1.2 - </t>
  </si>
  <si>
    <t>S3WF123SLAT</t>
  </si>
  <si>
    <t xml:space="preserve">123 - Solo3 -16:10 - Slate 1.2 AT - </t>
  </si>
  <si>
    <t>S3WF123SW</t>
  </si>
  <si>
    <t xml:space="preserve">123 - Solo3 -16:10 - Solar White - </t>
  </si>
  <si>
    <t>S3WF123TS</t>
  </si>
  <si>
    <t xml:space="preserve">123 - Solo3 -16:10 - 360 - </t>
  </si>
  <si>
    <t>S3WF133PG</t>
  </si>
  <si>
    <t xml:space="preserve">133 - Solo3 -16:10 - Pure Gray - </t>
  </si>
  <si>
    <t>S3WF133PW</t>
  </si>
  <si>
    <t xml:space="preserve">133 - Solo3 -16:10 - Pure White - </t>
  </si>
  <si>
    <t>S3WF133PWAT</t>
  </si>
  <si>
    <t xml:space="preserve">133 - Solo3 -16:10 - Pure White Acoustically Transparent - </t>
  </si>
  <si>
    <t>S3WF133SG</t>
  </si>
  <si>
    <t xml:space="preserve">133 - Solo3 -16:10 - Solar Gray - </t>
  </si>
  <si>
    <t>S3WF133SL</t>
  </si>
  <si>
    <t xml:space="preserve">133 - Solo3 -16:10 - Slate 1.2 - </t>
  </si>
  <si>
    <t>S3WF133SLAT</t>
  </si>
  <si>
    <t xml:space="preserve">133 - Solo3 -16:10 - Slate 1.2 Acoustically Transparent  - </t>
  </si>
  <si>
    <t>S3WF133SW</t>
  </si>
  <si>
    <t xml:space="preserve">133 - Solo3 -16:10 - Solar White - </t>
  </si>
  <si>
    <t>S3WF133TS</t>
  </si>
  <si>
    <t xml:space="preserve">133 - Solo3 -16:10 - 360 - </t>
  </si>
  <si>
    <t>S3WF137PG</t>
  </si>
  <si>
    <t xml:space="preserve">137 - Solo3 -16:10 - Pure Gray - </t>
  </si>
  <si>
    <t>S3WF137PW</t>
  </si>
  <si>
    <t xml:space="preserve">137 - Solo3 -16:10 - Pure White - </t>
  </si>
  <si>
    <t>S3WF137PWAT</t>
  </si>
  <si>
    <t xml:space="preserve">137 - Solo3 -16:10 - Pure White Acoustically Transparent - </t>
  </si>
  <si>
    <t>S3WF137SG</t>
  </si>
  <si>
    <t xml:space="preserve">137 - Solo3 -16:10 - Solar Gray - </t>
  </si>
  <si>
    <t>S3WF137SL</t>
  </si>
  <si>
    <t>137 - Solo3 -16:10 - Slate 1.2 -</t>
  </si>
  <si>
    <t>S3WF137SLAT</t>
  </si>
  <si>
    <t xml:space="preserve">137 - Solo3 -16:10 - Slate 1.2 Acoustically Transparent  - </t>
  </si>
  <si>
    <t>S3WF137SW</t>
  </si>
  <si>
    <t xml:space="preserve">137 - Solo3 -16:10 - Solar White - </t>
  </si>
  <si>
    <t>S3WF137TS</t>
  </si>
  <si>
    <t xml:space="preserve">137 - Solo3 -16:10 - 360 - </t>
  </si>
  <si>
    <t>S3WF160PG</t>
  </si>
  <si>
    <t xml:space="preserve">160 - Solo3 -16:10 - Pure Gray - </t>
  </si>
  <si>
    <t>S3WF160PW</t>
  </si>
  <si>
    <t xml:space="preserve">160 - Solo3 -16:10 - Pure White - </t>
  </si>
  <si>
    <t>S3WF160PWAT</t>
  </si>
  <si>
    <t xml:space="preserve">160 - Solo3 -16:10 - Pure White Acoustically Transparent - </t>
  </si>
  <si>
    <t>S3WF160SG</t>
  </si>
  <si>
    <t xml:space="preserve">160 - Solo3 -16:10 - Solar Gray - </t>
  </si>
  <si>
    <t>S3WF160SL</t>
  </si>
  <si>
    <t xml:space="preserve">160 - Solo3 -16:10 - Slate 1.2 - </t>
  </si>
  <si>
    <t>S3WF160SLAT</t>
  </si>
  <si>
    <t xml:space="preserve">160 - Solo3 -16:10 - Slate 1.2 Acoustically Transparent  - </t>
  </si>
  <si>
    <t>S3WF160SW</t>
  </si>
  <si>
    <t xml:space="preserve">160 - Solo3 -16:10 - Solar White - </t>
  </si>
  <si>
    <t>S3WF160TS</t>
  </si>
  <si>
    <t xml:space="preserve">160 - Solo3 -16:10 - 360 - </t>
  </si>
  <si>
    <t>S3WF164PG</t>
  </si>
  <si>
    <t xml:space="preserve">164 - Solo3 -16:10 - Pure Gray - </t>
  </si>
  <si>
    <t>S3WF164PW</t>
  </si>
  <si>
    <t xml:space="preserve">164 - Solo3 -16:10 - Pure White - </t>
  </si>
  <si>
    <t>S3WF164PWAT</t>
  </si>
  <si>
    <t xml:space="preserve">164 - Solo3 -16:10 - Pure White Acoustically Transparent - </t>
  </si>
  <si>
    <t>S3WF164SG</t>
  </si>
  <si>
    <t xml:space="preserve">164 - Solo3 -16:10 - Solar Gray - </t>
  </si>
  <si>
    <t>S3WF164SL</t>
  </si>
  <si>
    <t xml:space="preserve">164 - Solo3 -16:10 - Slate 1.2 - </t>
  </si>
  <si>
    <t>S3WF164SLAT</t>
  </si>
  <si>
    <t xml:space="preserve">164 - Solo3 -16:10 - Slate 1.2 Acoustically Transparent  - </t>
  </si>
  <si>
    <t>S3WF164SW</t>
  </si>
  <si>
    <t xml:space="preserve">164 - Solo3 -16:10 - Solar White - </t>
  </si>
  <si>
    <t>S3WF164TS</t>
  </si>
  <si>
    <t xml:space="preserve">164 - Solo3 -16:10 - 360 - </t>
  </si>
  <si>
    <t>S3WF178PG</t>
  </si>
  <si>
    <t xml:space="preserve">178 - Solo3 -16:10 - Pure Gray - </t>
  </si>
  <si>
    <t>S3WF178PW</t>
  </si>
  <si>
    <t xml:space="preserve">178 - Solo3 -16:10 - Pure White - </t>
  </si>
  <si>
    <t>S3WF178PWAT</t>
  </si>
  <si>
    <t xml:space="preserve">178 - Solo3 -16:10 - Pure White Acoustically Transparent - </t>
  </si>
  <si>
    <t>S3WF178SG</t>
  </si>
  <si>
    <t xml:space="preserve">178 - Solo3 -16:10 - Solar Gray - </t>
  </si>
  <si>
    <t>S3WF178SL</t>
  </si>
  <si>
    <t xml:space="preserve">178 - Solo3 -16:10 - Slate 1.2 - </t>
  </si>
  <si>
    <t>S3WF178SLAT</t>
  </si>
  <si>
    <t xml:space="preserve">178 - Solo3 -16:10 - Slate 1.2 Acoustically Transparent  - </t>
  </si>
  <si>
    <t>S3WF178SW</t>
  </si>
  <si>
    <t xml:space="preserve">178 - Solo3 -16:10 - Solar White - </t>
  </si>
  <si>
    <t>S3WF178TS</t>
  </si>
  <si>
    <t xml:space="preserve">178 - Solo3 -16:10 - 360 - </t>
  </si>
  <si>
    <t>S3WF185PG</t>
  </si>
  <si>
    <t xml:space="preserve">185 - Solo3 -16:10 - Pure Gray - </t>
  </si>
  <si>
    <t>S3WF185PW</t>
  </si>
  <si>
    <t xml:space="preserve">185 - Solo3 -16:10 - Pure White - </t>
  </si>
  <si>
    <t>S3WF185PWAT</t>
  </si>
  <si>
    <t xml:space="preserve">185 - Solo3 -16:10 - Pure White Acoustically Transparent - </t>
  </si>
  <si>
    <t>S3WF185SG</t>
  </si>
  <si>
    <t xml:space="preserve">185 - Solo3 -16:10 - Solar Gray - </t>
  </si>
  <si>
    <t>S3WF185SL</t>
  </si>
  <si>
    <t xml:space="preserve">185 - Solo3 -16:10 - Slate 1.2 - </t>
  </si>
  <si>
    <t>S3WF185SLAT</t>
  </si>
  <si>
    <t xml:space="preserve">185 - Solo3 -16:10 - Slate 1.2 Acoustically Transparent  - </t>
  </si>
  <si>
    <t>S3WF185SW</t>
  </si>
  <si>
    <t xml:space="preserve">185 - Solo3 -16:10 - Solar White - </t>
  </si>
  <si>
    <t>S3WF185TS</t>
  </si>
  <si>
    <t xml:space="preserve">185 - Solo3 -16:10 - 360 - </t>
  </si>
  <si>
    <t>Solo 3</t>
  </si>
  <si>
    <t>Options</t>
  </si>
  <si>
    <t>[T] 16:9</t>
  </si>
  <si>
    <t>[W] 16:10</t>
  </si>
  <si>
    <t>Case Type</t>
  </si>
  <si>
    <t>[E] - External</t>
  </si>
  <si>
    <t xml:space="preserve">[F} - Flush </t>
  </si>
  <si>
    <t>Cassette Size</t>
  </si>
  <si>
    <t>[3] 375 Cassette</t>
  </si>
  <si>
    <t>[5] 575 Cassette</t>
  </si>
  <si>
    <t>[6] 675 Cassette</t>
  </si>
  <si>
    <t>Orientation</t>
  </si>
  <si>
    <t>Standard [S] - Standard</t>
  </si>
  <si>
    <t xml:space="preserve">R - Reverse </t>
  </si>
  <si>
    <t>Drop</t>
  </si>
  <si>
    <t xml:space="preserve">*Drop options vary between Screen Type, Size, Aspect Ratio, and Material. Reference the Screen Builder in Flow for all compatible options.
</t>
  </si>
  <si>
    <t>[2] [6] [12] [24] - maximum drop in inches</t>
  </si>
  <si>
    <t>[36] - maximum drop in inches</t>
  </si>
  <si>
    <t>*2" of drop on SOLO ST</t>
  </si>
  <si>
    <t>Color Options</t>
  </si>
  <si>
    <t>[B] - Black</t>
  </si>
  <si>
    <t>[W] - White</t>
  </si>
  <si>
    <t>Power Option</t>
  </si>
  <si>
    <t>[LI] – Lithium Ion Rechargeable Power</t>
  </si>
  <si>
    <t>[24] - 24v Low Voltage Power</t>
  </si>
  <si>
    <t>[110] - AC 110v</t>
  </si>
  <si>
    <t>[220] - 220v</t>
  </si>
  <si>
    <t>Motor Option</t>
  </si>
  <si>
    <t xml:space="preserve">[RTS] – RTS control </t>
  </si>
  <si>
    <t>[SIO] – SI Input/Output - Moab (12v trigger, GPIO, 485)</t>
  </si>
  <si>
    <t>Accessories</t>
  </si>
  <si>
    <t>Mounting Accessories</t>
  </si>
  <si>
    <t>Ceiling / Wall Locking Bracket (375)</t>
  </si>
  <si>
    <t>Price per bracket, qty 1</t>
  </si>
  <si>
    <t>Wall Bracket (575/675)</t>
  </si>
  <si>
    <t>Ceiling Bracket (575/675 External)</t>
  </si>
  <si>
    <t>Solo 3 Zip Nut / Suspended Ceiling Bracket</t>
  </si>
  <si>
    <t>Control Accessories</t>
  </si>
  <si>
    <t>Charging Cable (1 Included with LI motor)</t>
  </si>
  <si>
    <t>Solo Remote (1 Included with RTS motor)</t>
  </si>
  <si>
    <t xml:space="preserve">Moab Control Board (1 included on 485 motors) </t>
  </si>
  <si>
    <t xml:space="preserve">Bus Power Supply </t>
  </si>
  <si>
    <t xml:space="preserve">DecoFlex WireFree 1 Channel (for RTS Control motor only) </t>
  </si>
  <si>
    <t>SDN Digital DecoFlex Keypad 6-Button (Black, Ivory or White)</t>
  </si>
  <si>
    <t>Suite XVI</t>
  </si>
  <si>
    <t>TRO.Y</t>
  </si>
  <si>
    <t>Kratos</t>
  </si>
  <si>
    <t>DecoSET</t>
  </si>
  <si>
    <t>Janus Starter Pack (Janus, Power Supply, TROY)</t>
  </si>
  <si>
    <t>Janus Expansion Hub (Janus, Power Supply)</t>
  </si>
  <si>
    <t>Connect</t>
  </si>
  <si>
    <t>LinkPro Z</t>
  </si>
  <si>
    <t>C4 Zigbee</t>
  </si>
  <si>
    <t>MAX DISCOUNT LEVEL IS 40% OFF MSRP FOR CONTROL ACCESSORIES</t>
  </si>
  <si>
    <t>Zero-G Pro Price Book</t>
  </si>
  <si>
    <t>Details</t>
  </si>
  <si>
    <t>Max drop 16 ft/ 5 M</t>
  </si>
  <si>
    <t xml:space="preserve">Material only avaiable in PW </t>
  </si>
  <si>
    <t>External Mount only</t>
  </si>
  <si>
    <t>Wall and celing mount brackets included</t>
  </si>
  <si>
    <t xml:space="preserve">All Special order and custom sizes avaiable </t>
  </si>
  <si>
    <t xml:space="preserve">Zero G Pro motorized 16:9 Pure White </t>
  </si>
  <si>
    <t xml:space="preserve">US Retail </t>
  </si>
  <si>
    <t>Packing L (in)</t>
  </si>
  <si>
    <t>Packing H (in)</t>
  </si>
  <si>
    <t>Net weight (lbs)</t>
  </si>
  <si>
    <t>Gross weight (lbs)</t>
  </si>
  <si>
    <t>Packing L (m)</t>
  </si>
  <si>
    <t>Packing W (m)</t>
  </si>
  <si>
    <t>Packing H (m)</t>
  </si>
  <si>
    <t>Net weight (kg)</t>
  </si>
  <si>
    <t>Gross weight (kg)</t>
  </si>
  <si>
    <t>ZGPT165PW</t>
  </si>
  <si>
    <t>Special order</t>
  </si>
  <si>
    <t>ZGPT180PW</t>
  </si>
  <si>
    <t>Standard</t>
  </si>
  <si>
    <t>ZGPT200PW</t>
  </si>
  <si>
    <t>ZGPT220PW</t>
  </si>
  <si>
    <t>ZGPT250PW</t>
  </si>
  <si>
    <t>ZGPT275PW</t>
  </si>
  <si>
    <t>ZGPT300PW</t>
  </si>
  <si>
    <t xml:space="preserve">Zero G Pro motorized 16:10 Pure White </t>
  </si>
  <si>
    <t>ZGPW164PW</t>
  </si>
  <si>
    <t>ZGPW189PW</t>
  </si>
  <si>
    <t>ZGPW200PW</t>
  </si>
  <si>
    <t>ZGPW226PW</t>
  </si>
  <si>
    <t>ZGPW250PW</t>
  </si>
  <si>
    <t>ZGPW275PW</t>
  </si>
  <si>
    <t>ZGPW300PW</t>
  </si>
  <si>
    <t xml:space="preserve">Carbon Black Zero G is discontinued </t>
  </si>
  <si>
    <t>Short Throw Lift Price Book</t>
  </si>
  <si>
    <t>Short Throw</t>
  </si>
  <si>
    <t>Ratio</t>
  </si>
  <si>
    <t xml:space="preserve">80-120" available </t>
  </si>
  <si>
    <t xml:space="preserve">Call for pricing </t>
  </si>
  <si>
    <t>Accessory Add-on</t>
  </si>
  <si>
    <t xml:space="preserve">Acoustically Transparent </t>
  </si>
  <si>
    <t>Black backer</t>
  </si>
  <si>
    <t>SKU Price Model</t>
  </si>
  <si>
    <t>STLT120</t>
  </si>
  <si>
    <t xml:space="preserve">Short throw lift : ST material 120" </t>
  </si>
  <si>
    <t>STLT110</t>
  </si>
  <si>
    <t xml:space="preserve">Short throw lift : ST material 110" </t>
  </si>
  <si>
    <t>STLT100</t>
  </si>
  <si>
    <t>Short throw lift: ST material 100"</t>
  </si>
  <si>
    <t>Short Throw Motorized Price Book</t>
  </si>
  <si>
    <t>Case Color:</t>
  </si>
  <si>
    <t>White</t>
  </si>
  <si>
    <t>Controls:</t>
  </si>
  <si>
    <t>IR/12volt wall switch all included</t>
  </si>
  <si>
    <t>Voltage:</t>
  </si>
  <si>
    <t xml:space="preserve">110Volt/220Volt </t>
  </si>
  <si>
    <t>Mount Option</t>
  </si>
  <si>
    <t>Viewing Width
(in)</t>
  </si>
  <si>
    <t>Viewing Height
(in)</t>
  </si>
  <si>
    <t>Viewing Width
(mm)</t>
  </si>
  <si>
    <t>Viewing Height
(mm)</t>
  </si>
  <si>
    <t>STMT92</t>
  </si>
  <si>
    <t>External</t>
  </si>
  <si>
    <t>STMT100</t>
  </si>
  <si>
    <t xml:space="preserve">External </t>
  </si>
  <si>
    <t>STMT106</t>
  </si>
  <si>
    <t>STMT110</t>
  </si>
  <si>
    <t>STMT120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</si>
</sst>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[$$-409]* #,##0_);_([$$-409]* \(#,##0\);_([$$-409]* &quot;-&quot;??_);_(@_)"/>
    <numFmt numFmtId="166" formatCode="_(&quot;$&quot;* #,##0.0_);_(&quot;$&quot;* \(#,##0.0\);_(&quot;$&quot;* &quot;-&quot;?_);_(@_)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ontserrat Regular"/>
    </font>
    <font>
      <sz val="12"/>
      <name val="Montserrat Regular"/>
    </font>
    <font>
      <b/>
      <sz val="14"/>
      <color rgb="FF000000"/>
      <name val="Montserrat Regular"/>
    </font>
    <font>
      <sz val="12"/>
      <color rgb="FF000000"/>
      <name val="Montserrat Regular"/>
    </font>
    <font>
      <sz val="14"/>
      <color rgb="FF000000"/>
      <name val="Montserrat Regular"/>
    </font>
    <font>
      <sz val="14"/>
      <color theme="1"/>
      <name val="Montserrat Regular"/>
    </font>
    <font>
      <b/>
      <sz val="14"/>
      <name val="Montserrat Regular"/>
    </font>
    <font>
      <b/>
      <sz val="11"/>
      <name val="Montserrat Regular"/>
    </font>
    <font>
      <b/>
      <sz val="22"/>
      <color theme="0"/>
      <name val="Montserrat Regular"/>
    </font>
    <font>
      <b/>
      <sz val="14"/>
      <color theme="6"/>
      <name val="Montserrat Regular"/>
    </font>
    <font>
      <b/>
      <sz val="11"/>
      <color theme="6"/>
      <name val="Montserrat Regular"/>
    </font>
    <font>
      <sz val="12"/>
      <color theme="1"/>
      <name val="Montserrat Regular"/>
    </font>
    <font>
      <sz val="14"/>
      <color theme="0"/>
      <name val="Montserrat Regular"/>
    </font>
    <font>
      <sz val="10"/>
      <color theme="1"/>
      <name val="Montserrat Regular"/>
    </font>
    <font>
      <sz val="10"/>
      <color rgb="FF000000"/>
      <name val="Montserrat Regular"/>
    </font>
    <font>
      <sz val="10"/>
      <name val="Montserrat Regular"/>
    </font>
    <font>
      <b/>
      <sz val="10"/>
      <name val="Montserrat Regular"/>
    </font>
    <font>
      <b/>
      <sz val="11"/>
      <color theme="0"/>
      <name val="Montserrat Regular"/>
    </font>
    <font>
      <sz val="11"/>
      <color rgb="FF000000"/>
      <name val="Montserrat Regular"/>
    </font>
    <font>
      <b/>
      <sz val="18"/>
      <color theme="0"/>
      <name val="Montserrat Regular"/>
    </font>
    <font>
      <b/>
      <sz val="12"/>
      <color theme="6"/>
      <name val="Montserrat Regular"/>
    </font>
    <font>
      <b/>
      <sz val="12"/>
      <color theme="0"/>
      <name val="Montserrat Regular"/>
    </font>
    <font>
      <b/>
      <sz val="16"/>
      <color theme="0"/>
      <name val="Montserrat Regular"/>
    </font>
    <font>
      <b/>
      <sz val="14"/>
      <color rgb="FF00B0F0"/>
      <name val="Montserrat Regular"/>
    </font>
    <font>
      <u/>
      <sz val="12"/>
      <color rgb="FF000000"/>
      <name val="Montserrat Regular"/>
    </font>
    <font>
      <b/>
      <sz val="11"/>
      <color rgb="FF00B0F0"/>
      <name val="Montserrat Regular"/>
    </font>
    <font>
      <b/>
      <sz val="8"/>
      <color rgb="FF000000"/>
      <name val="Montserrat Regular"/>
    </font>
    <font>
      <u/>
      <sz val="10"/>
      <color rgb="FF000000"/>
      <name val="Montserrat Regular"/>
    </font>
    <font>
      <sz val="8"/>
      <name val="Calibri"/>
      <family val="2"/>
      <scheme val="minor"/>
    </font>
    <font>
      <sz val="12"/>
      <color theme="0" tint="-4.9989318521683403E-2"/>
      <name val="Montserrat Regular"/>
    </font>
    <font>
      <sz val="11"/>
      <color theme="0" tint="-4.9989318521683403E-2"/>
      <name val="Calibri"/>
      <family val="2"/>
      <scheme val="minor"/>
    </font>
    <font>
      <sz val="9"/>
      <color theme="4"/>
      <name val="Montserrat Regular"/>
    </font>
    <font>
      <sz val="12"/>
      <name val="宋体"/>
      <charset val="134"/>
    </font>
    <font>
      <sz val="11"/>
      <name val="Montserrat Regular"/>
    </font>
    <font>
      <i/>
      <sz val="12"/>
      <color theme="1"/>
      <name val="Montserrat Regular"/>
    </font>
    <font>
      <sz val="11"/>
      <color rgb="FF242424"/>
      <name val="Consolas"/>
      <family val="2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5"/>
        <bgColor rgb="FFD9D9D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1"/>
      </bottom>
      <diagonal/>
    </border>
    <border>
      <left/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/>
      </top>
      <bottom style="thin">
        <color theme="1"/>
      </bottom>
      <diagonal/>
    </border>
    <border>
      <left/>
      <right style="thin">
        <color theme="0" tint="-0.24994659260841701"/>
      </right>
      <top style="thin">
        <color theme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 tint="0.39994506668294322"/>
      </right>
      <top style="thin">
        <color theme="3"/>
      </top>
      <bottom style="thin">
        <color theme="3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/>
      </top>
      <bottom style="thin">
        <color theme="3"/>
      </bottom>
      <diagonal/>
    </border>
    <border>
      <left style="thin">
        <color theme="3" tint="0.39994506668294322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4" fillId="0" borderId="0"/>
  </cellStyleXfs>
  <cellXfs count="179">
    <xf numFmtId="0" fontId="0" fillId="0" borderId="0" xfId="0"/>
    <xf numFmtId="0" fontId="2" fillId="0" borderId="0" xfId="0" applyFont="1"/>
    <xf numFmtId="0" fontId="7" fillId="0" borderId="0" xfId="0" applyFont="1"/>
    <xf numFmtId="0" fontId="5" fillId="0" borderId="0" xfId="0" applyFont="1" applyAlignment="1">
      <alignment horizontal="left" indent="1"/>
    </xf>
    <xf numFmtId="164" fontId="5" fillId="0" borderId="0" xfId="2" applyNumberFormat="1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11" fillId="0" borderId="0" xfId="0" applyFont="1" applyAlignment="1">
      <alignment horizontal="left" vertical="center" inden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164" fontId="6" fillId="0" borderId="0" xfId="2" applyNumberFormat="1" applyFont="1" applyAlignment="1">
      <alignment horizontal="center"/>
    </xf>
    <xf numFmtId="0" fontId="14" fillId="0" borderId="0" xfId="0" applyFont="1"/>
    <xf numFmtId="0" fontId="5" fillId="0" borderId="0" xfId="0" applyFont="1" applyAlignment="1">
      <alignment horizontal="center"/>
    </xf>
    <xf numFmtId="164" fontId="2" fillId="0" borderId="0" xfId="2" applyNumberFormat="1" applyFont="1" applyAlignment="1">
      <alignment horizontal="center"/>
    </xf>
    <xf numFmtId="0" fontId="2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0" fontId="22" fillId="4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left" vertical="center" indent="1"/>
    </xf>
    <xf numFmtId="0" fontId="13" fillId="0" borderId="0" xfId="0" applyFont="1" applyAlignment="1">
      <alignment horizontal="left" indent="1"/>
    </xf>
    <xf numFmtId="0" fontId="5" fillId="0" borderId="0" xfId="0" applyFont="1"/>
    <xf numFmtId="0" fontId="5" fillId="0" borderId="0" xfId="0" applyFont="1" applyAlignment="1">
      <alignment horizontal="left" indent="2"/>
    </xf>
    <xf numFmtId="0" fontId="13" fillId="0" borderId="0" xfId="0" applyFont="1" applyAlignment="1">
      <alignment horizontal="center"/>
    </xf>
    <xf numFmtId="0" fontId="13" fillId="0" borderId="0" xfId="0" applyFont="1"/>
    <xf numFmtId="49" fontId="13" fillId="0" borderId="0" xfId="0" applyNumberFormat="1" applyFont="1" applyAlignment="1">
      <alignment horizontal="left" inden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 indent="3"/>
    </xf>
    <xf numFmtId="49" fontId="13" fillId="0" borderId="0" xfId="2" applyNumberFormat="1" applyFont="1" applyAlignment="1">
      <alignment horizontal="left" inden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indent="1"/>
    </xf>
    <xf numFmtId="164" fontId="5" fillId="4" borderId="0" xfId="2" applyNumberFormat="1" applyFont="1" applyFill="1" applyAlignment="1">
      <alignment horizontal="left" vertical="center" indent="1"/>
    </xf>
    <xf numFmtId="0" fontId="13" fillId="4" borderId="0" xfId="0" applyFont="1" applyFill="1" applyAlignment="1">
      <alignment horizontal="left" vertical="center" indent="1"/>
    </xf>
    <xf numFmtId="49" fontId="13" fillId="4" borderId="0" xfId="0" applyNumberFormat="1" applyFont="1" applyFill="1" applyAlignment="1">
      <alignment horizontal="left" vertical="center" indent="1"/>
    </xf>
    <xf numFmtId="49" fontId="5" fillId="0" borderId="0" xfId="0" applyNumberFormat="1" applyFont="1" applyAlignment="1">
      <alignment horizontal="left" indent="3"/>
    </xf>
    <xf numFmtId="0" fontId="5" fillId="5" borderId="0" xfId="0" applyFont="1" applyFill="1" applyAlignment="1">
      <alignment horizontal="left" indent="3"/>
    </xf>
    <xf numFmtId="164" fontId="5" fillId="5" borderId="0" xfId="2" applyNumberFormat="1" applyFont="1" applyFill="1" applyAlignment="1">
      <alignment horizontal="left" indent="1"/>
    </xf>
    <xf numFmtId="49" fontId="5" fillId="0" borderId="0" xfId="2" applyNumberFormat="1" applyFont="1" applyAlignment="1">
      <alignment horizontal="left" inden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49" fontId="13" fillId="0" borderId="0" xfId="0" applyNumberFormat="1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 wrapText="1" indent="1"/>
    </xf>
    <xf numFmtId="0" fontId="23" fillId="2" borderId="1" xfId="0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0" fontId="13" fillId="6" borderId="1" xfId="0" applyFont="1" applyFill="1" applyBorder="1" applyAlignment="1" applyProtection="1">
      <alignment horizontal="center" vertical="center"/>
      <protection locked="0"/>
    </xf>
    <xf numFmtId="49" fontId="13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0" xfId="2" applyNumberFormat="1" applyFont="1" applyFill="1" applyAlignment="1">
      <alignment horizontal="left" indent="1"/>
    </xf>
    <xf numFmtId="0" fontId="2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indent="3"/>
    </xf>
    <xf numFmtId="0" fontId="5" fillId="7" borderId="1" xfId="0" applyFont="1" applyFill="1" applyBorder="1" applyAlignment="1">
      <alignment horizontal="center" vertical="center" wrapText="1"/>
    </xf>
    <xf numFmtId="164" fontId="13" fillId="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2" applyNumberFormat="1" applyFont="1" applyFill="1" applyAlignment="1">
      <alignment horizontal="center" vertical="center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3" fillId="3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left" indent="1"/>
    </xf>
    <xf numFmtId="0" fontId="1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indent="1"/>
    </xf>
    <xf numFmtId="164" fontId="3" fillId="0" borderId="5" xfId="2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 indent="1"/>
    </xf>
    <xf numFmtId="164" fontId="3" fillId="0" borderId="5" xfId="2" applyNumberFormat="1" applyFont="1" applyFill="1" applyBorder="1" applyAlignment="1">
      <alignment horizontal="center" vertical="center"/>
    </xf>
    <xf numFmtId="20" fontId="13" fillId="0" borderId="5" xfId="0" applyNumberFormat="1" applyFont="1" applyBorder="1" applyAlignment="1">
      <alignment horizontal="center"/>
    </xf>
    <xf numFmtId="164" fontId="5" fillId="0" borderId="5" xfId="2" applyNumberFormat="1" applyFont="1" applyFill="1" applyBorder="1" applyAlignment="1">
      <alignment horizontal="center" vertical="center"/>
    </xf>
    <xf numFmtId="164" fontId="3" fillId="0" borderId="5" xfId="2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left" indent="1"/>
    </xf>
    <xf numFmtId="0" fontId="1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0" fontId="1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 indent="1"/>
    </xf>
    <xf numFmtId="164" fontId="3" fillId="0" borderId="7" xfId="2" applyNumberFormat="1" applyFont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49" fontId="2" fillId="0" borderId="0" xfId="0" applyNumberFormat="1" applyFont="1"/>
    <xf numFmtId="165" fontId="2" fillId="0" borderId="0" xfId="2" applyNumberFormat="1" applyFont="1"/>
    <xf numFmtId="0" fontId="8" fillId="0" borderId="0" xfId="0" applyFont="1" applyAlignment="1">
      <alignment horizontal="left" vertical="center"/>
    </xf>
    <xf numFmtId="0" fontId="6" fillId="0" borderId="0" xfId="0" quotePrefix="1" applyFont="1"/>
    <xf numFmtId="0" fontId="22" fillId="0" borderId="0" xfId="0" applyFont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 indent="2"/>
    </xf>
    <xf numFmtId="0" fontId="2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 indent="1"/>
    </xf>
    <xf numFmtId="164" fontId="17" fillId="0" borderId="0" xfId="2" applyNumberFormat="1" applyFont="1" applyFill="1" applyBorder="1" applyAlignment="1">
      <alignment horizontal="left" indent="1"/>
    </xf>
    <xf numFmtId="0" fontId="17" fillId="0" borderId="0" xfId="0" applyFont="1" applyAlignment="1">
      <alignment horizontal="right" indent="1"/>
    </xf>
    <xf numFmtId="0" fontId="2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6" fillId="0" borderId="0" xfId="0" applyFont="1"/>
    <xf numFmtId="164" fontId="8" fillId="0" borderId="0" xfId="2" applyNumberFormat="1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 indent="1"/>
    </xf>
    <xf numFmtId="0" fontId="6" fillId="0" borderId="0" xfId="0" applyFont="1" applyAlignment="1">
      <alignment horizontal="right" indent="1"/>
    </xf>
    <xf numFmtId="0" fontId="6" fillId="0" borderId="0" xfId="0" quotePrefix="1" applyFont="1" applyAlignment="1">
      <alignment horizontal="right" indent="1"/>
    </xf>
    <xf numFmtId="0" fontId="19" fillId="3" borderId="0" xfId="0" applyFont="1" applyFill="1" applyAlignment="1">
      <alignment horizontal="left" vertical="center" indent="1"/>
    </xf>
    <xf numFmtId="0" fontId="19" fillId="3" borderId="0" xfId="0" applyFont="1" applyFill="1" applyAlignment="1">
      <alignment horizontal="center" vertical="center"/>
    </xf>
    <xf numFmtId="0" fontId="17" fillId="0" borderId="9" xfId="0" applyFont="1" applyBorder="1" applyAlignment="1">
      <alignment horizontal="left" indent="1"/>
    </xf>
    <xf numFmtId="0" fontId="17" fillId="0" borderId="10" xfId="0" applyFont="1" applyBorder="1" applyAlignment="1">
      <alignment horizontal="center"/>
    </xf>
    <xf numFmtId="164" fontId="17" fillId="0" borderId="10" xfId="2" applyNumberFormat="1" applyFont="1" applyBorder="1" applyAlignment="1">
      <alignment horizontal="left" indent="1"/>
    </xf>
    <xf numFmtId="0" fontId="17" fillId="0" borderId="10" xfId="0" applyFont="1" applyBorder="1" applyAlignment="1">
      <alignment horizontal="right" indent="1"/>
    </xf>
    <xf numFmtId="0" fontId="17" fillId="0" borderId="11" xfId="0" applyFont="1" applyBorder="1" applyAlignment="1">
      <alignment horizontal="right" indent="1"/>
    </xf>
    <xf numFmtId="0" fontId="2" fillId="0" borderId="8" xfId="0" applyFont="1" applyBorder="1"/>
    <xf numFmtId="164" fontId="2" fillId="0" borderId="8" xfId="2" applyNumberFormat="1" applyFont="1" applyBorder="1"/>
    <xf numFmtId="49" fontId="4" fillId="0" borderId="0" xfId="0" applyNumberFormat="1" applyFont="1" applyAlignment="1">
      <alignment horizontal="left" vertical="center" indent="1"/>
    </xf>
    <xf numFmtId="14" fontId="3" fillId="0" borderId="0" xfId="0" applyNumberFormat="1" applyFont="1" applyAlignment="1">
      <alignment horizontal="left" vertical="center" indent="1"/>
    </xf>
    <xf numFmtId="0" fontId="19" fillId="3" borderId="0" xfId="0" applyFont="1" applyFill="1" applyAlignment="1">
      <alignment horizontal="left" vertical="center" wrapText="1" indent="1"/>
    </xf>
    <xf numFmtId="0" fontId="17" fillId="0" borderId="8" xfId="0" applyFont="1" applyBorder="1" applyAlignment="1">
      <alignment horizontal="left" indent="1"/>
    </xf>
    <xf numFmtId="0" fontId="17" fillId="4" borderId="0" xfId="0" applyFont="1" applyFill="1" applyAlignment="1">
      <alignment horizontal="left" indent="1"/>
    </xf>
    <xf numFmtId="0" fontId="27" fillId="4" borderId="0" xfId="0" applyFont="1" applyFill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17" fillId="0" borderId="0" xfId="0" applyFont="1" applyAlignment="1">
      <alignment horizontal="left" vertical="top" indent="1"/>
    </xf>
    <xf numFmtId="0" fontId="9" fillId="4" borderId="0" xfId="0" applyFont="1" applyFill="1" applyAlignment="1">
      <alignment horizontal="left" vertical="center" indent="1"/>
    </xf>
    <xf numFmtId="0" fontId="28" fillId="0" borderId="0" xfId="0" applyFont="1" applyAlignment="1">
      <alignment horizontal="left" indent="1"/>
    </xf>
    <xf numFmtId="44" fontId="16" fillId="0" borderId="0" xfId="0" applyNumberFormat="1" applyFont="1" applyAlignment="1">
      <alignment horizontal="left" indent="1"/>
    </xf>
    <xf numFmtId="44" fontId="15" fillId="0" borderId="8" xfId="1" applyFont="1" applyBorder="1" applyAlignment="1">
      <alignment horizontal="left" indent="1"/>
    </xf>
    <xf numFmtId="44" fontId="2" fillId="0" borderId="0" xfId="1" applyFont="1" applyAlignment="1">
      <alignment horizontal="left" indent="1"/>
    </xf>
    <xf numFmtId="44" fontId="2" fillId="0" borderId="0" xfId="1" applyFont="1" applyFill="1" applyAlignment="1">
      <alignment horizontal="left" indent="1"/>
    </xf>
    <xf numFmtId="44" fontId="16" fillId="4" borderId="0" xfId="0" applyNumberFormat="1" applyFont="1" applyFill="1" applyAlignment="1">
      <alignment horizontal="left" indent="1"/>
    </xf>
    <xf numFmtId="44" fontId="15" fillId="0" borderId="0" xfId="1" applyFont="1" applyAlignment="1">
      <alignment horizontal="left" indent="1"/>
    </xf>
    <xf numFmtId="44" fontId="29" fillId="0" borderId="0" xfId="1" applyFont="1" applyAlignment="1">
      <alignment horizontal="left" indent="1"/>
    </xf>
    <xf numFmtId="44" fontId="16" fillId="0" borderId="0" xfId="0" applyNumberFormat="1" applyFont="1" applyAlignment="1">
      <alignment horizontal="right" indent="1"/>
    </xf>
    <xf numFmtId="44" fontId="2" fillId="0" borderId="0" xfId="1" applyFont="1" applyAlignment="1">
      <alignment horizontal="right" indent="1"/>
    </xf>
    <xf numFmtId="44" fontId="16" fillId="4" borderId="0" xfId="0" applyNumberFormat="1" applyFont="1" applyFill="1" applyAlignment="1">
      <alignment horizontal="right" indent="1"/>
    </xf>
    <xf numFmtId="0" fontId="9" fillId="8" borderId="0" xfId="0" applyFont="1" applyFill="1" applyAlignment="1">
      <alignment horizontal="right" vertical="center" indent="1"/>
    </xf>
    <xf numFmtId="44" fontId="15" fillId="0" borderId="0" xfId="1" applyFont="1" applyAlignment="1">
      <alignment horizontal="right" indent="1"/>
    </xf>
    <xf numFmtId="0" fontId="18" fillId="8" borderId="0" xfId="0" applyFont="1" applyFill="1" applyAlignment="1">
      <alignment horizontal="right" vertical="center" indent="1"/>
    </xf>
    <xf numFmtId="2" fontId="17" fillId="0" borderId="10" xfId="0" applyNumberFormat="1" applyFont="1" applyBorder="1" applyAlignment="1">
      <alignment horizontal="right" indent="1"/>
    </xf>
    <xf numFmtId="0" fontId="19" fillId="3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left" vertical="center" indent="1"/>
    </xf>
    <xf numFmtId="0" fontId="24" fillId="2" borderId="0" xfId="0" applyFont="1" applyFill="1" applyAlignment="1">
      <alignment horizontal="left" vertical="center" indent="1"/>
    </xf>
    <xf numFmtId="2" fontId="17" fillId="0" borderId="12" xfId="0" applyNumberFormat="1" applyFont="1" applyBorder="1" applyAlignment="1">
      <alignment horizontal="right" indent="1"/>
    </xf>
    <xf numFmtId="0" fontId="19" fillId="0" borderId="0" xfId="0" applyFont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21" fillId="2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/>
    </xf>
    <xf numFmtId="0" fontId="27" fillId="4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2" fillId="0" borderId="0" xfId="0" applyFont="1"/>
    <xf numFmtId="49" fontId="31" fillId="0" borderId="0" xfId="0" applyNumberFormat="1" applyFont="1" applyAlignment="1">
      <alignment horizontal="center"/>
    </xf>
    <xf numFmtId="0" fontId="23" fillId="9" borderId="1" xfId="0" applyFont="1" applyFill="1" applyBorder="1" applyAlignment="1">
      <alignment horizontal="center" vertical="center" wrapText="1"/>
    </xf>
    <xf numFmtId="164" fontId="33" fillId="0" borderId="0" xfId="2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 indent="1"/>
    </xf>
    <xf numFmtId="0" fontId="0" fillId="0" borderId="0" xfId="0" applyAlignment="1">
      <alignment vertical="center"/>
    </xf>
    <xf numFmtId="0" fontId="2" fillId="0" borderId="8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2" fontId="17" fillId="0" borderId="13" xfId="0" applyNumberFormat="1" applyFont="1" applyBorder="1" applyAlignment="1">
      <alignment horizontal="right" indent="1"/>
    </xf>
    <xf numFmtId="2" fontId="17" fillId="0" borderId="0" xfId="0" applyNumberFormat="1" applyFont="1" applyAlignment="1">
      <alignment horizontal="right" indent="1"/>
    </xf>
    <xf numFmtId="0" fontId="17" fillId="0" borderId="13" xfId="0" applyFont="1" applyBorder="1" applyAlignment="1">
      <alignment horizontal="right" indent="1"/>
    </xf>
    <xf numFmtId="2" fontId="35" fillId="0" borderId="10" xfId="0" applyNumberFormat="1" applyFont="1" applyBorder="1" applyAlignment="1">
      <alignment horizontal="center"/>
    </xf>
    <xf numFmtId="2" fontId="35" fillId="0" borderId="12" xfId="0" applyNumberFormat="1" applyFont="1" applyBorder="1" applyAlignment="1">
      <alignment horizontal="center"/>
    </xf>
    <xf numFmtId="0" fontId="19" fillId="3" borderId="5" xfId="0" applyFont="1" applyFill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166" fontId="2" fillId="0" borderId="0" xfId="0" applyNumberFormat="1" applyFont="1"/>
    <xf numFmtId="0" fontId="23" fillId="9" borderId="0" xfId="0" applyFont="1" applyFill="1" applyAlignment="1">
      <alignment horizontal="center" vertical="center" wrapText="1"/>
    </xf>
    <xf numFmtId="44" fontId="2" fillId="0" borderId="8" xfId="2" applyFont="1" applyBorder="1"/>
    <xf numFmtId="164" fontId="2" fillId="0" borderId="14" xfId="2" applyNumberFormat="1" applyFont="1" applyBorder="1"/>
    <xf numFmtId="44" fontId="15" fillId="0" borderId="8" xfId="1" applyFont="1" applyBorder="1" applyAlignment="1"/>
  </cellXfs>
  <cellStyles count="4">
    <cellStyle name="Currency" xfId="2" builtinId="4"/>
    <cellStyle name="Currency 2" xfId="1" xr:uid="{F78667BA-25C8-DA44-8589-B0EF7BF4ACA5}"/>
    <cellStyle name="Normal" xfId="0" builtinId="0"/>
    <cellStyle name="常规_Grandview price list for Display solutions" xfId="3" xr:uid="{1E2C05D1-C8BF-614F-A91E-1E0AC795596F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 Regular"/>
        <scheme val="none"/>
      </font>
      <numFmt numFmtId="164" formatCode="_(&quot;$&quot;* #,##0_);_(&quot;$&quot;* \(#,##0\);_(&quot;$&quot;* &quot;-&quot;??_);_(@_)"/>
      <alignment horizontal="center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 Regular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 Regular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 Regular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 Regular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 Regular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 Regular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 Regular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theme="0" tint="-0.24994659260841701"/>
        </right>
        <top style="thin">
          <color theme="1"/>
        </top>
        <bottom style="thin">
          <color theme="1"/>
        </bottom>
      </border>
    </dxf>
    <dxf>
      <border>
        <top style="thin">
          <color theme="1"/>
        </top>
      </border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2"/>
        <name val="Montserrat Regular"/>
        <scheme val="none"/>
      </font>
    </dxf>
    <dxf>
      <border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Montserrat Regular"/>
        <scheme val="none"/>
      </font>
      <fill>
        <patternFill patternType="solid">
          <fgColor rgb="FFD9D9D9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03D082-EB23-F049-8090-3791D1B2A574}" name="Table3" displayName="Table3" ref="B26:I371" totalsRowShown="0" headerRowDxfId="12" dataDxfId="10" headerRowBorderDxfId="11" tableBorderDxfId="9" totalsRowBorderDxfId="8">
  <autoFilter ref="B26:I371" xr:uid="{BA58FAB0-BD67-B04A-AB7C-7E17ACE8B191}">
    <filterColumn colId="3">
      <filters>
        <filter val="SL12AT"/>
      </filters>
    </filterColumn>
    <filterColumn colId="4">
      <filters>
        <filter val="2:35"/>
      </filters>
    </filterColumn>
  </autoFilter>
  <tableColumns count="8">
    <tableColumn id="1" xr3:uid="{E9753B1D-0C20-C34B-B2AF-E96A7D3E7EE1}" name="Column2" dataDxfId="7"/>
    <tableColumn id="2" xr3:uid="{17CD7CFD-6A26-4747-B35F-170F09B851DC}" name="Style" dataDxfId="6"/>
    <tableColumn id="3" xr3:uid="{4AAF2F03-0385-BF4F-8B05-B8E91BC4E905}" name="Diagonal" dataDxfId="5"/>
    <tableColumn id="4" xr3:uid="{5FBA086C-A8D8-444D-AFF5-1D08A9FCBD3E}" name="Material" dataDxfId="4"/>
    <tableColumn id="5" xr3:uid="{60EE4B01-90E3-0F42-9CD9-DD0E765090E9}" name="Aspect Ratio" dataDxfId="3"/>
    <tableColumn id="7" xr3:uid="{A7AF524F-56B7-9742-BF92-FE2AF444E484}" name="Description" dataDxfId="2"/>
    <tableColumn id="8" xr3:uid="{D6B62280-BF60-2A42-A59B-474B7017B632}" name="Availablitiy" dataDxfId="1"/>
    <tableColumn id="10" xr3:uid="{CD659DD8-99D5-A24F-AD04-6DBD5491F3D5}" name="US Retail" dataDxfId="0" dataCellStyle="Currency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SI Theme v2">
      <a:dk1>
        <a:srgbClr val="262828"/>
      </a:dk1>
      <a:lt1>
        <a:srgbClr val="FFFFFF"/>
      </a:lt1>
      <a:dk2>
        <a:srgbClr val="3D3D3D"/>
      </a:dk2>
      <a:lt2>
        <a:srgbClr val="F6F6F6"/>
      </a:lt2>
      <a:accent1>
        <a:srgbClr val="E04B3C"/>
      </a:accent1>
      <a:accent2>
        <a:srgbClr val="66C558"/>
      </a:accent2>
      <a:accent3>
        <a:srgbClr val="5386F6"/>
      </a:accent3>
      <a:accent4>
        <a:srgbClr val="E4A337"/>
      </a:accent4>
      <a:accent5>
        <a:srgbClr val="5CA5A1"/>
      </a:accent5>
      <a:accent6>
        <a:srgbClr val="E17535"/>
      </a:accent6>
      <a:hlink>
        <a:srgbClr val="5386F6"/>
      </a:hlink>
      <a:folHlink>
        <a:srgbClr val="E04B3C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4FC16-7A4C-FB49-B6C4-60D18401103B}">
  <dimension ref="B1:O392"/>
  <sheetViews>
    <sheetView showGridLines="0" tabSelected="1" zoomScale="120" zoomScaleNormal="120" workbookViewId="0">
      <pane ySplit="1" topLeftCell="A2" activePane="bottomLeft" state="frozen"/>
      <selection pane="bottomLeft" activeCell="F23" sqref="F23"/>
    </sheetView>
  </sheetViews>
  <sheetFormatPr defaultColWidth="12.44140625" defaultRowHeight="16.8"/>
  <cols>
    <col min="1" max="1" width="8" style="1" customWidth="1"/>
    <col min="2" max="2" width="29.109375" style="7" customWidth="1"/>
    <col min="3" max="6" width="16.88671875" style="10" customWidth="1"/>
    <col min="7" max="7" width="56.109375" style="7" customWidth="1"/>
    <col min="8" max="8" width="18.88671875" style="10" customWidth="1"/>
    <col min="9" max="9" width="17.88671875" style="21" customWidth="1"/>
    <col min="10" max="16384" width="12.44140625" style="1"/>
  </cols>
  <sheetData>
    <row r="1" spans="2:15" ht="35.1" customHeight="1">
      <c r="B1" s="145" t="s">
        <v>0</v>
      </c>
      <c r="C1" s="145"/>
      <c r="D1" s="145"/>
      <c r="E1" s="145"/>
      <c r="F1" s="145"/>
      <c r="G1" s="145"/>
      <c r="H1" s="145"/>
      <c r="I1" s="145"/>
    </row>
    <row r="2" spans="2:15" ht="24" customHeight="1">
      <c r="B2" s="9"/>
      <c r="G2" s="9"/>
      <c r="H2" s="11"/>
      <c r="I2" s="22"/>
    </row>
    <row r="3" spans="2:15" s="12" customFormat="1" ht="21" customHeight="1">
      <c r="B3" s="25" t="s">
        <v>1</v>
      </c>
      <c r="C3" s="25"/>
      <c r="D3" s="26"/>
      <c r="E3" s="25"/>
      <c r="F3" s="25" t="s">
        <v>2</v>
      </c>
      <c r="G3" s="26"/>
      <c r="H3" s="25" t="s">
        <v>3</v>
      </c>
      <c r="I3" s="25" t="s">
        <v>4</v>
      </c>
    </row>
    <row r="4" spans="2:15" ht="18" customHeight="1">
      <c r="B4" s="27" t="s">
        <v>5</v>
      </c>
      <c r="C4" s="36" t="s">
        <v>6</v>
      </c>
      <c r="D4" s="28"/>
      <c r="E4" s="3"/>
      <c r="F4" s="29" t="s">
        <v>7</v>
      </c>
      <c r="G4" s="29" t="s">
        <v>8</v>
      </c>
      <c r="H4" s="30" t="s">
        <v>9</v>
      </c>
      <c r="I4" s="30" t="s">
        <v>10</v>
      </c>
      <c r="M4" s="157">
        <v>92</v>
      </c>
      <c r="N4" s="157" t="s">
        <v>11</v>
      </c>
      <c r="O4" s="159" t="s">
        <v>12</v>
      </c>
    </row>
    <row r="5" spans="2:15" ht="18" customHeight="1">
      <c r="B5" s="27" t="s">
        <v>13</v>
      </c>
      <c r="C5" s="36" t="s">
        <v>14</v>
      </c>
      <c r="D5" s="28"/>
      <c r="E5" s="3"/>
      <c r="F5" s="29" t="s">
        <v>15</v>
      </c>
      <c r="G5" s="29" t="s">
        <v>16</v>
      </c>
      <c r="H5" s="27"/>
      <c r="I5" s="31"/>
      <c r="M5" s="157">
        <v>100</v>
      </c>
      <c r="N5" s="157" t="s">
        <v>17</v>
      </c>
      <c r="O5" s="159" t="s">
        <v>18</v>
      </c>
    </row>
    <row r="6" spans="2:15" ht="18" customHeight="1">
      <c r="B6" s="27" t="s">
        <v>19</v>
      </c>
      <c r="C6" s="36" t="s">
        <v>14</v>
      </c>
      <c r="D6" s="28"/>
      <c r="E6" s="3"/>
      <c r="F6" s="29" t="s">
        <v>20</v>
      </c>
      <c r="G6" s="29" t="s">
        <v>21</v>
      </c>
      <c r="H6" s="27"/>
      <c r="I6" s="32"/>
      <c r="M6" s="157">
        <v>106</v>
      </c>
      <c r="N6" s="157" t="s">
        <v>22</v>
      </c>
      <c r="O6" s="159" t="s">
        <v>23</v>
      </c>
    </row>
    <row r="7" spans="2:15" ht="18" customHeight="1">
      <c r="B7" s="27" t="s">
        <v>24</v>
      </c>
      <c r="C7" s="33" t="s">
        <v>25</v>
      </c>
      <c r="D7" s="28"/>
      <c r="E7" s="3"/>
      <c r="F7" s="29" t="s">
        <v>26</v>
      </c>
      <c r="G7" s="29" t="s">
        <v>27</v>
      </c>
      <c r="H7" s="34"/>
      <c r="I7" s="35"/>
      <c r="M7" s="157">
        <v>110</v>
      </c>
      <c r="N7" s="157" t="s">
        <v>7</v>
      </c>
    </row>
    <row r="8" spans="2:15" ht="18" customHeight="1">
      <c r="B8" s="27"/>
      <c r="C8" s="31"/>
      <c r="D8" s="28"/>
      <c r="E8" s="3"/>
      <c r="F8" s="29" t="s">
        <v>28</v>
      </c>
      <c r="G8" s="29" t="s">
        <v>29</v>
      </c>
      <c r="H8" s="31"/>
      <c r="I8" s="27"/>
      <c r="M8" s="157">
        <v>120</v>
      </c>
      <c r="N8" s="157" t="s">
        <v>20</v>
      </c>
    </row>
    <row r="9" spans="2:15" ht="18" customHeight="1">
      <c r="B9" s="36"/>
      <c r="C9" s="31"/>
      <c r="D9" s="28"/>
      <c r="E9" s="3"/>
      <c r="F9" s="29" t="s">
        <v>30</v>
      </c>
      <c r="G9" s="29" t="s">
        <v>31</v>
      </c>
      <c r="H9" s="31"/>
      <c r="I9" s="34"/>
      <c r="M9" s="157">
        <v>133</v>
      </c>
      <c r="N9" s="157" t="s">
        <v>15</v>
      </c>
    </row>
    <row r="10" spans="2:15" ht="18" customHeight="1">
      <c r="B10" s="32" t="s">
        <v>32</v>
      </c>
      <c r="C10" s="37" t="s">
        <v>33</v>
      </c>
      <c r="D10" s="28"/>
      <c r="E10" s="3"/>
      <c r="F10" s="29" t="s">
        <v>34</v>
      </c>
      <c r="G10" s="29" t="s">
        <v>35</v>
      </c>
      <c r="H10" s="37"/>
      <c r="I10" s="34"/>
      <c r="M10" s="157">
        <v>150</v>
      </c>
      <c r="N10" s="157" t="s">
        <v>34</v>
      </c>
    </row>
    <row r="11" spans="2:15" ht="18" customHeight="1">
      <c r="B11" s="32" t="s">
        <v>36</v>
      </c>
      <c r="C11" s="37" t="s">
        <v>37</v>
      </c>
      <c r="D11" s="28"/>
      <c r="E11" s="3"/>
      <c r="F11" s="29" t="s">
        <v>38</v>
      </c>
      <c r="G11" s="29" t="s">
        <v>39</v>
      </c>
      <c r="H11" s="37"/>
      <c r="I11" s="34"/>
      <c r="M11" s="157">
        <v>160</v>
      </c>
      <c r="N11" s="157" t="s">
        <v>40</v>
      </c>
    </row>
    <row r="12" spans="2:15" ht="9.9" customHeight="1">
      <c r="B12" s="3"/>
      <c r="C12" s="3"/>
      <c r="D12" s="3"/>
      <c r="E12" s="4"/>
      <c r="F12" s="31"/>
      <c r="G12" s="31"/>
      <c r="H12" s="31"/>
      <c r="I12" s="34"/>
      <c r="M12" s="157">
        <v>180</v>
      </c>
      <c r="N12" s="157" t="s">
        <v>41</v>
      </c>
    </row>
    <row r="13" spans="2:15" s="12" customFormat="1" ht="21.9" customHeight="1">
      <c r="B13" s="25" t="s">
        <v>42</v>
      </c>
      <c r="C13" s="26"/>
      <c r="D13" s="26"/>
      <c r="E13" s="38"/>
      <c r="F13" s="39"/>
      <c r="G13" s="39"/>
      <c r="H13" s="39"/>
      <c r="I13" s="40"/>
      <c r="M13" s="157">
        <v>185</v>
      </c>
      <c r="N13" s="157" t="s">
        <v>26</v>
      </c>
    </row>
    <row r="14" spans="2:15" ht="18" customHeight="1">
      <c r="B14" s="3" t="s">
        <v>43</v>
      </c>
      <c r="C14" s="4"/>
      <c r="D14" s="3"/>
      <c r="E14" s="4"/>
      <c r="F14" s="31"/>
      <c r="G14" s="31"/>
      <c r="H14" s="4"/>
      <c r="I14" s="41"/>
      <c r="M14" s="157">
        <v>200</v>
      </c>
    </row>
    <row r="15" spans="2:15" ht="18" customHeight="1">
      <c r="B15" s="3" t="s">
        <v>44</v>
      </c>
      <c r="C15" s="4"/>
      <c r="D15" s="3"/>
      <c r="E15" s="4"/>
      <c r="F15" s="42" t="s">
        <v>45</v>
      </c>
      <c r="G15" s="43"/>
      <c r="H15" s="4"/>
      <c r="I15" s="44"/>
      <c r="M15" s="157">
        <v>220</v>
      </c>
      <c r="N15" s="30"/>
    </row>
    <row r="16" spans="2:15" ht="18" customHeight="1">
      <c r="B16" s="3" t="s">
        <v>46</v>
      </c>
      <c r="C16" s="4"/>
      <c r="D16" s="3"/>
      <c r="E16" s="4"/>
      <c r="F16" s="4"/>
      <c r="G16" s="4"/>
      <c r="H16" s="4"/>
      <c r="I16" s="44"/>
      <c r="M16" s="157">
        <v>236</v>
      </c>
      <c r="N16" s="30"/>
    </row>
    <row r="17" spans="2:15" ht="9.9" customHeight="1">
      <c r="B17" s="45"/>
      <c r="C17" s="30"/>
      <c r="D17" s="30"/>
      <c r="E17" s="30"/>
      <c r="F17" s="30"/>
      <c r="G17" s="45"/>
      <c r="H17" s="46"/>
      <c r="I17" s="46"/>
      <c r="M17" s="157">
        <v>250</v>
      </c>
      <c r="N17" s="30"/>
    </row>
    <row r="18" spans="2:15" s="16" customFormat="1" ht="24" customHeight="1">
      <c r="B18" s="25" t="s">
        <v>47</v>
      </c>
      <c r="C18" s="39"/>
      <c r="D18" s="40"/>
      <c r="E18" s="39"/>
      <c r="F18" s="39"/>
      <c r="G18" s="40"/>
      <c r="H18" s="26"/>
      <c r="I18" s="40"/>
      <c r="M18" s="158"/>
      <c r="N18" s="30"/>
    </row>
    <row r="19" spans="2:15" s="16" customFormat="1" ht="17.100000000000001" customHeight="1">
      <c r="B19" s="47"/>
      <c r="C19" s="37"/>
      <c r="D19" s="48"/>
      <c r="E19" s="37"/>
      <c r="F19" s="37"/>
      <c r="G19" s="48"/>
      <c r="H19" s="49"/>
      <c r="I19" s="48"/>
      <c r="M19" s="158"/>
      <c r="N19" s="30"/>
    </row>
    <row r="20" spans="2:15" s="2" customFormat="1" ht="24.9" customHeight="1">
      <c r="B20" s="50"/>
      <c r="C20" s="51" t="s">
        <v>48</v>
      </c>
      <c r="D20" s="52" t="s">
        <v>49</v>
      </c>
      <c r="E20" s="51" t="s">
        <v>50</v>
      </c>
      <c r="F20" s="51" t="s">
        <v>51</v>
      </c>
      <c r="G20" s="34"/>
      <c r="H20" s="20"/>
      <c r="I20" s="53"/>
      <c r="M20" s="158"/>
      <c r="N20" s="30"/>
    </row>
    <row r="21" spans="2:15" s="2" customFormat="1" ht="30.9" customHeight="1">
      <c r="B21" s="162" t="s">
        <v>52</v>
      </c>
      <c r="C21" s="54"/>
      <c r="D21" s="55"/>
      <c r="E21" s="54"/>
      <c r="F21" s="55"/>
      <c r="G21" s="34"/>
      <c r="H21" s="20"/>
      <c r="I21" s="53"/>
      <c r="M21" s="158"/>
      <c r="N21" s="30"/>
    </row>
    <row r="22" spans="2:15" s="2" customFormat="1" ht="15" customHeight="1">
      <c r="B22" s="3"/>
      <c r="C22" s="157" t="str">
        <f>IF(C21="Zero Edge", "Z",IF(C21="Fixed", "F","-"))</f>
        <v>-</v>
      </c>
      <c r="D22" s="159">
        <f>D21</f>
        <v>0</v>
      </c>
      <c r="E22" s="157">
        <f>E21</f>
        <v>0</v>
      </c>
      <c r="F22" s="159" t="str">
        <f>IF(F21="16:9", "T",IF(F21="16:10", "W",IF(F21="2:35","S","-")))</f>
        <v>-</v>
      </c>
      <c r="G22" s="173"/>
      <c r="H22" s="20"/>
      <c r="I22" s="30"/>
      <c r="M22" s="158"/>
      <c r="N22" s="30"/>
    </row>
    <row r="23" spans="2:15" s="2" customFormat="1" ht="23.1" customHeight="1">
      <c r="B23" s="56"/>
      <c r="C23" s="57" t="s">
        <v>53</v>
      </c>
      <c r="D23" s="57" t="s">
        <v>54</v>
      </c>
      <c r="E23" s="160" t="s">
        <v>55</v>
      </c>
      <c r="F23" s="30"/>
      <c r="G23" s="58"/>
      <c r="H23" s="20"/>
      <c r="I23" s="20"/>
      <c r="M23" s="158"/>
      <c r="N23" s="30"/>
    </row>
    <row r="24" spans="2:15" s="17" customFormat="1" ht="30.9" customHeight="1">
      <c r="B24" s="161" t="s">
        <v>56</v>
      </c>
      <c r="C24" s="59"/>
      <c r="D24" s="59" t="str">
        <f>IFERROR(VLOOKUP(C24,Table3[#All],7,FALSE),"SKU not Recognized")</f>
        <v>SKU not Recognized</v>
      </c>
      <c r="E24" s="60" t="e">
        <f>VLOOKUP(C24,Table3[#All],8,FALSE)</f>
        <v>#N/A</v>
      </c>
      <c r="F24" s="61"/>
      <c r="G24" s="62"/>
      <c r="H24" s="63"/>
      <c r="I24" s="64"/>
      <c r="M24" s="158"/>
      <c r="N24" s="30"/>
    </row>
    <row r="25" spans="2:15" s="2" customFormat="1" ht="21.6">
      <c r="B25" s="5"/>
      <c r="C25" s="14"/>
      <c r="D25" s="15"/>
      <c r="E25" s="14"/>
      <c r="F25" s="14"/>
      <c r="G25" s="5"/>
      <c r="H25" s="15"/>
      <c r="I25" s="18"/>
      <c r="M25" s="158"/>
      <c r="N25" s="30"/>
    </row>
    <row r="26" spans="2:15" s="19" customFormat="1" ht="51" customHeight="1">
      <c r="B26" s="65" t="s">
        <v>57</v>
      </c>
      <c r="C26" s="66" t="s">
        <v>48</v>
      </c>
      <c r="D26" s="66" t="s">
        <v>49</v>
      </c>
      <c r="E26" s="66" t="s">
        <v>50</v>
      </c>
      <c r="F26" s="66" t="s">
        <v>51</v>
      </c>
      <c r="G26" s="66" t="s">
        <v>58</v>
      </c>
      <c r="H26" s="66" t="s">
        <v>54</v>
      </c>
      <c r="I26" s="175" t="s">
        <v>55</v>
      </c>
      <c r="J26" s="2"/>
      <c r="K26" s="2"/>
      <c r="L26" s="2"/>
      <c r="M26" s="158"/>
      <c r="N26"/>
      <c r="O26" s="2"/>
    </row>
    <row r="27" spans="2:15" s="2" customFormat="1" ht="21.6" hidden="1">
      <c r="B27" s="67" t="s">
        <v>59</v>
      </c>
      <c r="C27" s="68" t="s">
        <v>60</v>
      </c>
      <c r="D27" s="69">
        <v>92</v>
      </c>
      <c r="E27" s="68" t="s">
        <v>61</v>
      </c>
      <c r="F27" s="68" t="s">
        <v>62</v>
      </c>
      <c r="G27" s="70" t="s">
        <v>63</v>
      </c>
      <c r="H27" s="69" t="s">
        <v>64</v>
      </c>
      <c r="I27" s="71">
        <v>4300</v>
      </c>
      <c r="M27" s="158"/>
      <c r="N27"/>
    </row>
    <row r="28" spans="2:15" s="2" customFormat="1" ht="21.6" hidden="1">
      <c r="B28" s="67" t="s">
        <v>65</v>
      </c>
      <c r="C28" s="68" t="s">
        <v>60</v>
      </c>
      <c r="D28" s="69">
        <v>92</v>
      </c>
      <c r="E28" s="68" t="s">
        <v>66</v>
      </c>
      <c r="F28" s="68" t="s">
        <v>62</v>
      </c>
      <c r="G28" s="70" t="s">
        <v>67</v>
      </c>
      <c r="H28" s="69" t="s">
        <v>64</v>
      </c>
      <c r="I28" s="71">
        <v>4300</v>
      </c>
      <c r="M28" s="158"/>
      <c r="N28"/>
    </row>
    <row r="29" spans="2:15" s="2" customFormat="1" ht="21.6" hidden="1">
      <c r="B29" s="67" t="s">
        <v>68</v>
      </c>
      <c r="C29" s="68" t="s">
        <v>60</v>
      </c>
      <c r="D29" s="69">
        <v>92</v>
      </c>
      <c r="E29" s="68" t="s">
        <v>69</v>
      </c>
      <c r="F29" s="68" t="s">
        <v>62</v>
      </c>
      <c r="G29" s="70" t="s">
        <v>70</v>
      </c>
      <c r="H29" s="69" t="s">
        <v>71</v>
      </c>
      <c r="I29" s="71">
        <v>1451.25</v>
      </c>
      <c r="M29" s="158"/>
      <c r="N29"/>
    </row>
    <row r="30" spans="2:15" s="2" customFormat="1" ht="21.6" hidden="1">
      <c r="B30" s="67" t="s">
        <v>72</v>
      </c>
      <c r="C30" s="68" t="s">
        <v>60</v>
      </c>
      <c r="D30" s="69">
        <v>92</v>
      </c>
      <c r="E30" s="68" t="s">
        <v>73</v>
      </c>
      <c r="F30" s="68" t="s">
        <v>62</v>
      </c>
      <c r="G30" s="70" t="s">
        <v>74</v>
      </c>
      <c r="H30" s="69" t="s">
        <v>64</v>
      </c>
      <c r="I30" s="71">
        <v>1451.25</v>
      </c>
      <c r="M30" s="158"/>
      <c r="N30"/>
    </row>
    <row r="31" spans="2:15" s="2" customFormat="1" ht="21.6" hidden="1">
      <c r="B31" s="67" t="s">
        <v>75</v>
      </c>
      <c r="C31" s="68" t="s">
        <v>60</v>
      </c>
      <c r="D31" s="69">
        <v>92</v>
      </c>
      <c r="E31" s="68" t="s">
        <v>76</v>
      </c>
      <c r="F31" s="68" t="s">
        <v>62</v>
      </c>
      <c r="G31" s="70" t="s">
        <v>77</v>
      </c>
      <c r="H31" s="69" t="s">
        <v>64</v>
      </c>
      <c r="I31" s="71">
        <v>4300</v>
      </c>
      <c r="M31" s="158"/>
      <c r="N31"/>
    </row>
    <row r="32" spans="2:15" s="2" customFormat="1" ht="21.6" hidden="1">
      <c r="B32" s="67" t="s">
        <v>78</v>
      </c>
      <c r="C32" s="68" t="s">
        <v>60</v>
      </c>
      <c r="D32" s="69">
        <v>92</v>
      </c>
      <c r="E32" s="68" t="s">
        <v>79</v>
      </c>
      <c r="F32" s="68" t="s">
        <v>62</v>
      </c>
      <c r="G32" s="70" t="s">
        <v>80</v>
      </c>
      <c r="H32" s="69" t="s">
        <v>64</v>
      </c>
      <c r="I32" s="71">
        <v>3225</v>
      </c>
      <c r="M32" s="158"/>
      <c r="N32"/>
    </row>
    <row r="33" spans="2:14" s="2" customFormat="1" ht="21.6" hidden="1">
      <c r="B33" s="67" t="s">
        <v>81</v>
      </c>
      <c r="C33" s="68" t="s">
        <v>60</v>
      </c>
      <c r="D33" s="69">
        <v>92</v>
      </c>
      <c r="E33" s="68" t="s">
        <v>82</v>
      </c>
      <c r="F33" s="68" t="s">
        <v>62</v>
      </c>
      <c r="G33" s="70" t="s">
        <v>83</v>
      </c>
      <c r="H33" s="69" t="s">
        <v>64</v>
      </c>
      <c r="I33" s="71">
        <v>4622.5</v>
      </c>
      <c r="M33" s="158"/>
      <c r="N33"/>
    </row>
    <row r="34" spans="2:14" s="2" customFormat="1" ht="21.6" hidden="1">
      <c r="B34" s="67" t="s">
        <v>84</v>
      </c>
      <c r="C34" s="68" t="s">
        <v>60</v>
      </c>
      <c r="D34" s="69">
        <v>92</v>
      </c>
      <c r="E34" s="68" t="s">
        <v>85</v>
      </c>
      <c r="F34" s="68" t="s">
        <v>62</v>
      </c>
      <c r="G34" s="70" t="s">
        <v>86</v>
      </c>
      <c r="H34" s="69" t="s">
        <v>64</v>
      </c>
      <c r="I34" s="71">
        <v>4300</v>
      </c>
      <c r="M34" s="158"/>
      <c r="N34"/>
    </row>
    <row r="35" spans="2:14" s="2" customFormat="1" ht="21.6" hidden="1">
      <c r="B35" s="67" t="s">
        <v>87</v>
      </c>
      <c r="C35" s="68" t="s">
        <v>60</v>
      </c>
      <c r="D35" s="69">
        <v>100</v>
      </c>
      <c r="E35" s="68" t="s">
        <v>17</v>
      </c>
      <c r="F35" s="68" t="s">
        <v>62</v>
      </c>
      <c r="G35" s="70" t="s">
        <v>88</v>
      </c>
      <c r="H35" s="69" t="s">
        <v>64</v>
      </c>
      <c r="I35" s="71">
        <v>4622.5</v>
      </c>
      <c r="M35" s="158"/>
      <c r="N35"/>
    </row>
    <row r="36" spans="2:14" s="2" customFormat="1" ht="21.6" hidden="1">
      <c r="B36" s="67" t="s">
        <v>89</v>
      </c>
      <c r="C36" s="68" t="s">
        <v>60</v>
      </c>
      <c r="D36" s="69">
        <v>100</v>
      </c>
      <c r="E36" s="68" t="s">
        <v>66</v>
      </c>
      <c r="F36" s="68" t="s">
        <v>62</v>
      </c>
      <c r="G36" s="70" t="s">
        <v>90</v>
      </c>
      <c r="H36" s="69" t="s">
        <v>71</v>
      </c>
      <c r="I36" s="71">
        <v>4622.5</v>
      </c>
      <c r="M36" s="158"/>
      <c r="N36"/>
    </row>
    <row r="37" spans="2:14" s="2" customFormat="1" ht="21.6" hidden="1">
      <c r="B37" s="67" t="s">
        <v>91</v>
      </c>
      <c r="C37" s="68" t="s">
        <v>60</v>
      </c>
      <c r="D37" s="69">
        <v>100</v>
      </c>
      <c r="E37" s="68" t="s">
        <v>69</v>
      </c>
      <c r="F37" s="68" t="s">
        <v>62</v>
      </c>
      <c r="G37" s="70" t="s">
        <v>92</v>
      </c>
      <c r="H37" s="69" t="s">
        <v>71</v>
      </c>
      <c r="I37" s="71">
        <v>1505</v>
      </c>
      <c r="M37" s="158"/>
      <c r="N37"/>
    </row>
    <row r="38" spans="2:14" s="2" customFormat="1" ht="21.6" hidden="1">
      <c r="B38" s="67" t="s">
        <v>93</v>
      </c>
      <c r="C38" s="68" t="s">
        <v>60</v>
      </c>
      <c r="D38" s="69">
        <v>100</v>
      </c>
      <c r="E38" s="68" t="s">
        <v>73</v>
      </c>
      <c r="F38" s="68" t="s">
        <v>62</v>
      </c>
      <c r="G38" s="70" t="s">
        <v>94</v>
      </c>
      <c r="H38" s="69" t="s">
        <v>71</v>
      </c>
      <c r="I38" s="71">
        <v>1505</v>
      </c>
      <c r="M38" s="158"/>
      <c r="N38"/>
    </row>
    <row r="39" spans="2:14" s="2" customFormat="1" ht="21.6" hidden="1">
      <c r="B39" s="67" t="s">
        <v>95</v>
      </c>
      <c r="C39" s="68" t="s">
        <v>60</v>
      </c>
      <c r="D39" s="69">
        <v>100</v>
      </c>
      <c r="E39" s="68" t="s">
        <v>76</v>
      </c>
      <c r="F39" s="68" t="s">
        <v>62</v>
      </c>
      <c r="G39" s="70" t="s">
        <v>96</v>
      </c>
      <c r="H39" s="69" t="s">
        <v>71</v>
      </c>
      <c r="I39" s="71">
        <v>4300</v>
      </c>
      <c r="M39" s="158"/>
      <c r="N39"/>
    </row>
    <row r="40" spans="2:14" s="2" customFormat="1" ht="21.6" hidden="1">
      <c r="B40" s="67" t="s">
        <v>97</v>
      </c>
      <c r="C40" s="68" t="s">
        <v>60</v>
      </c>
      <c r="D40" s="69">
        <v>100</v>
      </c>
      <c r="E40" s="68" t="s">
        <v>79</v>
      </c>
      <c r="F40" s="68" t="s">
        <v>62</v>
      </c>
      <c r="G40" s="70" t="s">
        <v>98</v>
      </c>
      <c r="H40" s="69" t="s">
        <v>71</v>
      </c>
      <c r="I40" s="71">
        <v>3332.5</v>
      </c>
      <c r="M40" s="158"/>
      <c r="N40"/>
    </row>
    <row r="41" spans="2:14" s="2" customFormat="1" ht="21.6" hidden="1">
      <c r="B41" s="67" t="s">
        <v>99</v>
      </c>
      <c r="C41" s="68" t="s">
        <v>60</v>
      </c>
      <c r="D41" s="69">
        <v>100</v>
      </c>
      <c r="E41" s="68" t="s">
        <v>82</v>
      </c>
      <c r="F41" s="68" t="s">
        <v>62</v>
      </c>
      <c r="G41" s="70" t="s">
        <v>100</v>
      </c>
      <c r="H41" s="69" t="s">
        <v>71</v>
      </c>
      <c r="I41" s="71">
        <v>4945</v>
      </c>
      <c r="M41" s="158"/>
      <c r="N41"/>
    </row>
    <row r="42" spans="2:14" s="2" customFormat="1" ht="21.6" hidden="1">
      <c r="B42" s="67" t="s">
        <v>101</v>
      </c>
      <c r="C42" s="68" t="s">
        <v>60</v>
      </c>
      <c r="D42" s="69">
        <v>100</v>
      </c>
      <c r="E42" s="68" t="s">
        <v>85</v>
      </c>
      <c r="F42" s="68" t="s">
        <v>62</v>
      </c>
      <c r="G42" s="70" t="s">
        <v>102</v>
      </c>
      <c r="H42" s="69" t="s">
        <v>64</v>
      </c>
      <c r="I42" s="71">
        <v>4622.5</v>
      </c>
      <c r="M42" s="158"/>
      <c r="N42"/>
    </row>
    <row r="43" spans="2:14" s="2" customFormat="1" ht="21.6" hidden="1">
      <c r="B43" s="67" t="s">
        <v>103</v>
      </c>
      <c r="C43" s="68" t="s">
        <v>60</v>
      </c>
      <c r="D43" s="69">
        <v>106</v>
      </c>
      <c r="E43" s="68" t="s">
        <v>17</v>
      </c>
      <c r="F43" s="68" t="s">
        <v>62</v>
      </c>
      <c r="G43" s="70" t="s">
        <v>104</v>
      </c>
      <c r="H43" s="69" t="s">
        <v>64</v>
      </c>
      <c r="I43" s="71">
        <v>4837.5</v>
      </c>
      <c r="M43" s="158"/>
      <c r="N43"/>
    </row>
    <row r="44" spans="2:14" s="2" customFormat="1" ht="21.6" hidden="1">
      <c r="B44" s="67" t="s">
        <v>105</v>
      </c>
      <c r="C44" s="68" t="s">
        <v>60</v>
      </c>
      <c r="D44" s="69">
        <v>106</v>
      </c>
      <c r="E44" s="68" t="s">
        <v>66</v>
      </c>
      <c r="F44" s="68" t="s">
        <v>62</v>
      </c>
      <c r="G44" s="70" t="s">
        <v>106</v>
      </c>
      <c r="H44" s="69" t="s">
        <v>64</v>
      </c>
      <c r="I44" s="71">
        <v>4837.5</v>
      </c>
      <c r="M44" s="158"/>
      <c r="N44"/>
    </row>
    <row r="45" spans="2:14" s="2" customFormat="1" ht="21.6" hidden="1">
      <c r="B45" s="67" t="s">
        <v>107</v>
      </c>
      <c r="C45" s="68" t="s">
        <v>60</v>
      </c>
      <c r="D45" s="69">
        <v>106</v>
      </c>
      <c r="E45" s="68" t="s">
        <v>69</v>
      </c>
      <c r="F45" s="68" t="s">
        <v>62</v>
      </c>
      <c r="G45" s="70" t="s">
        <v>108</v>
      </c>
      <c r="H45" s="69" t="s">
        <v>71</v>
      </c>
      <c r="I45" s="71">
        <v>1666.25</v>
      </c>
      <c r="M45" s="158"/>
      <c r="N45"/>
    </row>
    <row r="46" spans="2:14" s="2" customFormat="1" ht="21.6" hidden="1">
      <c r="B46" s="67" t="s">
        <v>109</v>
      </c>
      <c r="C46" s="68" t="s">
        <v>60</v>
      </c>
      <c r="D46" s="69">
        <v>106</v>
      </c>
      <c r="E46" s="68" t="s">
        <v>73</v>
      </c>
      <c r="F46" s="68" t="s">
        <v>62</v>
      </c>
      <c r="G46" s="70" t="s">
        <v>110</v>
      </c>
      <c r="H46" s="69" t="s">
        <v>64</v>
      </c>
      <c r="I46" s="71">
        <v>1666.25</v>
      </c>
      <c r="M46" s="158"/>
      <c r="N46"/>
    </row>
    <row r="47" spans="2:14" s="2" customFormat="1" ht="21.6" hidden="1">
      <c r="B47" s="67" t="s">
        <v>111</v>
      </c>
      <c r="C47" s="68" t="s">
        <v>60</v>
      </c>
      <c r="D47" s="69">
        <v>106</v>
      </c>
      <c r="E47" s="68" t="s">
        <v>76</v>
      </c>
      <c r="F47" s="68" t="s">
        <v>62</v>
      </c>
      <c r="G47" s="70" t="s">
        <v>112</v>
      </c>
      <c r="H47" s="69" t="s">
        <v>71</v>
      </c>
      <c r="I47" s="71">
        <v>4837.5</v>
      </c>
      <c r="M47" s="158"/>
      <c r="N47"/>
    </row>
    <row r="48" spans="2:14" s="2" customFormat="1" ht="21.6" hidden="1">
      <c r="B48" s="67" t="s">
        <v>113</v>
      </c>
      <c r="C48" s="68" t="s">
        <v>60</v>
      </c>
      <c r="D48" s="69">
        <v>106</v>
      </c>
      <c r="E48" s="68" t="s">
        <v>79</v>
      </c>
      <c r="F48" s="68" t="s">
        <v>62</v>
      </c>
      <c r="G48" s="70" t="s">
        <v>114</v>
      </c>
      <c r="H48" s="69" t="s">
        <v>64</v>
      </c>
      <c r="I48" s="71">
        <v>3601.25</v>
      </c>
      <c r="M48" s="158"/>
      <c r="N48"/>
    </row>
    <row r="49" spans="2:14" s="2" customFormat="1" ht="21.6" hidden="1">
      <c r="B49" s="67" t="s">
        <v>115</v>
      </c>
      <c r="C49" s="68" t="s">
        <v>60</v>
      </c>
      <c r="D49" s="69">
        <v>106</v>
      </c>
      <c r="E49" s="68" t="s">
        <v>82</v>
      </c>
      <c r="F49" s="68" t="s">
        <v>62</v>
      </c>
      <c r="G49" s="70" t="s">
        <v>116</v>
      </c>
      <c r="H49" s="69" t="s">
        <v>64</v>
      </c>
      <c r="I49" s="71">
        <v>5160</v>
      </c>
      <c r="M49" s="158"/>
      <c r="N49"/>
    </row>
    <row r="50" spans="2:14" s="2" customFormat="1" ht="21.6" hidden="1">
      <c r="B50" s="67" t="s">
        <v>117</v>
      </c>
      <c r="C50" s="68" t="s">
        <v>60</v>
      </c>
      <c r="D50" s="69">
        <v>106</v>
      </c>
      <c r="E50" s="68" t="s">
        <v>85</v>
      </c>
      <c r="F50" s="68" t="s">
        <v>62</v>
      </c>
      <c r="G50" s="70" t="s">
        <v>118</v>
      </c>
      <c r="H50" s="69" t="s">
        <v>64</v>
      </c>
      <c r="I50" s="71">
        <v>4837.5</v>
      </c>
      <c r="M50" s="158"/>
      <c r="N50"/>
    </row>
    <row r="51" spans="2:14" s="2" customFormat="1" ht="21.6" hidden="1">
      <c r="B51" s="67" t="s">
        <v>119</v>
      </c>
      <c r="C51" s="68" t="s">
        <v>60</v>
      </c>
      <c r="D51" s="69">
        <v>110</v>
      </c>
      <c r="E51" s="68" t="s">
        <v>17</v>
      </c>
      <c r="F51" s="72" t="s">
        <v>12</v>
      </c>
      <c r="G51" s="70" t="s">
        <v>120</v>
      </c>
      <c r="H51" s="69" t="s">
        <v>64</v>
      </c>
      <c r="I51" s="71">
        <v>5160</v>
      </c>
      <c r="M51" s="158"/>
      <c r="N51"/>
    </row>
    <row r="52" spans="2:14" s="2" customFormat="1" ht="21.6" hidden="1">
      <c r="B52" s="67" t="s">
        <v>121</v>
      </c>
      <c r="C52" s="68" t="s">
        <v>60</v>
      </c>
      <c r="D52" s="69">
        <v>110</v>
      </c>
      <c r="E52" s="68" t="s">
        <v>11</v>
      </c>
      <c r="F52" s="72" t="s">
        <v>12</v>
      </c>
      <c r="G52" s="70" t="s">
        <v>122</v>
      </c>
      <c r="H52" s="69" t="s">
        <v>71</v>
      </c>
      <c r="I52" s="71">
        <v>4837.5</v>
      </c>
      <c r="J52" s="172" t="s">
        <v>123</v>
      </c>
      <c r="M52" s="158"/>
      <c r="N52"/>
    </row>
    <row r="53" spans="2:14" s="2" customFormat="1" ht="21.6" hidden="1">
      <c r="B53" s="67" t="s">
        <v>124</v>
      </c>
      <c r="C53" s="68" t="s">
        <v>60</v>
      </c>
      <c r="D53" s="69">
        <v>110</v>
      </c>
      <c r="E53" s="68" t="s">
        <v>66</v>
      </c>
      <c r="F53" s="72" t="s">
        <v>12</v>
      </c>
      <c r="G53" s="70" t="s">
        <v>125</v>
      </c>
      <c r="H53" s="69" t="s">
        <v>71</v>
      </c>
      <c r="I53" s="71">
        <v>5160</v>
      </c>
      <c r="M53" s="158"/>
      <c r="N53"/>
    </row>
    <row r="54" spans="2:14" s="2" customFormat="1" ht="21.6" hidden="1">
      <c r="B54" s="67" t="s">
        <v>126</v>
      </c>
      <c r="C54" s="68" t="s">
        <v>60</v>
      </c>
      <c r="D54" s="69">
        <v>110</v>
      </c>
      <c r="E54" s="68" t="s">
        <v>69</v>
      </c>
      <c r="F54" s="72" t="s">
        <v>12</v>
      </c>
      <c r="G54" s="70" t="s">
        <v>127</v>
      </c>
      <c r="H54" s="69" t="s">
        <v>71</v>
      </c>
      <c r="I54" s="71">
        <v>1800.625</v>
      </c>
      <c r="M54" s="158"/>
      <c r="N54"/>
    </row>
    <row r="55" spans="2:14" s="2" customFormat="1" ht="21.6" hidden="1">
      <c r="B55" s="67" t="s">
        <v>128</v>
      </c>
      <c r="C55" s="68" t="s">
        <v>60</v>
      </c>
      <c r="D55" s="69">
        <v>110</v>
      </c>
      <c r="E55" s="68" t="s">
        <v>73</v>
      </c>
      <c r="F55" s="72" t="s">
        <v>12</v>
      </c>
      <c r="G55" s="70" t="s">
        <v>129</v>
      </c>
      <c r="H55" s="69" t="s">
        <v>71</v>
      </c>
      <c r="I55" s="71">
        <v>1800.625</v>
      </c>
      <c r="M55" s="158"/>
      <c r="N55"/>
    </row>
    <row r="56" spans="2:14" s="2" customFormat="1" ht="21.6" hidden="1">
      <c r="B56" s="67" t="s">
        <v>130</v>
      </c>
      <c r="C56" s="68" t="s">
        <v>60</v>
      </c>
      <c r="D56" s="69">
        <v>110</v>
      </c>
      <c r="E56" s="68" t="s">
        <v>76</v>
      </c>
      <c r="F56" s="72" t="s">
        <v>12</v>
      </c>
      <c r="G56" s="70" t="s">
        <v>131</v>
      </c>
      <c r="H56" s="69" t="s">
        <v>71</v>
      </c>
      <c r="I56" s="71">
        <v>4837.5</v>
      </c>
      <c r="M56" s="158"/>
      <c r="N56"/>
    </row>
    <row r="57" spans="2:14" s="2" customFormat="1" ht="21.6" hidden="1">
      <c r="B57" s="67" t="s">
        <v>132</v>
      </c>
      <c r="C57" s="68" t="s">
        <v>60</v>
      </c>
      <c r="D57" s="69">
        <v>110</v>
      </c>
      <c r="E57" s="68" t="s">
        <v>79</v>
      </c>
      <c r="F57" s="72" t="s">
        <v>12</v>
      </c>
      <c r="G57" s="70" t="s">
        <v>133</v>
      </c>
      <c r="H57" s="69" t="s">
        <v>71</v>
      </c>
      <c r="I57" s="71">
        <v>3762.5</v>
      </c>
      <c r="M57" s="158"/>
      <c r="N57"/>
    </row>
    <row r="58" spans="2:14" s="2" customFormat="1" ht="21.6" hidden="1">
      <c r="B58" s="67" t="s">
        <v>134</v>
      </c>
      <c r="C58" s="68" t="s">
        <v>60</v>
      </c>
      <c r="D58" s="69">
        <v>110</v>
      </c>
      <c r="E58" s="68" t="s">
        <v>82</v>
      </c>
      <c r="F58" s="72" t="s">
        <v>12</v>
      </c>
      <c r="G58" s="70" t="s">
        <v>135</v>
      </c>
      <c r="H58" s="69" t="s">
        <v>71</v>
      </c>
      <c r="I58" s="71">
        <v>5482.5</v>
      </c>
      <c r="M58" s="158"/>
      <c r="N58"/>
    </row>
    <row r="59" spans="2:14" s="2" customFormat="1" ht="21.6" hidden="1">
      <c r="B59" s="67" t="s">
        <v>136</v>
      </c>
      <c r="C59" s="68" t="s">
        <v>60</v>
      </c>
      <c r="D59" s="69">
        <v>110</v>
      </c>
      <c r="E59" s="68" t="s">
        <v>85</v>
      </c>
      <c r="F59" s="72" t="s">
        <v>12</v>
      </c>
      <c r="G59" s="70" t="s">
        <v>137</v>
      </c>
      <c r="H59" s="69" t="s">
        <v>64</v>
      </c>
      <c r="I59" s="71">
        <v>5160</v>
      </c>
      <c r="M59" s="158"/>
      <c r="N59"/>
    </row>
    <row r="60" spans="2:14" s="2" customFormat="1" ht="21.6" hidden="1">
      <c r="B60" s="67" t="s">
        <v>138</v>
      </c>
      <c r="C60" s="68" t="s">
        <v>60</v>
      </c>
      <c r="D60" s="69">
        <v>120</v>
      </c>
      <c r="E60" s="68" t="s">
        <v>17</v>
      </c>
      <c r="F60" s="72" t="s">
        <v>12</v>
      </c>
      <c r="G60" s="70" t="s">
        <v>139</v>
      </c>
      <c r="H60" s="69" t="s">
        <v>71</v>
      </c>
      <c r="I60" s="71">
        <v>6450</v>
      </c>
      <c r="M60" s="158"/>
      <c r="N60"/>
    </row>
    <row r="61" spans="2:14" s="2" customFormat="1" ht="21.6" hidden="1">
      <c r="B61" s="67" t="s">
        <v>140</v>
      </c>
      <c r="C61" s="68" t="s">
        <v>60</v>
      </c>
      <c r="D61" s="69">
        <v>120</v>
      </c>
      <c r="E61" s="68" t="s">
        <v>11</v>
      </c>
      <c r="F61" s="72" t="s">
        <v>12</v>
      </c>
      <c r="G61" s="70" t="s">
        <v>141</v>
      </c>
      <c r="H61" s="69" t="s">
        <v>71</v>
      </c>
      <c r="I61" s="71">
        <v>5375</v>
      </c>
      <c r="J61" s="172" t="s">
        <v>123</v>
      </c>
      <c r="M61" s="158"/>
      <c r="N61"/>
    </row>
    <row r="62" spans="2:14" s="2" customFormat="1" ht="21.6" hidden="1">
      <c r="B62" s="67" t="s">
        <v>142</v>
      </c>
      <c r="C62" s="68" t="s">
        <v>60</v>
      </c>
      <c r="D62" s="69">
        <v>120</v>
      </c>
      <c r="E62" s="68" t="s">
        <v>66</v>
      </c>
      <c r="F62" s="72" t="s">
        <v>12</v>
      </c>
      <c r="G62" s="70" t="s">
        <v>143</v>
      </c>
      <c r="H62" s="69" t="s">
        <v>71</v>
      </c>
      <c r="I62" s="71">
        <v>5805</v>
      </c>
      <c r="M62" s="158"/>
      <c r="N62"/>
    </row>
    <row r="63" spans="2:14" s="2" customFormat="1" ht="21.6" hidden="1">
      <c r="B63" s="67" t="s">
        <v>144</v>
      </c>
      <c r="C63" s="68" t="s">
        <v>60</v>
      </c>
      <c r="D63" s="69">
        <v>120</v>
      </c>
      <c r="E63" s="68" t="s">
        <v>69</v>
      </c>
      <c r="F63" s="72" t="s">
        <v>12</v>
      </c>
      <c r="G63" s="70" t="s">
        <v>145</v>
      </c>
      <c r="H63" s="69" t="s">
        <v>71</v>
      </c>
      <c r="I63" s="71">
        <v>1988.75</v>
      </c>
      <c r="M63" s="158"/>
      <c r="N63"/>
    </row>
    <row r="64" spans="2:14" s="2" customFormat="1" ht="21.6" hidden="1">
      <c r="B64" s="67" t="s">
        <v>146</v>
      </c>
      <c r="C64" s="68" t="s">
        <v>60</v>
      </c>
      <c r="D64" s="69">
        <v>120</v>
      </c>
      <c r="E64" s="68" t="s">
        <v>73</v>
      </c>
      <c r="F64" s="72" t="s">
        <v>12</v>
      </c>
      <c r="G64" s="70" t="s">
        <v>147</v>
      </c>
      <c r="H64" s="69" t="s">
        <v>71</v>
      </c>
      <c r="I64" s="71">
        <v>1988.75</v>
      </c>
      <c r="M64" s="158"/>
      <c r="N64"/>
    </row>
    <row r="65" spans="2:14" s="2" customFormat="1" ht="21.6" hidden="1">
      <c r="B65" s="67" t="s">
        <v>148</v>
      </c>
      <c r="C65" s="68" t="s">
        <v>60</v>
      </c>
      <c r="D65" s="69">
        <v>120</v>
      </c>
      <c r="E65" s="68" t="s">
        <v>76</v>
      </c>
      <c r="F65" s="72" t="s">
        <v>12</v>
      </c>
      <c r="G65" s="70" t="s">
        <v>149</v>
      </c>
      <c r="H65" s="69" t="s">
        <v>71</v>
      </c>
      <c r="I65" s="71">
        <v>5375</v>
      </c>
      <c r="M65" s="158"/>
      <c r="N65"/>
    </row>
    <row r="66" spans="2:14" s="2" customFormat="1" ht="21.6" hidden="1">
      <c r="B66" s="67" t="s">
        <v>150</v>
      </c>
      <c r="C66" s="68" t="s">
        <v>60</v>
      </c>
      <c r="D66" s="69">
        <v>120</v>
      </c>
      <c r="E66" s="68" t="s">
        <v>79</v>
      </c>
      <c r="F66" s="72" t="s">
        <v>12</v>
      </c>
      <c r="G66" s="70" t="s">
        <v>151</v>
      </c>
      <c r="H66" s="69" t="s">
        <v>71</v>
      </c>
      <c r="I66" s="71">
        <v>3977.5</v>
      </c>
      <c r="M66" s="158"/>
      <c r="N66"/>
    </row>
    <row r="67" spans="2:14" s="2" customFormat="1" ht="21.6" hidden="1">
      <c r="B67" s="67" t="s">
        <v>152</v>
      </c>
      <c r="C67" s="68" t="s">
        <v>60</v>
      </c>
      <c r="D67" s="69">
        <v>120</v>
      </c>
      <c r="E67" s="68" t="s">
        <v>82</v>
      </c>
      <c r="F67" s="72" t="s">
        <v>12</v>
      </c>
      <c r="G67" s="70" t="s">
        <v>153</v>
      </c>
      <c r="H67" s="69" t="s">
        <v>71</v>
      </c>
      <c r="I67" s="71">
        <v>6127.5</v>
      </c>
      <c r="M67" s="158"/>
      <c r="N67"/>
    </row>
    <row r="68" spans="2:14" s="2" customFormat="1" ht="21.6" hidden="1">
      <c r="B68" s="67" t="s">
        <v>154</v>
      </c>
      <c r="C68" s="68" t="s">
        <v>60</v>
      </c>
      <c r="D68" s="69">
        <v>120</v>
      </c>
      <c r="E68" s="68" t="s">
        <v>85</v>
      </c>
      <c r="F68" s="72" t="s">
        <v>12</v>
      </c>
      <c r="G68" s="70" t="s">
        <v>155</v>
      </c>
      <c r="H68" s="69" t="s">
        <v>71</v>
      </c>
      <c r="I68" s="71">
        <v>5805</v>
      </c>
      <c r="M68" s="158"/>
      <c r="N68"/>
    </row>
    <row r="69" spans="2:14" s="2" customFormat="1" ht="21.6" hidden="1">
      <c r="B69" s="67" t="s">
        <v>156</v>
      </c>
      <c r="C69" s="68" t="s">
        <v>157</v>
      </c>
      <c r="D69" s="69">
        <v>130</v>
      </c>
      <c r="E69" s="68" t="s">
        <v>11</v>
      </c>
      <c r="F69" s="72" t="s">
        <v>12</v>
      </c>
      <c r="G69" s="70" t="s">
        <v>158</v>
      </c>
      <c r="H69" s="69" t="s">
        <v>71</v>
      </c>
      <c r="I69" s="71">
        <v>5912.5</v>
      </c>
      <c r="J69" s="172" t="s">
        <v>123</v>
      </c>
      <c r="M69" s="158"/>
      <c r="N69"/>
    </row>
    <row r="70" spans="2:14" s="2" customFormat="1" ht="21.6" hidden="1">
      <c r="B70" s="67" t="s">
        <v>159</v>
      </c>
      <c r="C70" s="68" t="s">
        <v>157</v>
      </c>
      <c r="D70" s="69">
        <v>130</v>
      </c>
      <c r="E70" s="68" t="s">
        <v>26</v>
      </c>
      <c r="F70" s="72" t="s">
        <v>12</v>
      </c>
      <c r="G70" s="70" t="s">
        <v>160</v>
      </c>
      <c r="H70" s="69" t="s">
        <v>71</v>
      </c>
      <c r="I70" s="71">
        <v>5912.5</v>
      </c>
      <c r="J70" s="172" t="s">
        <v>123</v>
      </c>
      <c r="M70" s="158"/>
      <c r="N70"/>
    </row>
    <row r="71" spans="2:14" s="2" customFormat="1" ht="21.6" hidden="1">
      <c r="B71" s="67" t="s">
        <v>161</v>
      </c>
      <c r="C71" s="68" t="s">
        <v>60</v>
      </c>
      <c r="D71" s="69">
        <v>133</v>
      </c>
      <c r="E71" s="68" t="s">
        <v>162</v>
      </c>
      <c r="F71" s="72" t="s">
        <v>12</v>
      </c>
      <c r="G71" s="70" t="s">
        <v>163</v>
      </c>
      <c r="H71" s="69" t="s">
        <v>64</v>
      </c>
      <c r="I71" s="71">
        <v>7525</v>
      </c>
      <c r="M71" s="158"/>
      <c r="N71"/>
    </row>
    <row r="72" spans="2:14" s="2" customFormat="1" ht="21.6" hidden="1">
      <c r="B72" s="67" t="s">
        <v>164</v>
      </c>
      <c r="C72" s="68" t="s">
        <v>60</v>
      </c>
      <c r="D72" s="69">
        <v>133</v>
      </c>
      <c r="E72" s="68" t="s">
        <v>66</v>
      </c>
      <c r="F72" s="72" t="s">
        <v>12</v>
      </c>
      <c r="G72" s="70" t="s">
        <v>165</v>
      </c>
      <c r="H72" s="69" t="s">
        <v>71</v>
      </c>
      <c r="I72" s="71">
        <v>6020</v>
      </c>
      <c r="M72" s="158"/>
      <c r="N72"/>
    </row>
    <row r="73" spans="2:14" s="2" customFormat="1" ht="21.6" hidden="1">
      <c r="B73" s="67" t="s">
        <v>166</v>
      </c>
      <c r="C73" s="68" t="s">
        <v>60</v>
      </c>
      <c r="D73" s="69">
        <v>133</v>
      </c>
      <c r="E73" s="68" t="s">
        <v>69</v>
      </c>
      <c r="F73" s="72" t="s">
        <v>12</v>
      </c>
      <c r="G73" s="70" t="s">
        <v>167</v>
      </c>
      <c r="H73" s="69" t="s">
        <v>71</v>
      </c>
      <c r="I73" s="71">
        <v>2257.5</v>
      </c>
      <c r="M73" s="158"/>
      <c r="N73"/>
    </row>
    <row r="74" spans="2:14" s="2" customFormat="1" ht="21.6" hidden="1">
      <c r="B74" s="67" t="s">
        <v>168</v>
      </c>
      <c r="C74" s="68" t="s">
        <v>60</v>
      </c>
      <c r="D74" s="69">
        <v>133</v>
      </c>
      <c r="E74" s="68" t="s">
        <v>73</v>
      </c>
      <c r="F74" s="72" t="s">
        <v>12</v>
      </c>
      <c r="G74" s="70" t="s">
        <v>169</v>
      </c>
      <c r="H74" s="69" t="s">
        <v>71</v>
      </c>
      <c r="I74" s="71">
        <v>2257.5</v>
      </c>
      <c r="M74" s="158"/>
      <c r="N74"/>
    </row>
    <row r="75" spans="2:14" s="2" customFormat="1" ht="21.6" hidden="1">
      <c r="B75" s="67" t="s">
        <v>170</v>
      </c>
      <c r="C75" s="68" t="s">
        <v>60</v>
      </c>
      <c r="D75" s="69">
        <v>133</v>
      </c>
      <c r="E75" s="68" t="s">
        <v>79</v>
      </c>
      <c r="F75" s="72" t="s">
        <v>12</v>
      </c>
      <c r="G75" s="70" t="s">
        <v>171</v>
      </c>
      <c r="H75" s="69" t="s">
        <v>71</v>
      </c>
      <c r="I75" s="71">
        <v>4891.25</v>
      </c>
      <c r="M75" s="158"/>
      <c r="N75"/>
    </row>
    <row r="76" spans="2:14" s="2" customFormat="1" ht="21.6" hidden="1">
      <c r="B76" s="67" t="s">
        <v>172</v>
      </c>
      <c r="C76" s="68" t="s">
        <v>60</v>
      </c>
      <c r="D76" s="69">
        <v>133</v>
      </c>
      <c r="E76" s="68" t="s">
        <v>82</v>
      </c>
      <c r="F76" s="72" t="s">
        <v>12</v>
      </c>
      <c r="G76" s="70" t="s">
        <v>173</v>
      </c>
      <c r="H76" s="69" t="s">
        <v>71</v>
      </c>
      <c r="I76" s="71">
        <v>6342.5</v>
      </c>
      <c r="M76" s="158"/>
      <c r="N76"/>
    </row>
    <row r="77" spans="2:14" s="2" customFormat="1" ht="21.6" hidden="1">
      <c r="B77" s="67" t="s">
        <v>174</v>
      </c>
      <c r="C77" s="68" t="s">
        <v>60</v>
      </c>
      <c r="D77" s="69">
        <v>133</v>
      </c>
      <c r="E77" s="68" t="s">
        <v>85</v>
      </c>
      <c r="F77" s="72" t="s">
        <v>12</v>
      </c>
      <c r="G77" s="70" t="s">
        <v>175</v>
      </c>
      <c r="H77" s="69" t="s">
        <v>71</v>
      </c>
      <c r="I77" s="71">
        <v>6020</v>
      </c>
      <c r="M77" s="158"/>
      <c r="N77"/>
    </row>
    <row r="78" spans="2:14" s="2" customFormat="1" ht="21.6" hidden="1">
      <c r="B78" s="67" t="s">
        <v>176</v>
      </c>
      <c r="C78" s="68" t="s">
        <v>60</v>
      </c>
      <c r="D78" s="69">
        <v>150</v>
      </c>
      <c r="E78" s="68" t="s">
        <v>162</v>
      </c>
      <c r="F78" s="72" t="s">
        <v>12</v>
      </c>
      <c r="G78" s="70" t="s">
        <v>177</v>
      </c>
      <c r="H78" s="69" t="s">
        <v>71</v>
      </c>
      <c r="I78" s="71">
        <v>9675</v>
      </c>
      <c r="M78" s="158"/>
      <c r="N78"/>
    </row>
    <row r="79" spans="2:14" s="2" customFormat="1" ht="21.6" hidden="1">
      <c r="B79" s="67" t="s">
        <v>178</v>
      </c>
      <c r="C79" s="68" t="s">
        <v>60</v>
      </c>
      <c r="D79" s="69">
        <v>150</v>
      </c>
      <c r="E79" s="68" t="s">
        <v>66</v>
      </c>
      <c r="F79" s="72" t="s">
        <v>12</v>
      </c>
      <c r="G79" s="70" t="s">
        <v>179</v>
      </c>
      <c r="H79" s="69" t="s">
        <v>71</v>
      </c>
      <c r="I79" s="71">
        <v>7525</v>
      </c>
      <c r="M79" s="158"/>
      <c r="N79"/>
    </row>
    <row r="80" spans="2:14" s="2" customFormat="1" ht="21.6" hidden="1">
      <c r="B80" s="67" t="s">
        <v>180</v>
      </c>
      <c r="C80" s="68" t="s">
        <v>60</v>
      </c>
      <c r="D80" s="69">
        <v>150</v>
      </c>
      <c r="E80" s="68" t="s">
        <v>69</v>
      </c>
      <c r="F80" s="72" t="s">
        <v>12</v>
      </c>
      <c r="G80" s="70" t="s">
        <v>181</v>
      </c>
      <c r="H80" s="69" t="s">
        <v>71</v>
      </c>
      <c r="I80" s="71">
        <v>2391.875</v>
      </c>
      <c r="M80" s="158"/>
      <c r="N80"/>
    </row>
    <row r="81" spans="2:14" s="2" customFormat="1" ht="21.6" hidden="1">
      <c r="B81" s="67" t="s">
        <v>182</v>
      </c>
      <c r="C81" s="68" t="s">
        <v>60</v>
      </c>
      <c r="D81" s="69">
        <v>150</v>
      </c>
      <c r="E81" s="68" t="s">
        <v>73</v>
      </c>
      <c r="F81" s="72" t="s">
        <v>12</v>
      </c>
      <c r="G81" s="70" t="s">
        <v>183</v>
      </c>
      <c r="H81" s="69" t="s">
        <v>64</v>
      </c>
      <c r="I81" s="71">
        <v>2391.875</v>
      </c>
      <c r="M81" s="158"/>
      <c r="N81"/>
    </row>
    <row r="82" spans="2:14" s="2" customFormat="1" ht="21.6" hidden="1">
      <c r="B82" s="67" t="s">
        <v>184</v>
      </c>
      <c r="C82" s="68" t="s">
        <v>60</v>
      </c>
      <c r="D82" s="69">
        <v>150</v>
      </c>
      <c r="E82" s="68" t="s">
        <v>79</v>
      </c>
      <c r="F82" s="72" t="s">
        <v>12</v>
      </c>
      <c r="G82" s="70" t="s">
        <v>185</v>
      </c>
      <c r="H82" s="69" t="s">
        <v>71</v>
      </c>
      <c r="I82" s="71">
        <v>5160</v>
      </c>
      <c r="M82" s="158"/>
      <c r="N82"/>
    </row>
    <row r="83" spans="2:14" s="2" customFormat="1" ht="21.6" hidden="1">
      <c r="B83" s="67" t="s">
        <v>186</v>
      </c>
      <c r="C83" s="68" t="s">
        <v>60</v>
      </c>
      <c r="D83" s="69">
        <v>150</v>
      </c>
      <c r="E83" s="68" t="s">
        <v>82</v>
      </c>
      <c r="F83" s="72" t="s">
        <v>12</v>
      </c>
      <c r="G83" s="70" t="s">
        <v>187</v>
      </c>
      <c r="H83" s="69" t="s">
        <v>71</v>
      </c>
      <c r="I83" s="71">
        <v>7847.5</v>
      </c>
      <c r="M83" s="158"/>
      <c r="N83"/>
    </row>
    <row r="84" spans="2:14" s="2" customFormat="1" ht="21.6" hidden="1">
      <c r="B84" s="67" t="s">
        <v>188</v>
      </c>
      <c r="C84" s="68" t="s">
        <v>60</v>
      </c>
      <c r="D84" s="69">
        <v>150</v>
      </c>
      <c r="E84" s="68" t="s">
        <v>85</v>
      </c>
      <c r="F84" s="72" t="s">
        <v>12</v>
      </c>
      <c r="G84" s="70" t="s">
        <v>189</v>
      </c>
      <c r="H84" s="69" t="s">
        <v>71</v>
      </c>
      <c r="I84" s="71">
        <v>7525</v>
      </c>
      <c r="M84" s="158"/>
      <c r="N84"/>
    </row>
    <row r="85" spans="2:14" s="2" customFormat="1" ht="21.6" hidden="1">
      <c r="B85" s="67" t="s">
        <v>190</v>
      </c>
      <c r="C85" s="68" t="s">
        <v>60</v>
      </c>
      <c r="D85" s="69">
        <v>160</v>
      </c>
      <c r="E85" s="68" t="s">
        <v>66</v>
      </c>
      <c r="F85" s="72" t="s">
        <v>12</v>
      </c>
      <c r="G85" s="70" t="s">
        <v>191</v>
      </c>
      <c r="H85" s="69" t="s">
        <v>71</v>
      </c>
      <c r="I85" s="71">
        <v>8062.5</v>
      </c>
      <c r="M85" s="158"/>
      <c r="N85"/>
    </row>
    <row r="86" spans="2:14" s="2" customFormat="1" ht="21.6" hidden="1">
      <c r="B86" s="67" t="s">
        <v>192</v>
      </c>
      <c r="C86" s="68" t="s">
        <v>60</v>
      </c>
      <c r="D86" s="69">
        <v>160</v>
      </c>
      <c r="E86" s="68" t="s">
        <v>69</v>
      </c>
      <c r="F86" s="72" t="s">
        <v>12</v>
      </c>
      <c r="G86" s="70" t="s">
        <v>193</v>
      </c>
      <c r="H86" s="69" t="s">
        <v>71</v>
      </c>
      <c r="I86" s="71">
        <v>2526.25</v>
      </c>
      <c r="M86" s="158"/>
      <c r="N86"/>
    </row>
    <row r="87" spans="2:14" s="2" customFormat="1" ht="21.6" hidden="1">
      <c r="B87" s="67" t="s">
        <v>194</v>
      </c>
      <c r="C87" s="68" t="s">
        <v>60</v>
      </c>
      <c r="D87" s="69">
        <v>160</v>
      </c>
      <c r="E87" s="68" t="s">
        <v>73</v>
      </c>
      <c r="F87" s="72" t="s">
        <v>12</v>
      </c>
      <c r="G87" s="70" t="s">
        <v>195</v>
      </c>
      <c r="H87" s="69" t="s">
        <v>64</v>
      </c>
      <c r="I87" s="71">
        <v>2526.25</v>
      </c>
      <c r="M87" s="158"/>
      <c r="N87"/>
    </row>
    <row r="88" spans="2:14" s="2" customFormat="1" ht="21.6" hidden="1">
      <c r="B88" s="67" t="s">
        <v>196</v>
      </c>
      <c r="C88" s="68" t="s">
        <v>60</v>
      </c>
      <c r="D88" s="69">
        <v>160</v>
      </c>
      <c r="E88" s="68" t="s">
        <v>79</v>
      </c>
      <c r="F88" s="72" t="s">
        <v>12</v>
      </c>
      <c r="G88" s="70" t="s">
        <v>197</v>
      </c>
      <c r="H88" s="69" t="s">
        <v>71</v>
      </c>
      <c r="I88" s="71">
        <v>5321.25</v>
      </c>
      <c r="M88" s="158"/>
      <c r="N88"/>
    </row>
    <row r="89" spans="2:14" s="2" customFormat="1" ht="21.6" hidden="1">
      <c r="B89" s="67" t="s">
        <v>198</v>
      </c>
      <c r="C89" s="68" t="s">
        <v>60</v>
      </c>
      <c r="D89" s="69">
        <v>160</v>
      </c>
      <c r="E89" s="68" t="s">
        <v>82</v>
      </c>
      <c r="F89" s="72" t="s">
        <v>12</v>
      </c>
      <c r="G89" s="70" t="s">
        <v>199</v>
      </c>
      <c r="H89" s="69" t="s">
        <v>71</v>
      </c>
      <c r="I89" s="71">
        <v>8385</v>
      </c>
      <c r="M89" s="158"/>
      <c r="N89"/>
    </row>
    <row r="90" spans="2:14" s="2" customFormat="1" ht="21.6" hidden="1">
      <c r="B90" s="67" t="s">
        <v>200</v>
      </c>
      <c r="C90" s="68" t="s">
        <v>60</v>
      </c>
      <c r="D90" s="69">
        <v>150</v>
      </c>
      <c r="E90" s="68" t="s">
        <v>85</v>
      </c>
      <c r="F90" s="72" t="s">
        <v>12</v>
      </c>
      <c r="G90" s="70" t="s">
        <v>189</v>
      </c>
      <c r="H90" s="69" t="s">
        <v>71</v>
      </c>
      <c r="I90" s="71">
        <v>8062.5</v>
      </c>
      <c r="M90" s="158"/>
      <c r="N90"/>
    </row>
    <row r="91" spans="2:14" s="2" customFormat="1" ht="21.6" hidden="1">
      <c r="B91" s="67" t="s">
        <v>201</v>
      </c>
      <c r="C91" s="68" t="s">
        <v>60</v>
      </c>
      <c r="D91" s="69">
        <v>180</v>
      </c>
      <c r="E91" s="68" t="s">
        <v>66</v>
      </c>
      <c r="F91" s="72" t="s">
        <v>12</v>
      </c>
      <c r="G91" s="70" t="s">
        <v>202</v>
      </c>
      <c r="H91" s="69" t="s">
        <v>64</v>
      </c>
      <c r="I91" s="71">
        <v>8600</v>
      </c>
      <c r="M91" s="158"/>
      <c r="N91"/>
    </row>
    <row r="92" spans="2:14" s="2" customFormat="1" ht="21.6" hidden="1">
      <c r="B92" s="67" t="s">
        <v>203</v>
      </c>
      <c r="C92" s="68" t="s">
        <v>60</v>
      </c>
      <c r="D92" s="69">
        <v>180</v>
      </c>
      <c r="E92" s="68" t="s">
        <v>69</v>
      </c>
      <c r="F92" s="72" t="s">
        <v>12</v>
      </c>
      <c r="G92" s="70" t="s">
        <v>204</v>
      </c>
      <c r="H92" s="69" t="s">
        <v>64</v>
      </c>
      <c r="I92" s="71">
        <v>2687.5</v>
      </c>
      <c r="M92" s="158"/>
      <c r="N92"/>
    </row>
    <row r="93" spans="2:14" s="2" customFormat="1" ht="21.6" hidden="1">
      <c r="B93" s="67" t="s">
        <v>205</v>
      </c>
      <c r="C93" s="68" t="s">
        <v>60</v>
      </c>
      <c r="D93" s="69">
        <v>180</v>
      </c>
      <c r="E93" s="68" t="s">
        <v>73</v>
      </c>
      <c r="F93" s="72" t="s">
        <v>12</v>
      </c>
      <c r="G93" s="70" t="s">
        <v>206</v>
      </c>
      <c r="H93" s="69" t="s">
        <v>64</v>
      </c>
      <c r="I93" s="71">
        <v>2687.5</v>
      </c>
      <c r="M93" s="158"/>
      <c r="N93"/>
    </row>
    <row r="94" spans="2:14" s="2" customFormat="1" ht="21.6" hidden="1">
      <c r="B94" s="67" t="s">
        <v>207</v>
      </c>
      <c r="C94" s="68" t="s">
        <v>60</v>
      </c>
      <c r="D94" s="69">
        <v>180</v>
      </c>
      <c r="E94" s="68" t="s">
        <v>79</v>
      </c>
      <c r="F94" s="72" t="s">
        <v>12</v>
      </c>
      <c r="G94" s="70" t="s">
        <v>208</v>
      </c>
      <c r="H94" s="69" t="s">
        <v>64</v>
      </c>
      <c r="I94" s="71">
        <v>6020</v>
      </c>
      <c r="M94" s="158"/>
      <c r="N94"/>
    </row>
    <row r="95" spans="2:14" s="2" customFormat="1" ht="21.6" hidden="1">
      <c r="B95" s="67" t="s">
        <v>209</v>
      </c>
      <c r="C95" s="68" t="s">
        <v>60</v>
      </c>
      <c r="D95" s="69">
        <v>180</v>
      </c>
      <c r="E95" s="68" t="s">
        <v>82</v>
      </c>
      <c r="F95" s="72" t="s">
        <v>12</v>
      </c>
      <c r="G95" s="70" t="s">
        <v>210</v>
      </c>
      <c r="H95" s="69" t="s">
        <v>64</v>
      </c>
      <c r="I95" s="71">
        <v>8922.5</v>
      </c>
      <c r="M95" s="158"/>
      <c r="N95"/>
    </row>
    <row r="96" spans="2:14" s="2" customFormat="1" ht="21.6" hidden="1">
      <c r="B96" s="67" t="s">
        <v>211</v>
      </c>
      <c r="C96" s="68" t="s">
        <v>60</v>
      </c>
      <c r="D96" s="69">
        <v>180</v>
      </c>
      <c r="E96" s="68" t="s">
        <v>85</v>
      </c>
      <c r="F96" s="72" t="s">
        <v>12</v>
      </c>
      <c r="G96" s="70" t="s">
        <v>212</v>
      </c>
      <c r="H96" s="69" t="s">
        <v>64</v>
      </c>
      <c r="I96" s="71">
        <v>8600</v>
      </c>
      <c r="M96" s="158"/>
      <c r="N96"/>
    </row>
    <row r="97" spans="2:14" s="2" customFormat="1" ht="21.6" hidden="1">
      <c r="B97" s="67" t="s">
        <v>213</v>
      </c>
      <c r="C97" s="68" t="s">
        <v>60</v>
      </c>
      <c r="D97" s="69">
        <v>185</v>
      </c>
      <c r="E97" s="68" t="s">
        <v>66</v>
      </c>
      <c r="F97" s="72" t="s">
        <v>12</v>
      </c>
      <c r="G97" s="70" t="s">
        <v>214</v>
      </c>
      <c r="H97" s="69" t="s">
        <v>64</v>
      </c>
      <c r="I97" s="71">
        <v>8600</v>
      </c>
      <c r="M97" s="158"/>
      <c r="N97"/>
    </row>
    <row r="98" spans="2:14" s="2" customFormat="1" ht="21.6" hidden="1">
      <c r="B98" s="67" t="s">
        <v>215</v>
      </c>
      <c r="C98" s="68" t="s">
        <v>60</v>
      </c>
      <c r="D98" s="69">
        <v>185</v>
      </c>
      <c r="E98" s="68" t="s">
        <v>69</v>
      </c>
      <c r="F98" s="72" t="s">
        <v>12</v>
      </c>
      <c r="G98" s="70" t="s">
        <v>216</v>
      </c>
      <c r="H98" s="69" t="s">
        <v>64</v>
      </c>
      <c r="I98" s="71">
        <v>2687.5</v>
      </c>
      <c r="M98" s="158"/>
      <c r="N98"/>
    </row>
    <row r="99" spans="2:14" s="2" customFormat="1" ht="21.6" hidden="1">
      <c r="B99" s="67" t="s">
        <v>217</v>
      </c>
      <c r="C99" s="68" t="s">
        <v>60</v>
      </c>
      <c r="D99" s="69">
        <v>185</v>
      </c>
      <c r="E99" s="68" t="s">
        <v>73</v>
      </c>
      <c r="F99" s="72" t="s">
        <v>12</v>
      </c>
      <c r="G99" s="70" t="s">
        <v>218</v>
      </c>
      <c r="H99" s="69" t="s">
        <v>64</v>
      </c>
      <c r="I99" s="71">
        <v>2687.5</v>
      </c>
      <c r="M99" s="158"/>
      <c r="N99"/>
    </row>
    <row r="100" spans="2:14" s="2" customFormat="1" ht="21.6" hidden="1">
      <c r="B100" s="67" t="s">
        <v>219</v>
      </c>
      <c r="C100" s="68" t="s">
        <v>60</v>
      </c>
      <c r="D100" s="69">
        <v>185</v>
      </c>
      <c r="E100" s="68" t="s">
        <v>79</v>
      </c>
      <c r="F100" s="72" t="s">
        <v>12</v>
      </c>
      <c r="G100" s="70" t="s">
        <v>220</v>
      </c>
      <c r="H100" s="69" t="s">
        <v>64</v>
      </c>
      <c r="I100" s="71">
        <v>6073.75</v>
      </c>
      <c r="M100" s="158"/>
      <c r="N100"/>
    </row>
    <row r="101" spans="2:14" s="2" customFormat="1" ht="21.6" hidden="1">
      <c r="B101" s="67" t="s">
        <v>221</v>
      </c>
      <c r="C101" s="68" t="s">
        <v>60</v>
      </c>
      <c r="D101" s="69">
        <v>185</v>
      </c>
      <c r="E101" s="68" t="s">
        <v>82</v>
      </c>
      <c r="F101" s="72" t="s">
        <v>12</v>
      </c>
      <c r="G101" s="70" t="s">
        <v>222</v>
      </c>
      <c r="H101" s="69" t="s">
        <v>64</v>
      </c>
      <c r="I101" s="71">
        <v>8922.5</v>
      </c>
      <c r="M101" s="158"/>
      <c r="N101"/>
    </row>
    <row r="102" spans="2:14" s="2" customFormat="1" ht="21.6" hidden="1">
      <c r="B102" s="67" t="s">
        <v>223</v>
      </c>
      <c r="C102" s="68" t="s">
        <v>60</v>
      </c>
      <c r="D102" s="69">
        <v>185</v>
      </c>
      <c r="E102" s="68" t="s">
        <v>85</v>
      </c>
      <c r="F102" s="72" t="s">
        <v>12</v>
      </c>
      <c r="G102" s="70" t="s">
        <v>224</v>
      </c>
      <c r="H102" s="69" t="s">
        <v>64</v>
      </c>
      <c r="I102" s="71">
        <v>8600</v>
      </c>
      <c r="M102" s="158"/>
      <c r="N102"/>
    </row>
    <row r="103" spans="2:14" s="2" customFormat="1" ht="21.6" hidden="1">
      <c r="B103" s="67" t="s">
        <v>225</v>
      </c>
      <c r="C103" s="68" t="s">
        <v>60</v>
      </c>
      <c r="D103" s="69">
        <v>200</v>
      </c>
      <c r="E103" s="68" t="s">
        <v>69</v>
      </c>
      <c r="F103" s="72" t="s">
        <v>12</v>
      </c>
      <c r="G103" s="70" t="s">
        <v>226</v>
      </c>
      <c r="H103" s="69" t="s">
        <v>64</v>
      </c>
      <c r="I103" s="71">
        <v>2956.25</v>
      </c>
      <c r="M103" s="158"/>
      <c r="N103"/>
    </row>
    <row r="104" spans="2:14" s="2" customFormat="1" ht="21.6" hidden="1">
      <c r="B104" s="67" t="s">
        <v>227</v>
      </c>
      <c r="C104" s="68" t="s">
        <v>60</v>
      </c>
      <c r="D104" s="69">
        <v>200</v>
      </c>
      <c r="E104" s="68" t="s">
        <v>73</v>
      </c>
      <c r="F104" s="72" t="s">
        <v>12</v>
      </c>
      <c r="G104" s="70" t="s">
        <v>228</v>
      </c>
      <c r="H104" s="69" t="s">
        <v>64</v>
      </c>
      <c r="I104" s="71">
        <v>2956.25</v>
      </c>
      <c r="M104" s="158"/>
      <c r="N104"/>
    </row>
    <row r="105" spans="2:14" s="2" customFormat="1" ht="21.6" hidden="1">
      <c r="B105" s="67" t="s">
        <v>229</v>
      </c>
      <c r="C105" s="68" t="s">
        <v>60</v>
      </c>
      <c r="D105" s="69">
        <v>200</v>
      </c>
      <c r="E105" s="68" t="s">
        <v>79</v>
      </c>
      <c r="F105" s="72" t="s">
        <v>12</v>
      </c>
      <c r="G105" s="70" t="s">
        <v>230</v>
      </c>
      <c r="H105" s="69" t="s">
        <v>64</v>
      </c>
      <c r="I105" s="71">
        <v>7148.75</v>
      </c>
      <c r="M105" s="158"/>
      <c r="N105"/>
    </row>
    <row r="106" spans="2:14" s="2" customFormat="1" ht="21.6" hidden="1">
      <c r="B106" s="67" t="s">
        <v>231</v>
      </c>
      <c r="C106" s="68" t="s">
        <v>60</v>
      </c>
      <c r="D106" s="69">
        <v>200</v>
      </c>
      <c r="E106" s="68" t="s">
        <v>82</v>
      </c>
      <c r="F106" s="72" t="s">
        <v>12</v>
      </c>
      <c r="G106" s="70" t="s">
        <v>232</v>
      </c>
      <c r="H106" s="69" t="s">
        <v>64</v>
      </c>
      <c r="I106" s="71">
        <v>10857.5</v>
      </c>
      <c r="M106" s="158"/>
      <c r="N106"/>
    </row>
    <row r="107" spans="2:14" s="2" customFormat="1" ht="21.6" hidden="1">
      <c r="B107" s="67" t="s">
        <v>233</v>
      </c>
      <c r="C107" s="68" t="s">
        <v>60</v>
      </c>
      <c r="D107" s="69">
        <v>200</v>
      </c>
      <c r="E107" s="68" t="s">
        <v>85</v>
      </c>
      <c r="F107" s="72" t="s">
        <v>12</v>
      </c>
      <c r="G107" s="70" t="s">
        <v>234</v>
      </c>
      <c r="H107" s="69" t="s">
        <v>64</v>
      </c>
      <c r="I107" s="71">
        <v>10535</v>
      </c>
      <c r="M107" s="158"/>
      <c r="N107"/>
    </row>
    <row r="108" spans="2:14" s="2" customFormat="1" ht="21.6" hidden="1">
      <c r="B108" s="67" t="s">
        <v>235</v>
      </c>
      <c r="C108" s="68" t="s">
        <v>236</v>
      </c>
      <c r="D108" s="69">
        <v>220</v>
      </c>
      <c r="E108" s="68" t="s">
        <v>237</v>
      </c>
      <c r="F108" s="72" t="s">
        <v>12</v>
      </c>
      <c r="G108" s="70" t="s">
        <v>238</v>
      </c>
      <c r="H108" s="69" t="s">
        <v>64</v>
      </c>
      <c r="I108" s="71">
        <v>4837.5</v>
      </c>
      <c r="M108" s="158"/>
      <c r="N108"/>
    </row>
    <row r="109" spans="2:14" s="2" customFormat="1" ht="21.6" hidden="1">
      <c r="B109" s="67" t="s">
        <v>239</v>
      </c>
      <c r="C109" s="68" t="s">
        <v>236</v>
      </c>
      <c r="D109" s="69">
        <v>220</v>
      </c>
      <c r="E109" s="68" t="s">
        <v>40</v>
      </c>
      <c r="F109" s="72" t="s">
        <v>12</v>
      </c>
      <c r="G109" s="70" t="s">
        <v>240</v>
      </c>
      <c r="H109" s="69" t="s">
        <v>64</v>
      </c>
      <c r="I109" s="71">
        <v>9621.25</v>
      </c>
      <c r="M109" s="158"/>
      <c r="N109"/>
    </row>
    <row r="110" spans="2:14" s="2" customFormat="1" ht="21.6" hidden="1">
      <c r="B110" s="67" t="s">
        <v>241</v>
      </c>
      <c r="C110" s="68" t="s">
        <v>242</v>
      </c>
      <c r="D110" s="69">
        <v>92</v>
      </c>
      <c r="E110" s="68" t="s">
        <v>17</v>
      </c>
      <c r="F110" s="72" t="s">
        <v>12</v>
      </c>
      <c r="G110" s="70" t="s">
        <v>243</v>
      </c>
      <c r="H110" s="69" t="s">
        <v>64</v>
      </c>
      <c r="I110" s="71">
        <v>3493.75</v>
      </c>
      <c r="M110" s="158"/>
      <c r="N110"/>
    </row>
    <row r="111" spans="2:14" s="2" customFormat="1" ht="21.6" hidden="1">
      <c r="B111" s="67" t="s">
        <v>244</v>
      </c>
      <c r="C111" s="68" t="s">
        <v>242</v>
      </c>
      <c r="D111" s="69">
        <v>92</v>
      </c>
      <c r="E111" s="68" t="s">
        <v>66</v>
      </c>
      <c r="F111" s="72" t="s">
        <v>12</v>
      </c>
      <c r="G111" s="70" t="s">
        <v>245</v>
      </c>
      <c r="H111" s="69" t="s">
        <v>64</v>
      </c>
      <c r="I111" s="71">
        <v>2956.25</v>
      </c>
      <c r="M111" s="158"/>
      <c r="N111"/>
    </row>
    <row r="112" spans="2:14" s="2" customFormat="1" ht="21.6" hidden="1">
      <c r="B112" s="67" t="s">
        <v>246</v>
      </c>
      <c r="C112" s="68" t="s">
        <v>242</v>
      </c>
      <c r="D112" s="69">
        <v>92</v>
      </c>
      <c r="E112" s="68" t="s">
        <v>69</v>
      </c>
      <c r="F112" s="72" t="s">
        <v>12</v>
      </c>
      <c r="G112" s="70" t="s">
        <v>247</v>
      </c>
      <c r="H112" s="69" t="s">
        <v>64</v>
      </c>
      <c r="I112" s="71">
        <v>1451.25</v>
      </c>
      <c r="M112" s="158"/>
      <c r="N112"/>
    </row>
    <row r="113" spans="2:14" s="2" customFormat="1" ht="21.6" hidden="1">
      <c r="B113" s="67" t="s">
        <v>248</v>
      </c>
      <c r="C113" s="68" t="s">
        <v>242</v>
      </c>
      <c r="D113" s="69">
        <v>92</v>
      </c>
      <c r="E113" s="68" t="s">
        <v>73</v>
      </c>
      <c r="F113" s="72" t="s">
        <v>12</v>
      </c>
      <c r="G113" s="70" t="s">
        <v>249</v>
      </c>
      <c r="H113" s="69" t="s">
        <v>64</v>
      </c>
      <c r="I113" s="71">
        <v>1451.25</v>
      </c>
      <c r="M113" s="158"/>
      <c r="N113"/>
    </row>
    <row r="114" spans="2:14" s="2" customFormat="1" ht="21.6" hidden="1">
      <c r="B114" s="67" t="s">
        <v>250</v>
      </c>
      <c r="C114" s="68" t="s">
        <v>242</v>
      </c>
      <c r="D114" s="69">
        <v>92</v>
      </c>
      <c r="E114" s="68" t="s">
        <v>76</v>
      </c>
      <c r="F114" s="72" t="s">
        <v>12</v>
      </c>
      <c r="G114" s="70" t="s">
        <v>251</v>
      </c>
      <c r="H114" s="69" t="s">
        <v>64</v>
      </c>
      <c r="I114" s="71">
        <v>4837.5</v>
      </c>
      <c r="M114" s="158"/>
      <c r="N114"/>
    </row>
    <row r="115" spans="2:14" s="2" customFormat="1" ht="21.6" hidden="1">
      <c r="B115" s="67" t="s">
        <v>252</v>
      </c>
      <c r="C115" s="68" t="s">
        <v>242</v>
      </c>
      <c r="D115" s="69">
        <v>92</v>
      </c>
      <c r="E115" s="68" t="s">
        <v>79</v>
      </c>
      <c r="F115" s="72" t="s">
        <v>12</v>
      </c>
      <c r="G115" s="70" t="s">
        <v>253</v>
      </c>
      <c r="H115" s="69" t="s">
        <v>64</v>
      </c>
      <c r="I115" s="71">
        <v>2526.25</v>
      </c>
      <c r="M115" s="158"/>
      <c r="N115"/>
    </row>
    <row r="116" spans="2:14" s="2" customFormat="1" ht="21.6" hidden="1">
      <c r="B116" s="67" t="s">
        <v>254</v>
      </c>
      <c r="C116" s="68" t="s">
        <v>242</v>
      </c>
      <c r="D116" s="69">
        <v>92</v>
      </c>
      <c r="E116" s="68" t="s">
        <v>82</v>
      </c>
      <c r="F116" s="72" t="s">
        <v>12</v>
      </c>
      <c r="G116" s="70" t="s">
        <v>255</v>
      </c>
      <c r="H116" s="69" t="s">
        <v>64</v>
      </c>
      <c r="I116" s="71">
        <v>3278.75</v>
      </c>
      <c r="M116" s="158"/>
      <c r="N116"/>
    </row>
    <row r="117" spans="2:14" s="2" customFormat="1" ht="21.6" hidden="1">
      <c r="B117" s="67" t="s">
        <v>256</v>
      </c>
      <c r="C117" s="68" t="s">
        <v>242</v>
      </c>
      <c r="D117" s="69">
        <v>92</v>
      </c>
      <c r="E117" s="68" t="s">
        <v>85</v>
      </c>
      <c r="F117" s="72" t="s">
        <v>12</v>
      </c>
      <c r="G117" s="70" t="s">
        <v>257</v>
      </c>
      <c r="H117" s="69" t="s">
        <v>64</v>
      </c>
      <c r="I117" s="71">
        <v>2956.25</v>
      </c>
      <c r="M117" s="158"/>
      <c r="N117"/>
    </row>
    <row r="118" spans="2:14" s="2" customFormat="1" ht="21.6" hidden="1">
      <c r="B118" s="67" t="s">
        <v>258</v>
      </c>
      <c r="C118" s="68" t="s">
        <v>242</v>
      </c>
      <c r="D118" s="69">
        <v>100</v>
      </c>
      <c r="E118" s="68" t="s">
        <v>17</v>
      </c>
      <c r="F118" s="72" t="s">
        <v>12</v>
      </c>
      <c r="G118" s="70" t="s">
        <v>259</v>
      </c>
      <c r="H118" s="69" t="s">
        <v>64</v>
      </c>
      <c r="I118" s="71">
        <v>3762.5</v>
      </c>
      <c r="M118" s="158"/>
      <c r="N118"/>
    </row>
    <row r="119" spans="2:14" s="2" customFormat="1" ht="21.6" hidden="1">
      <c r="B119" s="67" t="s">
        <v>260</v>
      </c>
      <c r="C119" s="68" t="s">
        <v>242</v>
      </c>
      <c r="D119" s="69">
        <v>100</v>
      </c>
      <c r="E119" s="68" t="s">
        <v>66</v>
      </c>
      <c r="F119" s="72" t="s">
        <v>12</v>
      </c>
      <c r="G119" s="70" t="s">
        <v>261</v>
      </c>
      <c r="H119" s="69" t="s">
        <v>71</v>
      </c>
      <c r="I119" s="71">
        <v>3332.5</v>
      </c>
      <c r="M119" s="158"/>
      <c r="N119"/>
    </row>
    <row r="120" spans="2:14" s="2" customFormat="1" ht="21.6" hidden="1">
      <c r="B120" s="67" t="s">
        <v>262</v>
      </c>
      <c r="C120" s="68" t="s">
        <v>242</v>
      </c>
      <c r="D120" s="69">
        <v>100</v>
      </c>
      <c r="E120" s="68" t="s">
        <v>69</v>
      </c>
      <c r="F120" s="72" t="s">
        <v>12</v>
      </c>
      <c r="G120" s="70" t="s">
        <v>263</v>
      </c>
      <c r="H120" s="69" t="s">
        <v>71</v>
      </c>
      <c r="I120" s="71">
        <v>1505</v>
      </c>
      <c r="M120" s="158"/>
      <c r="N120"/>
    </row>
    <row r="121" spans="2:14" s="2" customFormat="1" ht="21.6" hidden="1">
      <c r="B121" s="67" t="s">
        <v>264</v>
      </c>
      <c r="C121" s="68" t="s">
        <v>242</v>
      </c>
      <c r="D121" s="69">
        <v>100</v>
      </c>
      <c r="E121" s="68" t="s">
        <v>73</v>
      </c>
      <c r="F121" s="72" t="s">
        <v>12</v>
      </c>
      <c r="G121" s="70" t="s">
        <v>265</v>
      </c>
      <c r="H121" s="69" t="s">
        <v>64</v>
      </c>
      <c r="I121" s="71">
        <v>1505</v>
      </c>
      <c r="M121" s="158"/>
      <c r="N121"/>
    </row>
    <row r="122" spans="2:14" s="2" customFormat="1" ht="21.6" hidden="1">
      <c r="B122" s="67" t="s">
        <v>266</v>
      </c>
      <c r="C122" s="68" t="s">
        <v>242</v>
      </c>
      <c r="D122" s="69">
        <v>100</v>
      </c>
      <c r="E122" s="68" t="s">
        <v>76</v>
      </c>
      <c r="F122" s="72" t="s">
        <v>12</v>
      </c>
      <c r="G122" s="70" t="s">
        <v>267</v>
      </c>
      <c r="H122" s="69" t="s">
        <v>71</v>
      </c>
      <c r="I122" s="71">
        <v>4300</v>
      </c>
      <c r="M122" s="158"/>
      <c r="N122"/>
    </row>
    <row r="123" spans="2:14" s="2" customFormat="1" ht="21.6" hidden="1">
      <c r="B123" s="67" t="s">
        <v>268</v>
      </c>
      <c r="C123" s="68" t="s">
        <v>242</v>
      </c>
      <c r="D123" s="69">
        <v>100</v>
      </c>
      <c r="E123" s="68" t="s">
        <v>79</v>
      </c>
      <c r="F123" s="72" t="s">
        <v>12</v>
      </c>
      <c r="G123" s="70" t="s">
        <v>269</v>
      </c>
      <c r="H123" s="69" t="s">
        <v>71</v>
      </c>
      <c r="I123" s="71">
        <v>2633.75</v>
      </c>
      <c r="M123" s="158"/>
      <c r="N123"/>
    </row>
    <row r="124" spans="2:14" s="2" customFormat="1" ht="21.6" hidden="1">
      <c r="B124" s="67" t="s">
        <v>270</v>
      </c>
      <c r="C124" s="68" t="s">
        <v>242</v>
      </c>
      <c r="D124" s="69">
        <v>100</v>
      </c>
      <c r="E124" s="68" t="s">
        <v>82</v>
      </c>
      <c r="F124" s="72" t="s">
        <v>12</v>
      </c>
      <c r="G124" s="70" t="s">
        <v>271</v>
      </c>
      <c r="H124" s="69" t="s">
        <v>71</v>
      </c>
      <c r="I124" s="71">
        <v>3655</v>
      </c>
      <c r="M124" s="158"/>
      <c r="N124"/>
    </row>
    <row r="125" spans="2:14" s="2" customFormat="1" ht="21.6" hidden="1">
      <c r="B125" s="67" t="s">
        <v>272</v>
      </c>
      <c r="C125" s="68" t="s">
        <v>242</v>
      </c>
      <c r="D125" s="69">
        <v>100</v>
      </c>
      <c r="E125" s="68" t="s">
        <v>85</v>
      </c>
      <c r="F125" s="72" t="s">
        <v>12</v>
      </c>
      <c r="G125" s="70" t="s">
        <v>273</v>
      </c>
      <c r="H125" s="69" t="s">
        <v>64</v>
      </c>
      <c r="I125" s="71">
        <v>3332.5</v>
      </c>
      <c r="M125" s="158"/>
      <c r="N125"/>
    </row>
    <row r="126" spans="2:14" s="2" customFormat="1" ht="21.6" hidden="1">
      <c r="B126" s="67" t="s">
        <v>274</v>
      </c>
      <c r="C126" s="68" t="s">
        <v>242</v>
      </c>
      <c r="D126" s="69">
        <v>106</v>
      </c>
      <c r="E126" s="68" t="s">
        <v>17</v>
      </c>
      <c r="F126" s="72" t="s">
        <v>12</v>
      </c>
      <c r="G126" s="70" t="s">
        <v>275</v>
      </c>
      <c r="H126" s="69" t="s">
        <v>64</v>
      </c>
      <c r="I126" s="71">
        <v>3977.5</v>
      </c>
      <c r="M126" s="158"/>
      <c r="N126"/>
    </row>
    <row r="127" spans="2:14" s="2" customFormat="1" ht="21.6" hidden="1">
      <c r="B127" s="67" t="s">
        <v>276</v>
      </c>
      <c r="C127" s="68" t="s">
        <v>242</v>
      </c>
      <c r="D127" s="69">
        <v>106</v>
      </c>
      <c r="E127" s="68" t="s">
        <v>66</v>
      </c>
      <c r="F127" s="72" t="s">
        <v>12</v>
      </c>
      <c r="G127" s="70" t="s">
        <v>277</v>
      </c>
      <c r="H127" s="69" t="s">
        <v>71</v>
      </c>
      <c r="I127" s="71">
        <v>3547.5</v>
      </c>
      <c r="M127" s="158"/>
      <c r="N127"/>
    </row>
    <row r="128" spans="2:14" s="2" customFormat="1" ht="21.6" hidden="1">
      <c r="B128" s="67" t="s">
        <v>278</v>
      </c>
      <c r="C128" s="68" t="s">
        <v>242</v>
      </c>
      <c r="D128" s="69">
        <v>106</v>
      </c>
      <c r="E128" s="68" t="s">
        <v>69</v>
      </c>
      <c r="F128" s="72" t="s">
        <v>12</v>
      </c>
      <c r="G128" s="70" t="s">
        <v>279</v>
      </c>
      <c r="H128" s="69" t="s">
        <v>64</v>
      </c>
      <c r="I128" s="71">
        <v>1666.25</v>
      </c>
      <c r="M128" s="158"/>
      <c r="N128"/>
    </row>
    <row r="129" spans="2:14" s="2" customFormat="1" ht="21.6" hidden="1">
      <c r="B129" s="67" t="s">
        <v>280</v>
      </c>
      <c r="C129" s="68" t="s">
        <v>242</v>
      </c>
      <c r="D129" s="69">
        <v>106</v>
      </c>
      <c r="E129" s="68" t="s">
        <v>73</v>
      </c>
      <c r="F129" s="72" t="s">
        <v>12</v>
      </c>
      <c r="G129" s="70" t="s">
        <v>281</v>
      </c>
      <c r="H129" s="69" t="s">
        <v>64</v>
      </c>
      <c r="I129" s="71">
        <v>1666.25</v>
      </c>
      <c r="M129" s="158"/>
      <c r="N129"/>
    </row>
    <row r="130" spans="2:14" s="2" customFormat="1" ht="21.6" hidden="1">
      <c r="B130" s="67" t="s">
        <v>282</v>
      </c>
      <c r="C130" s="68" t="s">
        <v>242</v>
      </c>
      <c r="D130" s="69">
        <v>106</v>
      </c>
      <c r="E130" s="68" t="s">
        <v>76</v>
      </c>
      <c r="F130" s="72" t="s">
        <v>12</v>
      </c>
      <c r="G130" s="70" t="s">
        <v>283</v>
      </c>
      <c r="H130" s="69" t="s">
        <v>64</v>
      </c>
      <c r="I130" s="71">
        <v>4837.5</v>
      </c>
      <c r="M130" s="158"/>
      <c r="N130"/>
    </row>
    <row r="131" spans="2:14" s="2" customFormat="1" ht="21.6" hidden="1">
      <c r="B131" s="67" t="s">
        <v>284</v>
      </c>
      <c r="C131" s="68" t="s">
        <v>242</v>
      </c>
      <c r="D131" s="69">
        <v>106</v>
      </c>
      <c r="E131" s="68" t="s">
        <v>79</v>
      </c>
      <c r="F131" s="72" t="s">
        <v>12</v>
      </c>
      <c r="G131" s="70" t="s">
        <v>285</v>
      </c>
      <c r="H131" s="69" t="s">
        <v>71</v>
      </c>
      <c r="I131" s="71">
        <v>2741.25</v>
      </c>
      <c r="M131" s="158"/>
      <c r="N131"/>
    </row>
    <row r="132" spans="2:14" s="2" customFormat="1" ht="21.6" hidden="1">
      <c r="B132" s="67" t="s">
        <v>286</v>
      </c>
      <c r="C132" s="68" t="s">
        <v>242</v>
      </c>
      <c r="D132" s="69">
        <v>106</v>
      </c>
      <c r="E132" s="68" t="s">
        <v>82</v>
      </c>
      <c r="F132" s="72" t="s">
        <v>12</v>
      </c>
      <c r="G132" s="70" t="s">
        <v>287</v>
      </c>
      <c r="H132" s="69" t="s">
        <v>64</v>
      </c>
      <c r="I132" s="71">
        <v>3870</v>
      </c>
      <c r="M132" s="158"/>
      <c r="N132"/>
    </row>
    <row r="133" spans="2:14" s="2" customFormat="1" ht="21.6" hidden="1">
      <c r="B133" s="67" t="s">
        <v>288</v>
      </c>
      <c r="C133" s="68" t="s">
        <v>242</v>
      </c>
      <c r="D133" s="69">
        <v>106</v>
      </c>
      <c r="E133" s="68" t="s">
        <v>85</v>
      </c>
      <c r="F133" s="72" t="s">
        <v>12</v>
      </c>
      <c r="G133" s="70" t="s">
        <v>289</v>
      </c>
      <c r="H133" s="69" t="s">
        <v>64</v>
      </c>
      <c r="I133" s="71">
        <v>3547.5</v>
      </c>
      <c r="M133" s="158"/>
      <c r="N133"/>
    </row>
    <row r="134" spans="2:14" s="2" customFormat="1" ht="21.6" hidden="1">
      <c r="B134" s="67" t="s">
        <v>290</v>
      </c>
      <c r="C134" s="68" t="s">
        <v>242</v>
      </c>
      <c r="D134" s="69">
        <v>110</v>
      </c>
      <c r="E134" s="68" t="s">
        <v>17</v>
      </c>
      <c r="F134" s="72" t="s">
        <v>12</v>
      </c>
      <c r="G134" s="70" t="s">
        <v>291</v>
      </c>
      <c r="H134" s="69" t="s">
        <v>64</v>
      </c>
      <c r="I134" s="71">
        <v>4300</v>
      </c>
      <c r="M134" s="158"/>
      <c r="N134"/>
    </row>
    <row r="135" spans="2:14" s="2" customFormat="1" ht="21.6" hidden="1">
      <c r="B135" s="67" t="s">
        <v>292</v>
      </c>
      <c r="C135" s="68" t="s">
        <v>242</v>
      </c>
      <c r="D135" s="69">
        <v>110</v>
      </c>
      <c r="E135" s="68" t="s">
        <v>66</v>
      </c>
      <c r="F135" s="72" t="s">
        <v>12</v>
      </c>
      <c r="G135" s="70" t="s">
        <v>293</v>
      </c>
      <c r="H135" s="69" t="s">
        <v>64</v>
      </c>
      <c r="I135" s="71">
        <v>3762.5</v>
      </c>
      <c r="M135" s="158"/>
      <c r="N135"/>
    </row>
    <row r="136" spans="2:14" s="2" customFormat="1" ht="21.6" hidden="1">
      <c r="B136" s="67" t="s">
        <v>294</v>
      </c>
      <c r="C136" s="68" t="s">
        <v>242</v>
      </c>
      <c r="D136" s="69">
        <v>110</v>
      </c>
      <c r="E136" s="68" t="s">
        <v>15</v>
      </c>
      <c r="F136" s="72" t="s">
        <v>12</v>
      </c>
      <c r="G136" s="70" t="s">
        <v>295</v>
      </c>
      <c r="H136" s="69" t="s">
        <v>71</v>
      </c>
      <c r="I136" s="71">
        <v>1800.625</v>
      </c>
      <c r="M136" s="158"/>
      <c r="N136"/>
    </row>
    <row r="137" spans="2:14" s="2" customFormat="1" ht="21.6" hidden="1">
      <c r="B137" s="67" t="s">
        <v>296</v>
      </c>
      <c r="C137" s="68" t="s">
        <v>242</v>
      </c>
      <c r="D137" s="69">
        <v>110</v>
      </c>
      <c r="E137" s="68" t="s">
        <v>73</v>
      </c>
      <c r="F137" s="72" t="s">
        <v>12</v>
      </c>
      <c r="G137" s="70" t="s">
        <v>297</v>
      </c>
      <c r="H137" s="69" t="s">
        <v>71</v>
      </c>
      <c r="I137" s="71">
        <v>1800.625</v>
      </c>
      <c r="M137" s="158"/>
      <c r="N137"/>
    </row>
    <row r="138" spans="2:14" s="2" customFormat="1" ht="21.6" hidden="1">
      <c r="B138" s="67" t="s">
        <v>298</v>
      </c>
      <c r="C138" s="68" t="s">
        <v>242</v>
      </c>
      <c r="D138" s="69">
        <v>110</v>
      </c>
      <c r="E138" s="68" t="s">
        <v>76</v>
      </c>
      <c r="F138" s="72" t="s">
        <v>12</v>
      </c>
      <c r="G138" s="70" t="s">
        <v>299</v>
      </c>
      <c r="H138" s="69" t="s">
        <v>71</v>
      </c>
      <c r="I138" s="71">
        <v>4837.5</v>
      </c>
      <c r="M138" s="158"/>
      <c r="N138"/>
    </row>
    <row r="139" spans="2:14" s="2" customFormat="1" ht="21.6" hidden="1">
      <c r="B139" s="67" t="s">
        <v>300</v>
      </c>
      <c r="C139" s="68" t="s">
        <v>242</v>
      </c>
      <c r="D139" s="69">
        <v>110</v>
      </c>
      <c r="E139" s="68" t="s">
        <v>79</v>
      </c>
      <c r="F139" s="72" t="s">
        <v>12</v>
      </c>
      <c r="G139" s="70" t="s">
        <v>301</v>
      </c>
      <c r="H139" s="69" t="s">
        <v>64</v>
      </c>
      <c r="I139" s="71">
        <v>2875.625</v>
      </c>
      <c r="M139" s="158"/>
      <c r="N139"/>
    </row>
    <row r="140" spans="2:14" s="2" customFormat="1" ht="21.6" hidden="1">
      <c r="B140" s="67" t="s">
        <v>302</v>
      </c>
      <c r="C140" s="68" t="s">
        <v>242</v>
      </c>
      <c r="D140" s="69">
        <v>110</v>
      </c>
      <c r="E140" s="68" t="s">
        <v>82</v>
      </c>
      <c r="F140" s="72" t="s">
        <v>12</v>
      </c>
      <c r="G140" s="70" t="s">
        <v>303</v>
      </c>
      <c r="H140" s="69" t="s">
        <v>64</v>
      </c>
      <c r="I140" s="71">
        <v>4085</v>
      </c>
      <c r="M140" s="158"/>
      <c r="N140"/>
    </row>
    <row r="141" spans="2:14" s="2" customFormat="1" ht="21.6" hidden="1">
      <c r="B141" s="67" t="s">
        <v>304</v>
      </c>
      <c r="C141" s="68" t="s">
        <v>242</v>
      </c>
      <c r="D141" s="69">
        <v>110</v>
      </c>
      <c r="E141" s="68" t="s">
        <v>85</v>
      </c>
      <c r="F141" s="72" t="s">
        <v>12</v>
      </c>
      <c r="G141" s="70" t="s">
        <v>305</v>
      </c>
      <c r="H141" s="69" t="s">
        <v>64</v>
      </c>
      <c r="I141" s="71">
        <v>3762.5</v>
      </c>
      <c r="M141" s="158"/>
      <c r="N141"/>
    </row>
    <row r="142" spans="2:14" s="2" customFormat="1" ht="21.6" hidden="1">
      <c r="B142" s="67" t="s">
        <v>306</v>
      </c>
      <c r="C142" s="68" t="s">
        <v>242</v>
      </c>
      <c r="D142" s="69">
        <v>120</v>
      </c>
      <c r="E142" s="68" t="s">
        <v>17</v>
      </c>
      <c r="F142" s="72" t="s">
        <v>12</v>
      </c>
      <c r="G142" s="70" t="s">
        <v>307</v>
      </c>
      <c r="H142" s="69" t="s">
        <v>64</v>
      </c>
      <c r="I142" s="71">
        <v>5267.5</v>
      </c>
      <c r="M142" s="158"/>
      <c r="N142"/>
    </row>
    <row r="143" spans="2:14" s="2" customFormat="1" ht="21.6" hidden="1">
      <c r="B143" s="67" t="s">
        <v>308</v>
      </c>
      <c r="C143" s="68" t="s">
        <v>242</v>
      </c>
      <c r="D143" s="69">
        <v>120</v>
      </c>
      <c r="E143" s="68" t="s">
        <v>66</v>
      </c>
      <c r="F143" s="72" t="s">
        <v>12</v>
      </c>
      <c r="G143" s="70" t="s">
        <v>309</v>
      </c>
      <c r="H143" s="69" t="s">
        <v>64</v>
      </c>
      <c r="I143" s="71">
        <v>4461.25</v>
      </c>
      <c r="M143" s="158"/>
      <c r="N143"/>
    </row>
    <row r="144" spans="2:14" s="2" customFormat="1" ht="21.6" hidden="1">
      <c r="B144" s="67" t="s">
        <v>310</v>
      </c>
      <c r="C144" s="68" t="s">
        <v>242</v>
      </c>
      <c r="D144" s="69">
        <v>120</v>
      </c>
      <c r="E144" s="68" t="s">
        <v>69</v>
      </c>
      <c r="F144" s="72" t="s">
        <v>12</v>
      </c>
      <c r="G144" s="70" t="s">
        <v>311</v>
      </c>
      <c r="H144" s="69" t="s">
        <v>64</v>
      </c>
      <c r="I144" s="71">
        <v>1988.75</v>
      </c>
      <c r="M144" s="158"/>
      <c r="N144"/>
    </row>
    <row r="145" spans="2:14" s="2" customFormat="1" ht="21.6" hidden="1">
      <c r="B145" s="67" t="s">
        <v>312</v>
      </c>
      <c r="C145" s="68" t="s">
        <v>242</v>
      </c>
      <c r="D145" s="69">
        <v>120</v>
      </c>
      <c r="E145" s="68" t="s">
        <v>73</v>
      </c>
      <c r="F145" s="72" t="s">
        <v>12</v>
      </c>
      <c r="G145" s="70" t="s">
        <v>313</v>
      </c>
      <c r="H145" s="69" t="s">
        <v>71</v>
      </c>
      <c r="I145" s="71">
        <v>1988.75</v>
      </c>
      <c r="M145" s="158"/>
      <c r="N145"/>
    </row>
    <row r="146" spans="2:14" s="2" customFormat="1" ht="21.6" hidden="1">
      <c r="B146" s="67" t="s">
        <v>314</v>
      </c>
      <c r="C146" s="68" t="s">
        <v>242</v>
      </c>
      <c r="D146" s="69">
        <v>120</v>
      </c>
      <c r="E146" s="68" t="s">
        <v>82</v>
      </c>
      <c r="F146" s="72" t="s">
        <v>12</v>
      </c>
      <c r="G146" s="70" t="s">
        <v>315</v>
      </c>
      <c r="H146" s="69" t="s">
        <v>71</v>
      </c>
      <c r="I146" s="71">
        <v>4783.75</v>
      </c>
      <c r="M146" s="158"/>
      <c r="N146"/>
    </row>
    <row r="147" spans="2:14" s="2" customFormat="1" ht="21.6" hidden="1">
      <c r="B147" s="67" t="s">
        <v>316</v>
      </c>
      <c r="C147" s="68" t="s">
        <v>242</v>
      </c>
      <c r="D147" s="69">
        <v>120</v>
      </c>
      <c r="E147" s="68" t="s">
        <v>76</v>
      </c>
      <c r="F147" s="72" t="s">
        <v>12</v>
      </c>
      <c r="G147" s="70" t="s">
        <v>317</v>
      </c>
      <c r="H147" s="69" t="s">
        <v>71</v>
      </c>
      <c r="I147" s="71">
        <v>5375</v>
      </c>
      <c r="M147" s="158"/>
      <c r="N147"/>
    </row>
    <row r="148" spans="2:14" s="2" customFormat="1" ht="21.6" hidden="1">
      <c r="B148" s="67" t="s">
        <v>318</v>
      </c>
      <c r="C148" s="68" t="s">
        <v>242</v>
      </c>
      <c r="D148" s="69">
        <v>120</v>
      </c>
      <c r="E148" s="68" t="s">
        <v>82</v>
      </c>
      <c r="F148" s="72" t="s">
        <v>12</v>
      </c>
      <c r="G148" s="70" t="s">
        <v>315</v>
      </c>
      <c r="H148" s="69" t="s">
        <v>64</v>
      </c>
      <c r="I148" s="71">
        <v>4783.75</v>
      </c>
      <c r="M148" s="158"/>
      <c r="N148"/>
    </row>
    <row r="149" spans="2:14" s="2" customFormat="1" ht="21.6" hidden="1">
      <c r="B149" s="67" t="s">
        <v>319</v>
      </c>
      <c r="C149" s="68" t="s">
        <v>242</v>
      </c>
      <c r="D149" s="69">
        <v>120</v>
      </c>
      <c r="E149" s="68" t="s">
        <v>85</v>
      </c>
      <c r="F149" s="72" t="s">
        <v>12</v>
      </c>
      <c r="G149" s="70" t="s">
        <v>320</v>
      </c>
      <c r="H149" s="69" t="s">
        <v>64</v>
      </c>
      <c r="I149" s="71">
        <v>4461.25</v>
      </c>
      <c r="M149" s="158"/>
      <c r="N149"/>
    </row>
    <row r="150" spans="2:14" s="2" customFormat="1" ht="21.6" hidden="1">
      <c r="B150" s="67" t="s">
        <v>321</v>
      </c>
      <c r="C150" s="68" t="s">
        <v>242</v>
      </c>
      <c r="D150" s="69">
        <v>133</v>
      </c>
      <c r="E150" s="68" t="s">
        <v>322</v>
      </c>
      <c r="F150" s="72" t="s">
        <v>12</v>
      </c>
      <c r="G150" s="70" t="s">
        <v>323</v>
      </c>
      <c r="H150" s="69" t="s">
        <v>64</v>
      </c>
      <c r="I150" s="71">
        <v>6450</v>
      </c>
      <c r="M150" s="158"/>
      <c r="N150"/>
    </row>
    <row r="151" spans="2:14" s="2" customFormat="1" ht="21.6" hidden="1">
      <c r="B151" s="67" t="s">
        <v>324</v>
      </c>
      <c r="C151" s="68" t="s">
        <v>242</v>
      </c>
      <c r="D151" s="69">
        <v>133</v>
      </c>
      <c r="E151" s="68" t="s">
        <v>66</v>
      </c>
      <c r="F151" s="72" t="s">
        <v>12</v>
      </c>
      <c r="G151" s="70" t="s">
        <v>325</v>
      </c>
      <c r="H151" s="69" t="s">
        <v>64</v>
      </c>
      <c r="I151" s="71">
        <v>4837.5</v>
      </c>
      <c r="M151" s="158"/>
      <c r="N151"/>
    </row>
    <row r="152" spans="2:14" s="2" customFormat="1" ht="21.6" hidden="1">
      <c r="B152" s="67" t="s">
        <v>326</v>
      </c>
      <c r="C152" s="68" t="s">
        <v>242</v>
      </c>
      <c r="D152" s="69">
        <v>133</v>
      </c>
      <c r="E152" s="68" t="s">
        <v>69</v>
      </c>
      <c r="F152" s="72" t="s">
        <v>12</v>
      </c>
      <c r="G152" s="70" t="s">
        <v>327</v>
      </c>
      <c r="H152" s="69" t="s">
        <v>64</v>
      </c>
      <c r="I152" s="71">
        <v>2257.5</v>
      </c>
      <c r="M152" s="158"/>
      <c r="N152"/>
    </row>
    <row r="153" spans="2:14" s="2" customFormat="1" ht="21.6" hidden="1">
      <c r="B153" s="67" t="s">
        <v>328</v>
      </c>
      <c r="C153" s="68" t="s">
        <v>242</v>
      </c>
      <c r="D153" s="69">
        <v>133</v>
      </c>
      <c r="E153" s="68" t="s">
        <v>73</v>
      </c>
      <c r="F153" s="72" t="s">
        <v>12</v>
      </c>
      <c r="G153" s="70" t="s">
        <v>329</v>
      </c>
      <c r="H153" s="69" t="s">
        <v>71</v>
      </c>
      <c r="I153" s="71">
        <v>2257.5</v>
      </c>
      <c r="M153" s="158"/>
      <c r="N153"/>
    </row>
    <row r="154" spans="2:14" s="2" customFormat="1" ht="21.6" hidden="1">
      <c r="B154" s="67" t="s">
        <v>330</v>
      </c>
      <c r="C154" s="68" t="s">
        <v>242</v>
      </c>
      <c r="D154" s="69">
        <v>133</v>
      </c>
      <c r="E154" s="68" t="s">
        <v>79</v>
      </c>
      <c r="F154" s="72" t="s">
        <v>12</v>
      </c>
      <c r="G154" s="70" t="s">
        <v>331</v>
      </c>
      <c r="H154" s="69" t="s">
        <v>64</v>
      </c>
      <c r="I154" s="71">
        <v>3977.5</v>
      </c>
      <c r="M154" s="158"/>
      <c r="N154"/>
    </row>
    <row r="155" spans="2:14" s="2" customFormat="1" ht="21.6" hidden="1">
      <c r="B155" s="67" t="s">
        <v>332</v>
      </c>
      <c r="C155" s="68" t="s">
        <v>242</v>
      </c>
      <c r="D155" s="69">
        <v>133</v>
      </c>
      <c r="E155" s="68" t="s">
        <v>82</v>
      </c>
      <c r="F155" s="72" t="s">
        <v>12</v>
      </c>
      <c r="G155" s="70" t="s">
        <v>333</v>
      </c>
      <c r="H155" s="69" t="s">
        <v>64</v>
      </c>
      <c r="I155" s="71">
        <v>5160</v>
      </c>
      <c r="M155" s="158"/>
      <c r="N155"/>
    </row>
    <row r="156" spans="2:14" s="2" customFormat="1" ht="21.6" hidden="1">
      <c r="B156" s="67" t="s">
        <v>334</v>
      </c>
      <c r="C156" s="68" t="s">
        <v>242</v>
      </c>
      <c r="D156" s="69">
        <v>133</v>
      </c>
      <c r="E156" s="68" t="s">
        <v>85</v>
      </c>
      <c r="F156" s="72" t="s">
        <v>12</v>
      </c>
      <c r="G156" s="70" t="s">
        <v>335</v>
      </c>
      <c r="H156" s="69" t="s">
        <v>64</v>
      </c>
      <c r="I156" s="71">
        <v>4837.5</v>
      </c>
      <c r="M156" s="158"/>
      <c r="N156"/>
    </row>
    <row r="157" spans="2:14" s="2" customFormat="1" ht="21.6" hidden="1">
      <c r="B157" s="73" t="s">
        <v>336</v>
      </c>
      <c r="C157" s="68" t="s">
        <v>242</v>
      </c>
      <c r="D157" s="69">
        <v>150</v>
      </c>
      <c r="E157" s="68" t="s">
        <v>162</v>
      </c>
      <c r="F157" s="72" t="s">
        <v>12</v>
      </c>
      <c r="G157" s="70" t="s">
        <v>337</v>
      </c>
      <c r="H157" s="69" t="s">
        <v>64</v>
      </c>
      <c r="I157" s="74">
        <v>8331.25</v>
      </c>
      <c r="M157" s="158"/>
      <c r="N157"/>
    </row>
    <row r="158" spans="2:14" s="2" customFormat="1" ht="21.6" hidden="1">
      <c r="B158" s="67" t="s">
        <v>338</v>
      </c>
      <c r="C158" s="68" t="s">
        <v>242</v>
      </c>
      <c r="D158" s="69">
        <v>160</v>
      </c>
      <c r="E158" s="68" t="s">
        <v>66</v>
      </c>
      <c r="F158" s="72" t="s">
        <v>12</v>
      </c>
      <c r="G158" s="70" t="s">
        <v>339</v>
      </c>
      <c r="H158" s="69" t="s">
        <v>71</v>
      </c>
      <c r="I158" s="71">
        <v>6450</v>
      </c>
      <c r="M158" s="158"/>
      <c r="N158"/>
    </row>
    <row r="159" spans="2:14" s="2" customFormat="1" ht="21.6" hidden="1">
      <c r="B159" s="67" t="s">
        <v>340</v>
      </c>
      <c r="C159" s="68" t="s">
        <v>242</v>
      </c>
      <c r="D159" s="69">
        <v>160</v>
      </c>
      <c r="E159" s="68" t="s">
        <v>69</v>
      </c>
      <c r="F159" s="72" t="s">
        <v>12</v>
      </c>
      <c r="G159" s="70" t="s">
        <v>341</v>
      </c>
      <c r="H159" s="69" t="s">
        <v>71</v>
      </c>
      <c r="I159" s="71">
        <v>2526.25</v>
      </c>
      <c r="M159" s="158"/>
      <c r="N159"/>
    </row>
    <row r="160" spans="2:14" s="2" customFormat="1" ht="21.6" hidden="1">
      <c r="B160" s="67" t="s">
        <v>342</v>
      </c>
      <c r="C160" s="68" t="s">
        <v>242</v>
      </c>
      <c r="D160" s="69">
        <v>160</v>
      </c>
      <c r="E160" s="68" t="s">
        <v>73</v>
      </c>
      <c r="F160" s="72" t="s">
        <v>12</v>
      </c>
      <c r="G160" s="70" t="s">
        <v>343</v>
      </c>
      <c r="H160" s="69" t="s">
        <v>64</v>
      </c>
      <c r="I160" s="71">
        <v>2526.25</v>
      </c>
      <c r="M160" s="158"/>
      <c r="N160"/>
    </row>
    <row r="161" spans="2:14" s="2" customFormat="1" ht="21.6" hidden="1">
      <c r="B161" s="67" t="s">
        <v>344</v>
      </c>
      <c r="C161" s="68" t="s">
        <v>242</v>
      </c>
      <c r="D161" s="69">
        <v>160</v>
      </c>
      <c r="E161" s="68" t="s">
        <v>79</v>
      </c>
      <c r="F161" s="72" t="s">
        <v>12</v>
      </c>
      <c r="G161" s="70" t="s">
        <v>345</v>
      </c>
      <c r="H161" s="69" t="s">
        <v>64</v>
      </c>
      <c r="I161" s="71">
        <v>4300</v>
      </c>
      <c r="M161" s="158"/>
      <c r="N161"/>
    </row>
    <row r="162" spans="2:14" s="2" customFormat="1" ht="21.6" hidden="1">
      <c r="B162" s="67" t="s">
        <v>346</v>
      </c>
      <c r="C162" s="68" t="s">
        <v>242</v>
      </c>
      <c r="D162" s="69">
        <v>160</v>
      </c>
      <c r="E162" s="68" t="s">
        <v>82</v>
      </c>
      <c r="F162" s="72" t="s">
        <v>12</v>
      </c>
      <c r="G162" s="70" t="s">
        <v>347</v>
      </c>
      <c r="H162" s="69" t="s">
        <v>64</v>
      </c>
      <c r="I162" s="71">
        <v>6772.5</v>
      </c>
      <c r="M162" s="158"/>
      <c r="N162"/>
    </row>
    <row r="163" spans="2:14" s="2" customFormat="1" ht="21.6" hidden="1">
      <c r="B163" s="67" t="s">
        <v>348</v>
      </c>
      <c r="C163" s="68" t="s">
        <v>242</v>
      </c>
      <c r="D163" s="69">
        <v>160</v>
      </c>
      <c r="E163" s="68" t="s">
        <v>85</v>
      </c>
      <c r="F163" s="72" t="s">
        <v>12</v>
      </c>
      <c r="G163" s="70" t="s">
        <v>349</v>
      </c>
      <c r="H163" s="69" t="s">
        <v>64</v>
      </c>
      <c r="I163" s="71">
        <v>6450</v>
      </c>
      <c r="M163" s="158"/>
      <c r="N163"/>
    </row>
    <row r="164" spans="2:14" s="2" customFormat="1" ht="21.6" hidden="1">
      <c r="B164" s="67" t="s">
        <v>350</v>
      </c>
      <c r="C164" s="68" t="s">
        <v>242</v>
      </c>
      <c r="D164" s="69">
        <v>185</v>
      </c>
      <c r="E164" s="68" t="s">
        <v>66</v>
      </c>
      <c r="F164" s="72" t="s">
        <v>12</v>
      </c>
      <c r="G164" s="70" t="s">
        <v>351</v>
      </c>
      <c r="H164" s="69" t="s">
        <v>64</v>
      </c>
      <c r="I164" s="71">
        <v>7525</v>
      </c>
      <c r="M164" s="158"/>
      <c r="N164"/>
    </row>
    <row r="165" spans="2:14" s="2" customFormat="1" ht="21.6" hidden="1">
      <c r="B165" s="67" t="s">
        <v>352</v>
      </c>
      <c r="C165" s="68" t="s">
        <v>242</v>
      </c>
      <c r="D165" s="69">
        <v>185</v>
      </c>
      <c r="E165" s="68" t="s">
        <v>69</v>
      </c>
      <c r="F165" s="72" t="s">
        <v>12</v>
      </c>
      <c r="G165" s="70" t="s">
        <v>353</v>
      </c>
      <c r="H165" s="69" t="s">
        <v>64</v>
      </c>
      <c r="I165" s="71">
        <v>2687.5</v>
      </c>
      <c r="M165" s="158"/>
      <c r="N165"/>
    </row>
    <row r="166" spans="2:14" s="2" customFormat="1" ht="21.6" hidden="1">
      <c r="B166" s="67" t="s">
        <v>354</v>
      </c>
      <c r="C166" s="68" t="s">
        <v>242</v>
      </c>
      <c r="D166" s="69">
        <v>185</v>
      </c>
      <c r="E166" s="68" t="s">
        <v>73</v>
      </c>
      <c r="F166" s="72" t="s">
        <v>12</v>
      </c>
      <c r="G166" s="70" t="s">
        <v>355</v>
      </c>
      <c r="H166" s="69" t="s">
        <v>64</v>
      </c>
      <c r="I166" s="71">
        <v>2687.5</v>
      </c>
      <c r="M166" s="158"/>
      <c r="N166"/>
    </row>
    <row r="167" spans="2:14" s="2" customFormat="1" ht="21.6" hidden="1">
      <c r="B167" s="67" t="s">
        <v>356</v>
      </c>
      <c r="C167" s="68" t="s">
        <v>242</v>
      </c>
      <c r="D167" s="69">
        <v>185</v>
      </c>
      <c r="E167" s="68" t="s">
        <v>79</v>
      </c>
      <c r="F167" s="72" t="s">
        <v>12</v>
      </c>
      <c r="G167" s="70" t="s">
        <v>357</v>
      </c>
      <c r="H167" s="69" t="s">
        <v>64</v>
      </c>
      <c r="I167" s="71">
        <v>5160</v>
      </c>
      <c r="M167" s="158"/>
      <c r="N167"/>
    </row>
    <row r="168" spans="2:14" s="2" customFormat="1" ht="21.6" hidden="1">
      <c r="B168" s="67" t="s">
        <v>358</v>
      </c>
      <c r="C168" s="68" t="s">
        <v>242</v>
      </c>
      <c r="D168" s="69">
        <v>185</v>
      </c>
      <c r="E168" s="68" t="s">
        <v>82</v>
      </c>
      <c r="F168" s="72" t="s">
        <v>12</v>
      </c>
      <c r="G168" s="70" t="s">
        <v>359</v>
      </c>
      <c r="H168" s="69" t="s">
        <v>64</v>
      </c>
      <c r="I168" s="71">
        <v>7847.5</v>
      </c>
      <c r="M168" s="158"/>
      <c r="N168"/>
    </row>
    <row r="169" spans="2:14" s="2" customFormat="1" ht="21.6" hidden="1">
      <c r="B169" s="67" t="s">
        <v>360</v>
      </c>
      <c r="C169" s="68" t="s">
        <v>242</v>
      </c>
      <c r="D169" s="69">
        <v>185</v>
      </c>
      <c r="E169" s="68" t="s">
        <v>361</v>
      </c>
      <c r="F169" s="72" t="s">
        <v>12</v>
      </c>
      <c r="G169" s="70" t="s">
        <v>362</v>
      </c>
      <c r="H169" s="69" t="s">
        <v>64</v>
      </c>
      <c r="I169" s="71">
        <v>7525</v>
      </c>
      <c r="M169" s="158"/>
      <c r="N169"/>
    </row>
    <row r="170" spans="2:14" s="2" customFormat="1" ht="21.6" hidden="1">
      <c r="B170" s="67" t="s">
        <v>363</v>
      </c>
      <c r="C170" s="68" t="s">
        <v>242</v>
      </c>
      <c r="D170" s="69">
        <v>200</v>
      </c>
      <c r="E170" s="68" t="s">
        <v>69</v>
      </c>
      <c r="F170" s="72" t="s">
        <v>12</v>
      </c>
      <c r="G170" s="70" t="s">
        <v>364</v>
      </c>
      <c r="H170" s="69" t="s">
        <v>64</v>
      </c>
      <c r="I170" s="71">
        <v>2956.25</v>
      </c>
      <c r="M170" s="158"/>
      <c r="N170"/>
    </row>
    <row r="171" spans="2:14" s="2" customFormat="1" ht="21.6" hidden="1">
      <c r="B171" s="67" t="s">
        <v>365</v>
      </c>
      <c r="C171" s="68" t="s">
        <v>242</v>
      </c>
      <c r="D171" s="69">
        <v>200</v>
      </c>
      <c r="E171" s="68" t="s">
        <v>73</v>
      </c>
      <c r="F171" s="72" t="s">
        <v>12</v>
      </c>
      <c r="G171" s="70" t="s">
        <v>366</v>
      </c>
      <c r="H171" s="69" t="s">
        <v>64</v>
      </c>
      <c r="I171" s="71">
        <v>2956.25</v>
      </c>
      <c r="M171" s="158"/>
      <c r="N171"/>
    </row>
    <row r="172" spans="2:14" s="2" customFormat="1" ht="21.6" hidden="1">
      <c r="B172" s="67" t="s">
        <v>367</v>
      </c>
      <c r="C172" s="68" t="s">
        <v>242</v>
      </c>
      <c r="D172" s="69">
        <v>200</v>
      </c>
      <c r="E172" s="68" t="s">
        <v>79</v>
      </c>
      <c r="F172" s="72" t="s">
        <v>12</v>
      </c>
      <c r="G172" s="70" t="s">
        <v>368</v>
      </c>
      <c r="H172" s="69" t="s">
        <v>64</v>
      </c>
      <c r="I172" s="71">
        <v>5267.5</v>
      </c>
      <c r="M172" s="158"/>
      <c r="N172"/>
    </row>
    <row r="173" spans="2:14" s="2" customFormat="1" ht="21.6" hidden="1">
      <c r="B173" s="67" t="s">
        <v>369</v>
      </c>
      <c r="C173" s="68" t="s">
        <v>242</v>
      </c>
      <c r="D173" s="69">
        <v>200</v>
      </c>
      <c r="E173" s="68" t="s">
        <v>82</v>
      </c>
      <c r="F173" s="72" t="s">
        <v>12</v>
      </c>
      <c r="G173" s="70" t="s">
        <v>370</v>
      </c>
      <c r="H173" s="69" t="s">
        <v>64</v>
      </c>
      <c r="I173" s="71">
        <v>10803.75</v>
      </c>
      <c r="M173" s="158"/>
      <c r="N173"/>
    </row>
    <row r="174" spans="2:14" s="2" customFormat="1" ht="21.6" hidden="1">
      <c r="B174" s="67" t="s">
        <v>371</v>
      </c>
      <c r="C174" s="68" t="s">
        <v>242</v>
      </c>
      <c r="D174" s="69">
        <v>200</v>
      </c>
      <c r="E174" s="68" t="s">
        <v>85</v>
      </c>
      <c r="F174" s="72" t="s">
        <v>12</v>
      </c>
      <c r="G174" s="70" t="s">
        <v>372</v>
      </c>
      <c r="H174" s="69" t="s">
        <v>64</v>
      </c>
      <c r="I174" s="71">
        <v>10588.75</v>
      </c>
      <c r="M174" s="158"/>
      <c r="N174"/>
    </row>
    <row r="175" spans="2:14" s="2" customFormat="1" ht="21.6" hidden="1">
      <c r="B175" s="67" t="s">
        <v>373</v>
      </c>
      <c r="C175" s="68" t="s">
        <v>242</v>
      </c>
      <c r="D175" s="69">
        <v>220</v>
      </c>
      <c r="E175" s="68" t="s">
        <v>69</v>
      </c>
      <c r="F175" s="72" t="s">
        <v>12</v>
      </c>
      <c r="G175" s="70" t="s">
        <v>374</v>
      </c>
      <c r="H175" s="69" t="s">
        <v>64</v>
      </c>
      <c r="I175" s="71">
        <v>3870</v>
      </c>
      <c r="M175" s="158"/>
      <c r="N175"/>
    </row>
    <row r="176" spans="2:14" s="2" customFormat="1" ht="21.6" hidden="1">
      <c r="B176" s="67" t="s">
        <v>375</v>
      </c>
      <c r="C176" s="68" t="s">
        <v>242</v>
      </c>
      <c r="D176" s="69">
        <v>220</v>
      </c>
      <c r="E176" s="68" t="s">
        <v>40</v>
      </c>
      <c r="F176" s="72" t="s">
        <v>12</v>
      </c>
      <c r="G176" s="70" t="s">
        <v>376</v>
      </c>
      <c r="H176" s="69" t="s">
        <v>64</v>
      </c>
      <c r="I176" s="71">
        <v>7417.5</v>
      </c>
      <c r="M176" s="158"/>
      <c r="N176"/>
    </row>
    <row r="177" spans="2:14" s="2" customFormat="1" ht="21.6" hidden="1">
      <c r="B177" s="67" t="s">
        <v>377</v>
      </c>
      <c r="C177" s="68" t="s">
        <v>60</v>
      </c>
      <c r="D177" s="69">
        <v>92</v>
      </c>
      <c r="E177" s="68" t="s">
        <v>17</v>
      </c>
      <c r="F177" s="75">
        <v>0.1076388888888889</v>
      </c>
      <c r="G177" s="70" t="s">
        <v>378</v>
      </c>
      <c r="H177" s="69" t="s">
        <v>64</v>
      </c>
      <c r="I177" s="71">
        <v>4300</v>
      </c>
      <c r="M177" s="158"/>
      <c r="N177"/>
    </row>
    <row r="178" spans="2:14" s="2" customFormat="1" ht="21.6" hidden="1">
      <c r="B178" s="67" t="s">
        <v>379</v>
      </c>
      <c r="C178" s="68" t="s">
        <v>60</v>
      </c>
      <c r="D178" s="69">
        <v>92</v>
      </c>
      <c r="E178" s="68" t="s">
        <v>66</v>
      </c>
      <c r="F178" s="75">
        <v>0.10763888888888901</v>
      </c>
      <c r="G178" s="70" t="s">
        <v>380</v>
      </c>
      <c r="H178" s="69" t="s">
        <v>64</v>
      </c>
      <c r="I178" s="71">
        <v>4300</v>
      </c>
      <c r="M178" s="158"/>
      <c r="N178"/>
    </row>
    <row r="179" spans="2:14" s="2" customFormat="1" ht="21.6" hidden="1">
      <c r="B179" s="67" t="s">
        <v>381</v>
      </c>
      <c r="C179" s="68" t="s">
        <v>60</v>
      </c>
      <c r="D179" s="69">
        <v>92</v>
      </c>
      <c r="E179" s="68" t="s">
        <v>69</v>
      </c>
      <c r="F179" s="75">
        <v>0.10763888888888901</v>
      </c>
      <c r="G179" s="70" t="s">
        <v>382</v>
      </c>
      <c r="H179" s="69" t="s">
        <v>64</v>
      </c>
      <c r="I179" s="71">
        <v>1612.5</v>
      </c>
      <c r="M179" s="158"/>
      <c r="N179"/>
    </row>
    <row r="180" spans="2:14" s="2" customFormat="1" ht="21.6" hidden="1">
      <c r="B180" s="67" t="s">
        <v>383</v>
      </c>
      <c r="C180" s="68" t="s">
        <v>60</v>
      </c>
      <c r="D180" s="69">
        <v>92</v>
      </c>
      <c r="E180" s="68" t="s">
        <v>73</v>
      </c>
      <c r="F180" s="75">
        <v>0.10763888888888901</v>
      </c>
      <c r="G180" s="70" t="s">
        <v>384</v>
      </c>
      <c r="H180" s="69" t="s">
        <v>64</v>
      </c>
      <c r="I180" s="71">
        <v>1612.5</v>
      </c>
      <c r="M180" s="158"/>
      <c r="N180"/>
    </row>
    <row r="181" spans="2:14" s="2" customFormat="1" ht="21.6" hidden="1">
      <c r="B181" s="67" t="s">
        <v>385</v>
      </c>
      <c r="C181" s="68" t="s">
        <v>60</v>
      </c>
      <c r="D181" s="69">
        <v>92</v>
      </c>
      <c r="E181" s="68" t="s">
        <v>79</v>
      </c>
      <c r="F181" s="75">
        <v>0.10763888888888901</v>
      </c>
      <c r="G181" s="70" t="s">
        <v>386</v>
      </c>
      <c r="H181" s="69" t="s">
        <v>64</v>
      </c>
      <c r="I181" s="71">
        <v>3225</v>
      </c>
      <c r="M181" s="158"/>
      <c r="N181"/>
    </row>
    <row r="182" spans="2:14" s="2" customFormat="1" ht="21.6">
      <c r="B182" s="67" t="s">
        <v>387</v>
      </c>
      <c r="C182" s="68" t="s">
        <v>60</v>
      </c>
      <c r="D182" s="69">
        <v>92</v>
      </c>
      <c r="E182" s="68" t="s">
        <v>82</v>
      </c>
      <c r="F182" s="75">
        <v>0.10763888888888901</v>
      </c>
      <c r="G182" s="70" t="s">
        <v>388</v>
      </c>
      <c r="H182" s="69" t="s">
        <v>64</v>
      </c>
      <c r="I182" s="71">
        <v>4622.5</v>
      </c>
      <c r="M182" s="158"/>
      <c r="N182"/>
    </row>
    <row r="183" spans="2:14" s="2" customFormat="1" ht="21.6" hidden="1">
      <c r="B183" s="67" t="s">
        <v>389</v>
      </c>
      <c r="C183" s="68" t="s">
        <v>60</v>
      </c>
      <c r="D183" s="69">
        <v>92</v>
      </c>
      <c r="E183" s="68" t="s">
        <v>361</v>
      </c>
      <c r="F183" s="75">
        <v>0.10763888888888901</v>
      </c>
      <c r="G183" s="70" t="s">
        <v>390</v>
      </c>
      <c r="H183" s="69" t="s">
        <v>64</v>
      </c>
      <c r="I183" s="71">
        <v>4300</v>
      </c>
      <c r="M183" s="158"/>
      <c r="N183"/>
    </row>
    <row r="184" spans="2:14" s="2" customFormat="1" ht="21.6" hidden="1">
      <c r="B184" s="67" t="s">
        <v>391</v>
      </c>
      <c r="C184" s="68" t="s">
        <v>60</v>
      </c>
      <c r="D184" s="69">
        <v>100</v>
      </c>
      <c r="E184" s="68" t="s">
        <v>17</v>
      </c>
      <c r="F184" s="75">
        <v>0.10763888888888901</v>
      </c>
      <c r="G184" s="70" t="s">
        <v>392</v>
      </c>
      <c r="H184" s="69" t="s">
        <v>64</v>
      </c>
      <c r="I184" s="71">
        <v>4515</v>
      </c>
      <c r="M184" s="158"/>
      <c r="N184"/>
    </row>
    <row r="185" spans="2:14" s="2" customFormat="1" ht="21.6" hidden="1">
      <c r="B185" s="67" t="s">
        <v>393</v>
      </c>
      <c r="C185" s="68" t="s">
        <v>60</v>
      </c>
      <c r="D185" s="69">
        <v>100</v>
      </c>
      <c r="E185" s="68" t="s">
        <v>66</v>
      </c>
      <c r="F185" s="75">
        <v>0.10763888888888901</v>
      </c>
      <c r="G185" s="70" t="s">
        <v>394</v>
      </c>
      <c r="H185" s="69" t="s">
        <v>64</v>
      </c>
      <c r="I185" s="71">
        <v>4515</v>
      </c>
      <c r="M185" s="158"/>
      <c r="N185"/>
    </row>
    <row r="186" spans="2:14" s="2" customFormat="1" ht="21.6" hidden="1">
      <c r="B186" s="67" t="s">
        <v>395</v>
      </c>
      <c r="C186" s="68" t="s">
        <v>60</v>
      </c>
      <c r="D186" s="69">
        <v>100</v>
      </c>
      <c r="E186" s="68" t="s">
        <v>69</v>
      </c>
      <c r="F186" s="75">
        <v>0.10763888888888901</v>
      </c>
      <c r="G186" s="70" t="s">
        <v>396</v>
      </c>
      <c r="H186" s="69" t="s">
        <v>64</v>
      </c>
      <c r="I186" s="71">
        <v>1612.5</v>
      </c>
      <c r="M186" s="158"/>
      <c r="N186"/>
    </row>
    <row r="187" spans="2:14" s="2" customFormat="1" ht="21.6" hidden="1">
      <c r="B187" s="67" t="s">
        <v>397</v>
      </c>
      <c r="C187" s="68" t="s">
        <v>60</v>
      </c>
      <c r="D187" s="69">
        <v>100</v>
      </c>
      <c r="E187" s="68" t="s">
        <v>73</v>
      </c>
      <c r="F187" s="75">
        <v>0.10763888888888901</v>
      </c>
      <c r="G187" s="70" t="s">
        <v>398</v>
      </c>
      <c r="H187" s="69" t="s">
        <v>64</v>
      </c>
      <c r="I187" s="71">
        <v>1612.5</v>
      </c>
      <c r="M187" s="158"/>
      <c r="N187"/>
    </row>
    <row r="188" spans="2:14" s="2" customFormat="1" ht="21.6" hidden="1">
      <c r="B188" s="67" t="s">
        <v>399</v>
      </c>
      <c r="C188" s="68" t="s">
        <v>60</v>
      </c>
      <c r="D188" s="69">
        <v>100</v>
      </c>
      <c r="E188" s="68" t="s">
        <v>79</v>
      </c>
      <c r="F188" s="75">
        <v>0.10763888888888901</v>
      </c>
      <c r="G188" s="70" t="s">
        <v>400</v>
      </c>
      <c r="H188" s="69" t="s">
        <v>64</v>
      </c>
      <c r="I188" s="71">
        <v>3332.5</v>
      </c>
      <c r="M188" s="158"/>
      <c r="N188"/>
    </row>
    <row r="189" spans="2:14" s="2" customFormat="1" ht="21.6">
      <c r="B189" s="67" t="s">
        <v>401</v>
      </c>
      <c r="C189" s="68" t="s">
        <v>60</v>
      </c>
      <c r="D189" s="69">
        <v>100</v>
      </c>
      <c r="E189" s="68" t="s">
        <v>82</v>
      </c>
      <c r="F189" s="75">
        <v>0.10763888888888901</v>
      </c>
      <c r="G189" s="70" t="s">
        <v>402</v>
      </c>
      <c r="H189" s="69" t="s">
        <v>64</v>
      </c>
      <c r="I189" s="71">
        <v>4837.5</v>
      </c>
      <c r="M189" s="158"/>
      <c r="N189"/>
    </row>
    <row r="190" spans="2:14" s="2" customFormat="1" ht="21.6" hidden="1">
      <c r="B190" s="67" t="s">
        <v>403</v>
      </c>
      <c r="C190" s="68" t="s">
        <v>60</v>
      </c>
      <c r="D190" s="69">
        <v>100</v>
      </c>
      <c r="E190" s="68" t="s">
        <v>85</v>
      </c>
      <c r="F190" s="75">
        <v>0.10763888888888901</v>
      </c>
      <c r="G190" s="70" t="s">
        <v>404</v>
      </c>
      <c r="H190" s="69" t="s">
        <v>64</v>
      </c>
      <c r="I190" s="71">
        <v>4515</v>
      </c>
      <c r="M190" s="158"/>
      <c r="N190"/>
    </row>
    <row r="191" spans="2:14" s="2" customFormat="1" ht="21.6" hidden="1">
      <c r="B191" s="67" t="s">
        <v>405</v>
      </c>
      <c r="C191" s="68" t="s">
        <v>60</v>
      </c>
      <c r="D191" s="69">
        <v>106</v>
      </c>
      <c r="E191" s="68" t="s">
        <v>17</v>
      </c>
      <c r="F191" s="75">
        <v>0.10763888888888901</v>
      </c>
      <c r="G191" s="70" t="s">
        <v>406</v>
      </c>
      <c r="H191" s="69" t="s">
        <v>64</v>
      </c>
      <c r="I191" s="71">
        <v>4837.5</v>
      </c>
      <c r="M191" s="158"/>
      <c r="N191"/>
    </row>
    <row r="192" spans="2:14" s="2" customFormat="1" ht="21.6" hidden="1">
      <c r="B192" s="67" t="s">
        <v>407</v>
      </c>
      <c r="C192" s="68" t="s">
        <v>60</v>
      </c>
      <c r="D192" s="69">
        <v>106</v>
      </c>
      <c r="E192" s="68" t="s">
        <v>66</v>
      </c>
      <c r="F192" s="75">
        <v>0.10763888888888901</v>
      </c>
      <c r="G192" s="70" t="s">
        <v>408</v>
      </c>
      <c r="H192" s="69" t="s">
        <v>64</v>
      </c>
      <c r="I192" s="71">
        <v>4837.5</v>
      </c>
      <c r="M192" s="158"/>
      <c r="N192"/>
    </row>
    <row r="193" spans="2:14" s="2" customFormat="1" ht="21.6" hidden="1">
      <c r="B193" s="67" t="s">
        <v>409</v>
      </c>
      <c r="C193" s="68" t="s">
        <v>60</v>
      </c>
      <c r="D193" s="69">
        <v>106</v>
      </c>
      <c r="E193" s="68" t="s">
        <v>69</v>
      </c>
      <c r="F193" s="75">
        <v>0.10763888888888901</v>
      </c>
      <c r="G193" s="70" t="s">
        <v>410</v>
      </c>
      <c r="H193" s="69" t="s">
        <v>64</v>
      </c>
      <c r="I193" s="71">
        <v>1720</v>
      </c>
      <c r="M193" s="158"/>
      <c r="N193"/>
    </row>
    <row r="194" spans="2:14" s="2" customFormat="1" ht="21.6" hidden="1">
      <c r="B194" s="67" t="s">
        <v>411</v>
      </c>
      <c r="C194" s="68" t="s">
        <v>60</v>
      </c>
      <c r="D194" s="69">
        <v>106</v>
      </c>
      <c r="E194" s="68" t="s">
        <v>73</v>
      </c>
      <c r="F194" s="75">
        <v>0.10763888888888901</v>
      </c>
      <c r="G194" s="70" t="s">
        <v>412</v>
      </c>
      <c r="H194" s="69" t="s">
        <v>64</v>
      </c>
      <c r="I194" s="71">
        <v>1720</v>
      </c>
      <c r="M194" s="158"/>
      <c r="N194"/>
    </row>
    <row r="195" spans="2:14" s="2" customFormat="1" ht="21.6" hidden="1">
      <c r="B195" s="67" t="s">
        <v>413</v>
      </c>
      <c r="C195" s="68" t="s">
        <v>60</v>
      </c>
      <c r="D195" s="69">
        <v>106</v>
      </c>
      <c r="E195" s="68" t="s">
        <v>79</v>
      </c>
      <c r="F195" s="75">
        <v>0.10763888888888901</v>
      </c>
      <c r="G195" s="70" t="s">
        <v>414</v>
      </c>
      <c r="H195" s="69" t="s">
        <v>64</v>
      </c>
      <c r="I195" s="71">
        <v>3655</v>
      </c>
      <c r="M195" s="158"/>
      <c r="N195"/>
    </row>
    <row r="196" spans="2:14" s="2" customFormat="1" ht="21.6">
      <c r="B196" s="67" t="s">
        <v>415</v>
      </c>
      <c r="C196" s="68" t="s">
        <v>60</v>
      </c>
      <c r="D196" s="69">
        <v>106</v>
      </c>
      <c r="E196" s="68" t="s">
        <v>82</v>
      </c>
      <c r="F196" s="75">
        <v>0.10763888888888901</v>
      </c>
      <c r="G196" s="70" t="s">
        <v>416</v>
      </c>
      <c r="H196" s="69" t="s">
        <v>64</v>
      </c>
      <c r="I196" s="71">
        <v>5160</v>
      </c>
      <c r="M196" s="158"/>
      <c r="N196"/>
    </row>
    <row r="197" spans="2:14" s="2" customFormat="1" ht="21.6" hidden="1">
      <c r="B197" s="67" t="s">
        <v>417</v>
      </c>
      <c r="C197" s="68" t="s">
        <v>60</v>
      </c>
      <c r="D197" s="69">
        <v>106</v>
      </c>
      <c r="E197" s="68" t="s">
        <v>85</v>
      </c>
      <c r="F197" s="75">
        <v>0.10763888888888901</v>
      </c>
      <c r="G197" s="70" t="s">
        <v>418</v>
      </c>
      <c r="H197" s="69" t="s">
        <v>64</v>
      </c>
      <c r="I197" s="71">
        <v>4837.5</v>
      </c>
      <c r="M197" s="158"/>
      <c r="N197"/>
    </row>
    <row r="198" spans="2:14" s="2" customFormat="1" ht="21.6" hidden="1">
      <c r="B198" s="67" t="s">
        <v>419</v>
      </c>
      <c r="C198" s="68" t="s">
        <v>60</v>
      </c>
      <c r="D198" s="69">
        <v>110</v>
      </c>
      <c r="E198" s="68" t="s">
        <v>17</v>
      </c>
      <c r="F198" s="75">
        <v>0.10763888888888901</v>
      </c>
      <c r="G198" s="70" t="s">
        <v>420</v>
      </c>
      <c r="H198" s="69" t="s">
        <v>64</v>
      </c>
      <c r="I198" s="71">
        <v>5160</v>
      </c>
      <c r="M198" s="158"/>
      <c r="N198"/>
    </row>
    <row r="199" spans="2:14" s="2" customFormat="1" ht="21.6" hidden="1">
      <c r="B199" s="67" t="s">
        <v>421</v>
      </c>
      <c r="C199" s="68" t="s">
        <v>60</v>
      </c>
      <c r="D199" s="69">
        <v>110</v>
      </c>
      <c r="E199" s="68" t="s">
        <v>66</v>
      </c>
      <c r="F199" s="75">
        <v>0.10763888888888901</v>
      </c>
      <c r="G199" s="70" t="s">
        <v>422</v>
      </c>
      <c r="H199" s="69" t="s">
        <v>64</v>
      </c>
      <c r="I199" s="71">
        <v>5160</v>
      </c>
      <c r="M199" s="158"/>
      <c r="N199"/>
    </row>
    <row r="200" spans="2:14" s="2" customFormat="1" ht="21.6" hidden="1">
      <c r="B200" s="67" t="s">
        <v>423</v>
      </c>
      <c r="C200" s="68" t="s">
        <v>60</v>
      </c>
      <c r="D200" s="69">
        <v>110</v>
      </c>
      <c r="E200" s="68" t="s">
        <v>69</v>
      </c>
      <c r="F200" s="75">
        <v>0.10763888888888901</v>
      </c>
      <c r="G200" s="70" t="s">
        <v>424</v>
      </c>
      <c r="H200" s="69" t="s">
        <v>64</v>
      </c>
      <c r="I200" s="71">
        <v>1827.5</v>
      </c>
      <c r="M200" s="158"/>
      <c r="N200"/>
    </row>
    <row r="201" spans="2:14" s="2" customFormat="1" ht="21.6" hidden="1">
      <c r="B201" s="67" t="s">
        <v>425</v>
      </c>
      <c r="C201" s="68" t="s">
        <v>60</v>
      </c>
      <c r="D201" s="69">
        <v>110</v>
      </c>
      <c r="E201" s="68" t="s">
        <v>73</v>
      </c>
      <c r="F201" s="75">
        <v>0.10763888888888901</v>
      </c>
      <c r="G201" s="70" t="s">
        <v>426</v>
      </c>
      <c r="H201" s="69" t="s">
        <v>64</v>
      </c>
      <c r="I201" s="71">
        <v>1827.5</v>
      </c>
      <c r="M201" s="158"/>
      <c r="N201"/>
    </row>
    <row r="202" spans="2:14" s="2" customFormat="1" ht="21.6" hidden="1">
      <c r="B202" s="67" t="s">
        <v>427</v>
      </c>
      <c r="C202" s="68" t="s">
        <v>60</v>
      </c>
      <c r="D202" s="69">
        <v>110</v>
      </c>
      <c r="E202" s="68" t="s">
        <v>79</v>
      </c>
      <c r="F202" s="75">
        <v>0.10763888888888901</v>
      </c>
      <c r="G202" s="70" t="s">
        <v>428</v>
      </c>
      <c r="H202" s="69" t="s">
        <v>64</v>
      </c>
      <c r="I202" s="71">
        <v>3762.5</v>
      </c>
      <c r="M202" s="158"/>
      <c r="N202"/>
    </row>
    <row r="203" spans="2:14" s="2" customFormat="1" ht="21.6">
      <c r="B203" s="67" t="s">
        <v>429</v>
      </c>
      <c r="C203" s="68" t="s">
        <v>60</v>
      </c>
      <c r="D203" s="69">
        <v>110</v>
      </c>
      <c r="E203" s="68" t="s">
        <v>82</v>
      </c>
      <c r="F203" s="75">
        <v>0.10763888888888901</v>
      </c>
      <c r="G203" s="70" t="s">
        <v>430</v>
      </c>
      <c r="H203" s="69" t="s">
        <v>64</v>
      </c>
      <c r="I203" s="71">
        <v>5482.5</v>
      </c>
      <c r="M203" s="158"/>
      <c r="N203"/>
    </row>
    <row r="204" spans="2:14" s="2" customFormat="1" ht="21.6" hidden="1">
      <c r="B204" s="67" t="s">
        <v>431</v>
      </c>
      <c r="C204" s="68" t="s">
        <v>60</v>
      </c>
      <c r="D204" s="69">
        <v>110</v>
      </c>
      <c r="E204" s="68" t="s">
        <v>85</v>
      </c>
      <c r="F204" s="75">
        <v>0.10763888888888901</v>
      </c>
      <c r="G204" s="70" t="s">
        <v>432</v>
      </c>
      <c r="H204" s="69" t="s">
        <v>64</v>
      </c>
      <c r="I204" s="71">
        <v>5160</v>
      </c>
      <c r="M204" s="158"/>
      <c r="N204"/>
    </row>
    <row r="205" spans="2:14" s="2" customFormat="1" ht="21.6" hidden="1">
      <c r="B205" s="67" t="s">
        <v>433</v>
      </c>
      <c r="C205" s="68" t="s">
        <v>60</v>
      </c>
      <c r="D205" s="69">
        <v>120</v>
      </c>
      <c r="E205" s="68" t="s">
        <v>17</v>
      </c>
      <c r="F205" s="75">
        <v>0.10763888888888901</v>
      </c>
      <c r="G205" s="70" t="s">
        <v>434</v>
      </c>
      <c r="H205" s="69" t="s">
        <v>64</v>
      </c>
      <c r="I205" s="71">
        <v>5375</v>
      </c>
      <c r="M205" s="158"/>
      <c r="N205"/>
    </row>
    <row r="206" spans="2:14" s="2" customFormat="1" ht="21.6" hidden="1">
      <c r="B206" s="67" t="s">
        <v>435</v>
      </c>
      <c r="C206" s="68" t="s">
        <v>60</v>
      </c>
      <c r="D206" s="69">
        <v>120</v>
      </c>
      <c r="E206" s="68" t="s">
        <v>66</v>
      </c>
      <c r="F206" s="75">
        <v>0.10763888888888901</v>
      </c>
      <c r="G206" s="70" t="s">
        <v>436</v>
      </c>
      <c r="H206" s="69" t="s">
        <v>64</v>
      </c>
      <c r="I206" s="71">
        <v>5375</v>
      </c>
      <c r="M206" s="158"/>
      <c r="N206"/>
    </row>
    <row r="207" spans="2:14" s="2" customFormat="1" ht="21.6" hidden="1">
      <c r="B207" s="67" t="s">
        <v>437</v>
      </c>
      <c r="C207" s="68" t="s">
        <v>60</v>
      </c>
      <c r="D207" s="69">
        <v>120</v>
      </c>
      <c r="E207" s="68" t="s">
        <v>69</v>
      </c>
      <c r="F207" s="75">
        <v>0.10763888888888901</v>
      </c>
      <c r="G207" s="70" t="s">
        <v>438</v>
      </c>
      <c r="H207" s="69" t="s">
        <v>64</v>
      </c>
      <c r="I207" s="71">
        <v>2042.5</v>
      </c>
      <c r="M207" s="158"/>
      <c r="N207"/>
    </row>
    <row r="208" spans="2:14" s="2" customFormat="1" ht="21.6" hidden="1">
      <c r="B208" s="67" t="s">
        <v>439</v>
      </c>
      <c r="C208" s="68" t="s">
        <v>60</v>
      </c>
      <c r="D208" s="69">
        <v>120</v>
      </c>
      <c r="E208" s="68" t="s">
        <v>73</v>
      </c>
      <c r="F208" s="75">
        <v>0.10763888888888901</v>
      </c>
      <c r="G208" s="70" t="s">
        <v>440</v>
      </c>
      <c r="H208" s="69" t="s">
        <v>64</v>
      </c>
      <c r="I208" s="71">
        <v>2042.5</v>
      </c>
      <c r="M208" s="158"/>
      <c r="N208"/>
    </row>
    <row r="209" spans="2:14" s="2" customFormat="1" ht="21.6" hidden="1">
      <c r="B209" s="67" t="s">
        <v>441</v>
      </c>
      <c r="C209" s="68" t="s">
        <v>60</v>
      </c>
      <c r="D209" s="69">
        <v>120</v>
      </c>
      <c r="E209" s="68" t="s">
        <v>79</v>
      </c>
      <c r="F209" s="75">
        <v>0.10763888888888901</v>
      </c>
      <c r="G209" s="70" t="s">
        <v>442</v>
      </c>
      <c r="H209" s="69" t="s">
        <v>64</v>
      </c>
      <c r="I209" s="71">
        <v>4058.125</v>
      </c>
      <c r="M209" s="158"/>
      <c r="N209"/>
    </row>
    <row r="210" spans="2:14" s="2" customFormat="1" ht="21.6">
      <c r="B210" s="67" t="s">
        <v>443</v>
      </c>
      <c r="C210" s="68" t="s">
        <v>60</v>
      </c>
      <c r="D210" s="69">
        <v>120</v>
      </c>
      <c r="E210" s="68" t="s">
        <v>82</v>
      </c>
      <c r="F210" s="75">
        <v>0.10763888888888901</v>
      </c>
      <c r="G210" s="70" t="s">
        <v>444</v>
      </c>
      <c r="H210" s="69" t="s">
        <v>64</v>
      </c>
      <c r="I210" s="71">
        <v>5697.5</v>
      </c>
      <c r="M210" s="158"/>
      <c r="N210"/>
    </row>
    <row r="211" spans="2:14" s="2" customFormat="1" ht="21.6" hidden="1">
      <c r="B211" s="67" t="s">
        <v>445</v>
      </c>
      <c r="C211" s="68" t="s">
        <v>60</v>
      </c>
      <c r="D211" s="69">
        <v>120</v>
      </c>
      <c r="E211" s="68" t="s">
        <v>85</v>
      </c>
      <c r="F211" s="75">
        <v>0.10763888888888901</v>
      </c>
      <c r="G211" s="70" t="s">
        <v>446</v>
      </c>
      <c r="H211" s="69" t="s">
        <v>64</v>
      </c>
      <c r="I211" s="71">
        <v>5375</v>
      </c>
      <c r="M211" s="158"/>
      <c r="N211"/>
    </row>
    <row r="212" spans="2:14" s="2" customFormat="1" ht="21.6" hidden="1">
      <c r="B212" s="67" t="s">
        <v>447</v>
      </c>
      <c r="C212" s="68" t="s">
        <v>60</v>
      </c>
      <c r="D212" s="69">
        <v>133</v>
      </c>
      <c r="E212" s="68" t="s">
        <v>17</v>
      </c>
      <c r="F212" s="75">
        <v>0.10763888888888901</v>
      </c>
      <c r="G212" s="70" t="s">
        <v>448</v>
      </c>
      <c r="H212" s="69" t="s">
        <v>64</v>
      </c>
      <c r="I212" s="71">
        <v>5912.5</v>
      </c>
      <c r="M212" s="158"/>
      <c r="N212"/>
    </row>
    <row r="213" spans="2:14" s="2" customFormat="1" ht="21.6" hidden="1">
      <c r="B213" s="67" t="s">
        <v>449</v>
      </c>
      <c r="C213" s="68" t="s">
        <v>60</v>
      </c>
      <c r="D213" s="69">
        <v>133</v>
      </c>
      <c r="E213" s="68" t="s">
        <v>66</v>
      </c>
      <c r="F213" s="75">
        <v>0.10763888888888901</v>
      </c>
      <c r="G213" s="70" t="s">
        <v>450</v>
      </c>
      <c r="H213" s="69" t="s">
        <v>64</v>
      </c>
      <c r="I213" s="71">
        <v>5912.5</v>
      </c>
      <c r="M213" s="158"/>
      <c r="N213"/>
    </row>
    <row r="214" spans="2:14" s="2" customFormat="1" ht="21.6" hidden="1">
      <c r="B214" s="67" t="s">
        <v>451</v>
      </c>
      <c r="C214" s="68" t="s">
        <v>60</v>
      </c>
      <c r="D214" s="69">
        <v>133</v>
      </c>
      <c r="E214" s="68" t="s">
        <v>69</v>
      </c>
      <c r="F214" s="75">
        <v>0.10763888888888901</v>
      </c>
      <c r="G214" s="70" t="s">
        <v>452</v>
      </c>
      <c r="H214" s="69" t="s">
        <v>64</v>
      </c>
      <c r="I214" s="71">
        <v>2150</v>
      </c>
      <c r="M214" s="158"/>
      <c r="N214"/>
    </row>
    <row r="215" spans="2:14" s="2" customFormat="1" ht="21.6" hidden="1">
      <c r="B215" s="67" t="s">
        <v>453</v>
      </c>
      <c r="C215" s="68" t="s">
        <v>60</v>
      </c>
      <c r="D215" s="69">
        <v>133</v>
      </c>
      <c r="E215" s="68" t="s">
        <v>73</v>
      </c>
      <c r="F215" s="75">
        <v>0.10763888888888901</v>
      </c>
      <c r="G215" s="70" t="s">
        <v>454</v>
      </c>
      <c r="H215" s="69" t="s">
        <v>64</v>
      </c>
      <c r="I215" s="71">
        <v>2150</v>
      </c>
      <c r="M215" s="158"/>
      <c r="N215"/>
    </row>
    <row r="216" spans="2:14" s="2" customFormat="1" ht="21.6" hidden="1">
      <c r="B216" s="67" t="s">
        <v>455</v>
      </c>
      <c r="C216" s="68" t="s">
        <v>60</v>
      </c>
      <c r="D216" s="69">
        <v>133</v>
      </c>
      <c r="E216" s="68" t="s">
        <v>79</v>
      </c>
      <c r="F216" s="75">
        <v>0.10763888888888901</v>
      </c>
      <c r="G216" s="70" t="s">
        <v>456</v>
      </c>
      <c r="H216" s="69" t="s">
        <v>64</v>
      </c>
      <c r="I216" s="71">
        <v>4945</v>
      </c>
      <c r="M216" s="158"/>
      <c r="N216"/>
    </row>
    <row r="217" spans="2:14" s="2" customFormat="1" ht="21.6">
      <c r="B217" s="67" t="s">
        <v>457</v>
      </c>
      <c r="C217" s="68" t="s">
        <v>60</v>
      </c>
      <c r="D217" s="69">
        <v>133</v>
      </c>
      <c r="E217" s="68" t="s">
        <v>82</v>
      </c>
      <c r="F217" s="75">
        <v>0.10763888888888901</v>
      </c>
      <c r="G217" s="70" t="s">
        <v>458</v>
      </c>
      <c r="H217" s="69" t="s">
        <v>64</v>
      </c>
      <c r="I217" s="71">
        <v>6235</v>
      </c>
      <c r="M217" s="158"/>
      <c r="N217"/>
    </row>
    <row r="218" spans="2:14" s="2" customFormat="1" ht="21.6" hidden="1">
      <c r="B218" s="67" t="s">
        <v>459</v>
      </c>
      <c r="C218" s="68" t="s">
        <v>60</v>
      </c>
      <c r="D218" s="69">
        <v>133</v>
      </c>
      <c r="E218" s="68" t="s">
        <v>85</v>
      </c>
      <c r="F218" s="75">
        <v>0.10763888888888901</v>
      </c>
      <c r="G218" s="70" t="s">
        <v>460</v>
      </c>
      <c r="H218" s="69" t="s">
        <v>64</v>
      </c>
      <c r="I218" s="71">
        <v>5912.5</v>
      </c>
      <c r="M218" s="158"/>
      <c r="N218"/>
    </row>
    <row r="219" spans="2:14" s="2" customFormat="1" ht="21.6" hidden="1">
      <c r="B219" s="67" t="s">
        <v>461</v>
      </c>
      <c r="C219" s="68" t="s">
        <v>60</v>
      </c>
      <c r="D219" s="69">
        <v>160</v>
      </c>
      <c r="E219" s="68" t="s">
        <v>162</v>
      </c>
      <c r="F219" s="75">
        <v>0.10763888888888901</v>
      </c>
      <c r="G219" s="70" t="s">
        <v>462</v>
      </c>
      <c r="H219" s="69" t="s">
        <v>64</v>
      </c>
      <c r="I219" s="71">
        <v>8062.5</v>
      </c>
      <c r="M219" s="158"/>
      <c r="N219"/>
    </row>
    <row r="220" spans="2:14" s="2" customFormat="1" ht="21.6" hidden="1">
      <c r="B220" s="67" t="s">
        <v>463</v>
      </c>
      <c r="C220" s="68" t="s">
        <v>60</v>
      </c>
      <c r="D220" s="69">
        <v>160</v>
      </c>
      <c r="E220" s="68" t="s">
        <v>66</v>
      </c>
      <c r="F220" s="75">
        <v>0.10763888888888901</v>
      </c>
      <c r="G220" s="70" t="s">
        <v>464</v>
      </c>
      <c r="H220" s="69" t="s">
        <v>64</v>
      </c>
      <c r="I220" s="71">
        <v>6987.5</v>
      </c>
      <c r="M220" s="158"/>
      <c r="N220"/>
    </row>
    <row r="221" spans="2:14" s="2" customFormat="1" ht="21.6" hidden="1">
      <c r="B221" s="67" t="s">
        <v>465</v>
      </c>
      <c r="C221" s="68" t="s">
        <v>60</v>
      </c>
      <c r="D221" s="69">
        <v>160</v>
      </c>
      <c r="E221" s="68" t="s">
        <v>69</v>
      </c>
      <c r="F221" s="75">
        <v>0.10763888888888901</v>
      </c>
      <c r="G221" s="70" t="s">
        <v>466</v>
      </c>
      <c r="H221" s="69" t="s">
        <v>64</v>
      </c>
      <c r="I221" s="71">
        <v>2472.5</v>
      </c>
      <c r="M221" s="158"/>
      <c r="N221"/>
    </row>
    <row r="222" spans="2:14" s="2" customFormat="1" ht="21.6" hidden="1">
      <c r="B222" s="67" t="s">
        <v>467</v>
      </c>
      <c r="C222" s="68" t="s">
        <v>60</v>
      </c>
      <c r="D222" s="69">
        <v>160</v>
      </c>
      <c r="E222" s="68" t="s">
        <v>73</v>
      </c>
      <c r="F222" s="75">
        <v>0.10763888888888901</v>
      </c>
      <c r="G222" s="70" t="s">
        <v>468</v>
      </c>
      <c r="H222" s="69" t="s">
        <v>64</v>
      </c>
      <c r="I222" s="71">
        <v>2472.5</v>
      </c>
      <c r="M222" s="158"/>
      <c r="N222"/>
    </row>
    <row r="223" spans="2:14" s="2" customFormat="1" ht="21.6" hidden="1">
      <c r="B223" s="67" t="s">
        <v>469</v>
      </c>
      <c r="C223" s="68" t="s">
        <v>60</v>
      </c>
      <c r="D223" s="69">
        <v>160</v>
      </c>
      <c r="E223" s="68" t="s">
        <v>79</v>
      </c>
      <c r="F223" s="75">
        <v>0.10763888888888901</v>
      </c>
      <c r="G223" s="70" t="s">
        <v>470</v>
      </c>
      <c r="H223" s="69" t="s">
        <v>64</v>
      </c>
      <c r="I223" s="71">
        <v>5375</v>
      </c>
      <c r="M223" s="158"/>
      <c r="N223"/>
    </row>
    <row r="224" spans="2:14" s="2" customFormat="1" ht="21.6">
      <c r="B224" s="67" t="s">
        <v>471</v>
      </c>
      <c r="C224" s="68" t="s">
        <v>60</v>
      </c>
      <c r="D224" s="69">
        <v>160</v>
      </c>
      <c r="E224" s="68" t="s">
        <v>82</v>
      </c>
      <c r="F224" s="75">
        <v>0.10763888888888901</v>
      </c>
      <c r="G224" s="70" t="s">
        <v>472</v>
      </c>
      <c r="H224" s="69" t="s">
        <v>64</v>
      </c>
      <c r="I224" s="71">
        <v>7310</v>
      </c>
      <c r="M224" s="158"/>
      <c r="N224"/>
    </row>
    <row r="225" spans="2:14" s="2" customFormat="1" ht="21.6" hidden="1">
      <c r="B225" s="67" t="s">
        <v>473</v>
      </c>
      <c r="C225" s="68" t="s">
        <v>60</v>
      </c>
      <c r="D225" s="69">
        <v>160</v>
      </c>
      <c r="E225" s="68" t="s">
        <v>361</v>
      </c>
      <c r="F225" s="75">
        <v>0.10763888888888901</v>
      </c>
      <c r="G225" s="70" t="s">
        <v>474</v>
      </c>
      <c r="H225" s="69" t="s">
        <v>64</v>
      </c>
      <c r="I225" s="71">
        <v>6987.5</v>
      </c>
      <c r="M225" s="158"/>
      <c r="N225"/>
    </row>
    <row r="226" spans="2:14" s="2" customFormat="1" ht="21.6" hidden="1">
      <c r="B226" s="67" t="s">
        <v>475</v>
      </c>
      <c r="C226" s="68" t="s">
        <v>60</v>
      </c>
      <c r="D226" s="69">
        <v>185</v>
      </c>
      <c r="E226" s="68" t="s">
        <v>162</v>
      </c>
      <c r="F226" s="75">
        <v>0.10763888888888901</v>
      </c>
      <c r="G226" s="70" t="s">
        <v>476</v>
      </c>
      <c r="H226" s="69" t="s">
        <v>64</v>
      </c>
      <c r="I226" s="71">
        <v>10212.5</v>
      </c>
      <c r="M226" s="158"/>
      <c r="N226"/>
    </row>
    <row r="227" spans="2:14" s="2" customFormat="1" ht="21.6" hidden="1">
      <c r="B227" s="67" t="s">
        <v>477</v>
      </c>
      <c r="C227" s="68" t="s">
        <v>60</v>
      </c>
      <c r="D227" s="69">
        <v>185</v>
      </c>
      <c r="E227" s="68" t="s">
        <v>66</v>
      </c>
      <c r="F227" s="75">
        <v>0.10763888888888901</v>
      </c>
      <c r="G227" s="70" t="s">
        <v>478</v>
      </c>
      <c r="H227" s="69" t="s">
        <v>64</v>
      </c>
      <c r="I227" s="71">
        <v>10212.5</v>
      </c>
      <c r="M227" s="158"/>
      <c r="N227"/>
    </row>
    <row r="228" spans="2:14" s="2" customFormat="1" ht="21.6" hidden="1">
      <c r="B228" s="67" t="s">
        <v>479</v>
      </c>
      <c r="C228" s="68" t="s">
        <v>60</v>
      </c>
      <c r="D228" s="69">
        <v>185</v>
      </c>
      <c r="E228" s="68" t="s">
        <v>69</v>
      </c>
      <c r="F228" s="75">
        <v>0.10763888888888901</v>
      </c>
      <c r="G228" s="70" t="s">
        <v>480</v>
      </c>
      <c r="H228" s="69" t="s">
        <v>64</v>
      </c>
      <c r="I228" s="71">
        <v>2795</v>
      </c>
      <c r="M228" s="158"/>
      <c r="N228"/>
    </row>
    <row r="229" spans="2:14" s="2" customFormat="1" ht="21.6" hidden="1">
      <c r="B229" s="67" t="s">
        <v>481</v>
      </c>
      <c r="C229" s="68" t="s">
        <v>60</v>
      </c>
      <c r="D229" s="69">
        <v>185</v>
      </c>
      <c r="E229" s="68" t="s">
        <v>73</v>
      </c>
      <c r="F229" s="75">
        <v>0.10763888888888901</v>
      </c>
      <c r="G229" s="70" t="s">
        <v>482</v>
      </c>
      <c r="H229" s="69" t="s">
        <v>64</v>
      </c>
      <c r="I229" s="71">
        <v>2795</v>
      </c>
      <c r="M229" s="158"/>
      <c r="N229"/>
    </row>
    <row r="230" spans="2:14" s="2" customFormat="1" ht="21.6" hidden="1">
      <c r="B230" s="67" t="s">
        <v>483</v>
      </c>
      <c r="C230" s="68" t="s">
        <v>60</v>
      </c>
      <c r="D230" s="69">
        <v>185</v>
      </c>
      <c r="E230" s="68" t="s">
        <v>79</v>
      </c>
      <c r="F230" s="75">
        <v>0.10763888888888901</v>
      </c>
      <c r="G230" s="70" t="s">
        <v>484</v>
      </c>
      <c r="H230" s="69" t="s">
        <v>64</v>
      </c>
      <c r="I230" s="71">
        <v>6127.5</v>
      </c>
      <c r="M230" s="158"/>
      <c r="N230"/>
    </row>
    <row r="231" spans="2:14" s="2" customFormat="1" ht="21.6">
      <c r="B231" s="67" t="s">
        <v>485</v>
      </c>
      <c r="C231" s="68" t="s">
        <v>60</v>
      </c>
      <c r="D231" s="69">
        <v>185</v>
      </c>
      <c r="E231" s="68" t="s">
        <v>82</v>
      </c>
      <c r="F231" s="75">
        <v>0.10763888888888901</v>
      </c>
      <c r="G231" s="70" t="s">
        <v>486</v>
      </c>
      <c r="H231" s="69" t="s">
        <v>64</v>
      </c>
      <c r="I231" s="71">
        <v>10535</v>
      </c>
      <c r="M231" s="158"/>
      <c r="N231"/>
    </row>
    <row r="232" spans="2:14" s="2" customFormat="1" ht="21.6" hidden="1">
      <c r="B232" s="67" t="s">
        <v>487</v>
      </c>
      <c r="C232" s="68" t="s">
        <v>60</v>
      </c>
      <c r="D232" s="69">
        <v>185</v>
      </c>
      <c r="E232" s="68" t="s">
        <v>85</v>
      </c>
      <c r="F232" s="75">
        <v>0.10763888888888901</v>
      </c>
      <c r="G232" s="70" t="s">
        <v>488</v>
      </c>
      <c r="H232" s="69" t="s">
        <v>64</v>
      </c>
      <c r="I232" s="71">
        <v>10212.5</v>
      </c>
      <c r="M232" s="158"/>
      <c r="N232"/>
    </row>
    <row r="233" spans="2:14" s="2" customFormat="1" ht="21.6" hidden="1">
      <c r="B233" s="67" t="s">
        <v>489</v>
      </c>
      <c r="C233" s="68" t="s">
        <v>60</v>
      </c>
      <c r="D233" s="69">
        <v>185</v>
      </c>
      <c r="E233" s="68" t="s">
        <v>7</v>
      </c>
      <c r="F233" s="75">
        <v>0.10763888888888901</v>
      </c>
      <c r="G233" s="70" t="s">
        <v>478</v>
      </c>
      <c r="H233" s="69" t="s">
        <v>64</v>
      </c>
      <c r="I233" s="74">
        <v>10535</v>
      </c>
      <c r="M233" s="158"/>
      <c r="N233"/>
    </row>
    <row r="234" spans="2:14" s="2" customFormat="1" ht="21.6" hidden="1">
      <c r="B234" s="67" t="s">
        <v>490</v>
      </c>
      <c r="C234" s="68" t="s">
        <v>60</v>
      </c>
      <c r="D234" s="69">
        <v>185</v>
      </c>
      <c r="E234" s="68" t="s">
        <v>69</v>
      </c>
      <c r="F234" s="75">
        <v>0.10763888888888901</v>
      </c>
      <c r="G234" s="70" t="s">
        <v>480</v>
      </c>
      <c r="H234" s="69" t="s">
        <v>64</v>
      </c>
      <c r="I234" s="74">
        <v>3117.5</v>
      </c>
      <c r="M234" s="158"/>
      <c r="N234"/>
    </row>
    <row r="235" spans="2:14" s="2" customFormat="1" ht="21.6" hidden="1">
      <c r="B235" s="67" t="s">
        <v>491</v>
      </c>
      <c r="C235" s="68" t="s">
        <v>60</v>
      </c>
      <c r="D235" s="69">
        <v>185</v>
      </c>
      <c r="E235" s="68" t="s">
        <v>73</v>
      </c>
      <c r="F235" s="75">
        <v>0.10763888888888901</v>
      </c>
      <c r="G235" s="70" t="s">
        <v>482</v>
      </c>
      <c r="H235" s="69" t="s">
        <v>64</v>
      </c>
      <c r="I235" s="74">
        <v>3117.5</v>
      </c>
      <c r="M235" s="158"/>
      <c r="N235"/>
    </row>
    <row r="236" spans="2:14" s="2" customFormat="1" ht="21.6" hidden="1">
      <c r="B236" s="67" t="s">
        <v>492</v>
      </c>
      <c r="C236" s="68" t="s">
        <v>60</v>
      </c>
      <c r="D236" s="69">
        <v>185</v>
      </c>
      <c r="E236" s="68" t="s">
        <v>79</v>
      </c>
      <c r="F236" s="75">
        <v>0.10763888888888901</v>
      </c>
      <c r="G236" s="70" t="s">
        <v>484</v>
      </c>
      <c r="H236" s="69" t="s">
        <v>64</v>
      </c>
      <c r="I236" s="74">
        <v>7148.75</v>
      </c>
      <c r="M236" s="158"/>
      <c r="N236"/>
    </row>
    <row r="237" spans="2:14" s="2" customFormat="1" ht="21.6">
      <c r="B237" s="67" t="s">
        <v>493</v>
      </c>
      <c r="C237" s="68" t="s">
        <v>60</v>
      </c>
      <c r="D237" s="69">
        <v>185</v>
      </c>
      <c r="E237" s="68" t="s">
        <v>82</v>
      </c>
      <c r="F237" s="75">
        <v>0.10763888888888901</v>
      </c>
      <c r="G237" s="70" t="s">
        <v>486</v>
      </c>
      <c r="H237" s="69" t="s">
        <v>64</v>
      </c>
      <c r="I237" s="74">
        <v>10857.5</v>
      </c>
      <c r="M237" s="158"/>
      <c r="N237"/>
    </row>
    <row r="238" spans="2:14" s="2" customFormat="1" ht="21.6" hidden="1">
      <c r="B238" s="67" t="s">
        <v>494</v>
      </c>
      <c r="C238" s="68" t="s">
        <v>60</v>
      </c>
      <c r="D238" s="69">
        <v>185</v>
      </c>
      <c r="E238" s="68" t="s">
        <v>85</v>
      </c>
      <c r="F238" s="75">
        <v>0.10763888888888901</v>
      </c>
      <c r="G238" s="70" t="s">
        <v>488</v>
      </c>
      <c r="H238" s="69" t="s">
        <v>64</v>
      </c>
      <c r="I238" s="74">
        <v>10535</v>
      </c>
      <c r="M238" s="158"/>
      <c r="N238"/>
    </row>
    <row r="239" spans="2:14" s="2" customFormat="1" ht="21.6" hidden="1">
      <c r="B239" s="67" t="s">
        <v>495</v>
      </c>
      <c r="C239" s="68" t="s">
        <v>60</v>
      </c>
      <c r="D239" s="69">
        <v>185</v>
      </c>
      <c r="E239" s="68" t="s">
        <v>7</v>
      </c>
      <c r="F239" s="75">
        <v>0.10763888888888901</v>
      </c>
      <c r="G239" s="70" t="s">
        <v>478</v>
      </c>
      <c r="H239" s="69" t="s">
        <v>64</v>
      </c>
      <c r="I239" s="74">
        <v>12040</v>
      </c>
      <c r="M239" s="158"/>
      <c r="N239"/>
    </row>
    <row r="240" spans="2:14" s="2" customFormat="1" ht="21.6" hidden="1">
      <c r="B240" s="67" t="s">
        <v>496</v>
      </c>
      <c r="C240" s="68" t="s">
        <v>60</v>
      </c>
      <c r="D240" s="69">
        <v>185</v>
      </c>
      <c r="E240" s="68" t="s">
        <v>69</v>
      </c>
      <c r="F240" s="75">
        <v>0.10763888888888901</v>
      </c>
      <c r="G240" s="70" t="s">
        <v>480</v>
      </c>
      <c r="H240" s="69" t="s">
        <v>64</v>
      </c>
      <c r="I240" s="74">
        <v>4837.5</v>
      </c>
      <c r="M240" s="158"/>
      <c r="N240"/>
    </row>
    <row r="241" spans="2:14" s="2" customFormat="1" ht="21.6" hidden="1">
      <c r="B241" s="67" t="s">
        <v>497</v>
      </c>
      <c r="C241" s="68" t="s">
        <v>60</v>
      </c>
      <c r="D241" s="69">
        <v>185</v>
      </c>
      <c r="E241" s="68" t="s">
        <v>73</v>
      </c>
      <c r="F241" s="75">
        <v>0.10763888888888901</v>
      </c>
      <c r="G241" s="70" t="s">
        <v>482</v>
      </c>
      <c r="H241" s="69" t="s">
        <v>64</v>
      </c>
      <c r="I241" s="71">
        <v>4837.5</v>
      </c>
      <c r="M241" s="158"/>
      <c r="N241"/>
    </row>
    <row r="242" spans="2:14" s="2" customFormat="1" ht="21.6" hidden="1">
      <c r="B242" s="67" t="s">
        <v>498</v>
      </c>
      <c r="C242" s="68" t="s">
        <v>60</v>
      </c>
      <c r="D242" s="69">
        <v>185</v>
      </c>
      <c r="E242" s="68" t="s">
        <v>79</v>
      </c>
      <c r="F242" s="75">
        <v>0.10763888888888901</v>
      </c>
      <c r="G242" s="70" t="s">
        <v>484</v>
      </c>
      <c r="H242" s="69" t="s">
        <v>64</v>
      </c>
      <c r="I242" s="71">
        <v>9137.5</v>
      </c>
      <c r="M242" s="158"/>
      <c r="N242"/>
    </row>
    <row r="243" spans="2:14" s="2" customFormat="1" ht="21.6">
      <c r="B243" s="67" t="s">
        <v>499</v>
      </c>
      <c r="C243" s="68" t="s">
        <v>60</v>
      </c>
      <c r="D243" s="69">
        <v>185</v>
      </c>
      <c r="E243" s="68" t="s">
        <v>82</v>
      </c>
      <c r="F243" s="75">
        <v>0.10763888888888901</v>
      </c>
      <c r="G243" s="70" t="s">
        <v>486</v>
      </c>
      <c r="H243" s="69" t="s">
        <v>64</v>
      </c>
      <c r="I243" s="71">
        <v>12362.5</v>
      </c>
      <c r="M243" s="158"/>
      <c r="N243"/>
    </row>
    <row r="244" spans="2:14" s="2" customFormat="1" ht="21.6" hidden="1">
      <c r="B244" s="67" t="s">
        <v>500</v>
      </c>
      <c r="C244" s="68" t="s">
        <v>60</v>
      </c>
      <c r="D244" s="69">
        <v>185</v>
      </c>
      <c r="E244" s="68" t="s">
        <v>85</v>
      </c>
      <c r="F244" s="75">
        <v>0.10763888888888901</v>
      </c>
      <c r="G244" s="70" t="s">
        <v>488</v>
      </c>
      <c r="H244" s="69" t="s">
        <v>64</v>
      </c>
      <c r="I244" s="71">
        <v>12040</v>
      </c>
      <c r="M244" s="158"/>
      <c r="N244"/>
    </row>
    <row r="245" spans="2:14" s="2" customFormat="1" ht="21.6" hidden="1">
      <c r="B245" s="67" t="s">
        <v>501</v>
      </c>
      <c r="C245" s="68" t="s">
        <v>60</v>
      </c>
      <c r="D245" s="69">
        <v>185</v>
      </c>
      <c r="E245" s="68" t="s">
        <v>69</v>
      </c>
      <c r="F245" s="75">
        <v>0.10763888888888901</v>
      </c>
      <c r="G245" s="70" t="s">
        <v>480</v>
      </c>
      <c r="H245" s="69" t="s">
        <v>64</v>
      </c>
      <c r="I245" s="71">
        <v>5912.5</v>
      </c>
      <c r="M245" s="158"/>
      <c r="N245"/>
    </row>
    <row r="246" spans="2:14" s="2" customFormat="1" ht="21.6" hidden="1">
      <c r="B246" s="67" t="s">
        <v>502</v>
      </c>
      <c r="C246" s="68" t="s">
        <v>60</v>
      </c>
      <c r="D246" s="69">
        <v>185</v>
      </c>
      <c r="E246" s="68" t="s">
        <v>73</v>
      </c>
      <c r="F246" s="75">
        <v>0.10763888888888901</v>
      </c>
      <c r="G246" s="70" t="s">
        <v>482</v>
      </c>
      <c r="H246" s="69" t="s">
        <v>64</v>
      </c>
      <c r="I246" s="71">
        <v>5912.5</v>
      </c>
      <c r="M246" s="158"/>
      <c r="N246"/>
    </row>
    <row r="247" spans="2:14" s="2" customFormat="1" ht="21.6" hidden="1">
      <c r="B247" s="67" t="s">
        <v>503</v>
      </c>
      <c r="C247" s="68" t="s">
        <v>60</v>
      </c>
      <c r="D247" s="69">
        <v>185</v>
      </c>
      <c r="E247" s="68" t="s">
        <v>79</v>
      </c>
      <c r="F247" s="75">
        <v>0.10763888888888901</v>
      </c>
      <c r="G247" s="70" t="s">
        <v>484</v>
      </c>
      <c r="H247" s="69" t="s">
        <v>64</v>
      </c>
      <c r="I247" s="71">
        <v>9675</v>
      </c>
      <c r="M247" s="158"/>
      <c r="N247"/>
    </row>
    <row r="248" spans="2:14" s="2" customFormat="1" ht="21.6">
      <c r="B248" s="67" t="s">
        <v>504</v>
      </c>
      <c r="C248" s="68" t="s">
        <v>60</v>
      </c>
      <c r="D248" s="69">
        <v>185</v>
      </c>
      <c r="E248" s="68" t="s">
        <v>82</v>
      </c>
      <c r="F248" s="75">
        <v>0.10763888888888901</v>
      </c>
      <c r="G248" s="70" t="s">
        <v>486</v>
      </c>
      <c r="H248" s="69" t="s">
        <v>64</v>
      </c>
      <c r="I248" s="71">
        <v>12685</v>
      </c>
      <c r="M248" s="158"/>
      <c r="N248"/>
    </row>
    <row r="249" spans="2:14" s="2" customFormat="1" ht="21.6" hidden="1">
      <c r="B249" s="67" t="s">
        <v>505</v>
      </c>
      <c r="C249" s="68" t="s">
        <v>60</v>
      </c>
      <c r="D249" s="69">
        <v>185</v>
      </c>
      <c r="E249" s="68" t="s">
        <v>85</v>
      </c>
      <c r="F249" s="75">
        <v>0.10763888888888901</v>
      </c>
      <c r="G249" s="70" t="s">
        <v>488</v>
      </c>
      <c r="H249" s="69" t="s">
        <v>64</v>
      </c>
      <c r="I249" s="71">
        <v>12362.5</v>
      </c>
      <c r="M249" s="158"/>
      <c r="N249"/>
    </row>
    <row r="250" spans="2:14" s="2" customFormat="1" ht="21.6" hidden="1">
      <c r="B250" s="67" t="s">
        <v>506</v>
      </c>
      <c r="C250" s="68" t="s">
        <v>242</v>
      </c>
      <c r="D250" s="69">
        <v>92</v>
      </c>
      <c r="E250" s="68" t="s">
        <v>17</v>
      </c>
      <c r="F250" s="75">
        <v>0.10763888888888901</v>
      </c>
      <c r="G250" s="70" t="s">
        <v>507</v>
      </c>
      <c r="H250" s="69" t="s">
        <v>64</v>
      </c>
      <c r="I250" s="71">
        <v>3440</v>
      </c>
      <c r="M250" s="158"/>
      <c r="N250"/>
    </row>
    <row r="251" spans="2:14" s="2" customFormat="1" ht="21.6" hidden="1">
      <c r="B251" s="67" t="s">
        <v>508</v>
      </c>
      <c r="C251" s="68" t="s">
        <v>242</v>
      </c>
      <c r="D251" s="69">
        <v>92</v>
      </c>
      <c r="E251" s="68" t="s">
        <v>66</v>
      </c>
      <c r="F251" s="75">
        <v>0.10763888888888901</v>
      </c>
      <c r="G251" s="70" t="s">
        <v>509</v>
      </c>
      <c r="H251" s="69" t="s">
        <v>64</v>
      </c>
      <c r="I251" s="71">
        <v>4300</v>
      </c>
      <c r="M251" s="158"/>
      <c r="N251"/>
    </row>
    <row r="252" spans="2:14" s="2" customFormat="1" ht="21.6" hidden="1">
      <c r="B252" s="67" t="s">
        <v>510</v>
      </c>
      <c r="C252" s="68" t="s">
        <v>242</v>
      </c>
      <c r="D252" s="69">
        <v>92</v>
      </c>
      <c r="E252" s="68" t="s">
        <v>69</v>
      </c>
      <c r="F252" s="75">
        <v>0.10763888888888901</v>
      </c>
      <c r="G252" s="70" t="s">
        <v>511</v>
      </c>
      <c r="H252" s="69" t="s">
        <v>64</v>
      </c>
      <c r="I252" s="71">
        <v>1612.5</v>
      </c>
      <c r="M252" s="158"/>
      <c r="N252"/>
    </row>
    <row r="253" spans="2:14" s="2" customFormat="1" ht="21.6" hidden="1">
      <c r="B253" s="67" t="s">
        <v>512</v>
      </c>
      <c r="C253" s="68" t="s">
        <v>242</v>
      </c>
      <c r="D253" s="69">
        <v>92</v>
      </c>
      <c r="E253" s="68" t="s">
        <v>73</v>
      </c>
      <c r="F253" s="75">
        <v>0.10763888888888901</v>
      </c>
      <c r="G253" s="70" t="s">
        <v>513</v>
      </c>
      <c r="H253" s="69" t="s">
        <v>64</v>
      </c>
      <c r="I253" s="71">
        <v>1612.5</v>
      </c>
      <c r="M253" s="158"/>
      <c r="N253"/>
    </row>
    <row r="254" spans="2:14" s="2" customFormat="1" ht="21.6" hidden="1">
      <c r="B254" s="67" t="s">
        <v>514</v>
      </c>
      <c r="C254" s="68" t="s">
        <v>242</v>
      </c>
      <c r="D254" s="69">
        <v>92</v>
      </c>
      <c r="E254" s="68" t="s">
        <v>76</v>
      </c>
      <c r="F254" s="75">
        <v>0.10763888888888901</v>
      </c>
      <c r="G254" s="70" t="s">
        <v>515</v>
      </c>
      <c r="H254" s="69" t="s">
        <v>64</v>
      </c>
      <c r="I254" s="71">
        <v>5375</v>
      </c>
      <c r="M254" s="158"/>
      <c r="N254"/>
    </row>
    <row r="255" spans="2:14" s="2" customFormat="1" ht="21.6" hidden="1">
      <c r="B255" s="67" t="s">
        <v>516</v>
      </c>
      <c r="C255" s="68" t="s">
        <v>242</v>
      </c>
      <c r="D255" s="69">
        <v>92</v>
      </c>
      <c r="E255" s="68" t="s">
        <v>79</v>
      </c>
      <c r="F255" s="75">
        <v>0.10763888888888901</v>
      </c>
      <c r="G255" s="70" t="s">
        <v>517</v>
      </c>
      <c r="H255" s="69" t="s">
        <v>64</v>
      </c>
      <c r="I255" s="71">
        <v>3225</v>
      </c>
      <c r="M255" s="158"/>
      <c r="N255"/>
    </row>
    <row r="256" spans="2:14" s="2" customFormat="1" ht="21.6">
      <c r="B256" s="67" t="s">
        <v>518</v>
      </c>
      <c r="C256" s="68" t="s">
        <v>242</v>
      </c>
      <c r="D256" s="69">
        <v>92</v>
      </c>
      <c r="E256" s="68" t="s">
        <v>82</v>
      </c>
      <c r="F256" s="75">
        <v>0.10763888888888901</v>
      </c>
      <c r="G256" s="70" t="s">
        <v>519</v>
      </c>
      <c r="H256" s="69" t="s">
        <v>64</v>
      </c>
      <c r="I256" s="71">
        <v>4622.5</v>
      </c>
      <c r="M256" s="158"/>
      <c r="N256"/>
    </row>
    <row r="257" spans="2:14" s="2" customFormat="1" ht="21.6" hidden="1">
      <c r="B257" s="67" t="s">
        <v>520</v>
      </c>
      <c r="C257" s="68" t="s">
        <v>242</v>
      </c>
      <c r="D257" s="69">
        <v>92</v>
      </c>
      <c r="E257" s="68" t="s">
        <v>85</v>
      </c>
      <c r="F257" s="75">
        <v>0.10763888888888901</v>
      </c>
      <c r="G257" s="70" t="s">
        <v>521</v>
      </c>
      <c r="H257" s="69" t="s">
        <v>64</v>
      </c>
      <c r="I257" s="71">
        <v>4300</v>
      </c>
      <c r="M257" s="158"/>
      <c r="N257"/>
    </row>
    <row r="258" spans="2:14" s="2" customFormat="1" ht="21.6" hidden="1">
      <c r="B258" s="67" t="s">
        <v>522</v>
      </c>
      <c r="C258" s="68" t="s">
        <v>242</v>
      </c>
      <c r="D258" s="69">
        <v>100</v>
      </c>
      <c r="E258" s="68" t="s">
        <v>17</v>
      </c>
      <c r="F258" s="75">
        <v>0.10763888888888901</v>
      </c>
      <c r="G258" s="70" t="s">
        <v>523</v>
      </c>
      <c r="H258" s="69" t="s">
        <v>64</v>
      </c>
      <c r="I258" s="71">
        <v>3762.5</v>
      </c>
      <c r="M258" s="158"/>
      <c r="N258"/>
    </row>
    <row r="259" spans="2:14" s="2" customFormat="1" ht="21.6" hidden="1">
      <c r="B259" s="67" t="s">
        <v>524</v>
      </c>
      <c r="C259" s="68" t="s">
        <v>242</v>
      </c>
      <c r="D259" s="69">
        <v>100</v>
      </c>
      <c r="E259" s="68" t="s">
        <v>66</v>
      </c>
      <c r="F259" s="75">
        <v>0.10763888888888901</v>
      </c>
      <c r="G259" s="70" t="s">
        <v>525</v>
      </c>
      <c r="H259" s="69" t="s">
        <v>64</v>
      </c>
      <c r="I259" s="71">
        <v>4515</v>
      </c>
      <c r="M259" s="158"/>
      <c r="N259"/>
    </row>
    <row r="260" spans="2:14" s="2" customFormat="1" ht="21.6" hidden="1">
      <c r="B260" s="67" t="s">
        <v>526</v>
      </c>
      <c r="C260" s="68" t="s">
        <v>242</v>
      </c>
      <c r="D260" s="69">
        <v>100</v>
      </c>
      <c r="E260" s="68" t="s">
        <v>69</v>
      </c>
      <c r="F260" s="75">
        <v>0.10763888888888901</v>
      </c>
      <c r="G260" s="70" t="s">
        <v>527</v>
      </c>
      <c r="H260" s="69" t="s">
        <v>64</v>
      </c>
      <c r="I260" s="71">
        <v>1612.5</v>
      </c>
      <c r="M260" s="158"/>
      <c r="N260"/>
    </row>
    <row r="261" spans="2:14" s="2" customFormat="1" ht="21.6" hidden="1">
      <c r="B261" s="67" t="s">
        <v>528</v>
      </c>
      <c r="C261" s="68" t="s">
        <v>242</v>
      </c>
      <c r="D261" s="69">
        <v>100</v>
      </c>
      <c r="E261" s="68" t="s">
        <v>73</v>
      </c>
      <c r="F261" s="75">
        <v>0.10763888888888901</v>
      </c>
      <c r="G261" s="70" t="s">
        <v>529</v>
      </c>
      <c r="H261" s="69" t="s">
        <v>64</v>
      </c>
      <c r="I261" s="71">
        <v>1612.5</v>
      </c>
      <c r="M261" s="158"/>
      <c r="N261"/>
    </row>
    <row r="262" spans="2:14" s="2" customFormat="1" ht="21.6" hidden="1">
      <c r="B262" s="67" t="s">
        <v>530</v>
      </c>
      <c r="C262" s="68" t="s">
        <v>242</v>
      </c>
      <c r="D262" s="69">
        <v>100</v>
      </c>
      <c r="E262" s="68" t="s">
        <v>76</v>
      </c>
      <c r="F262" s="75">
        <v>0.10763888888888901</v>
      </c>
      <c r="G262" s="70" t="s">
        <v>531</v>
      </c>
      <c r="H262" s="69" t="s">
        <v>64</v>
      </c>
      <c r="I262" s="71">
        <v>5375</v>
      </c>
      <c r="M262" s="158"/>
      <c r="N262"/>
    </row>
    <row r="263" spans="2:14" s="2" customFormat="1" ht="21.6" hidden="1">
      <c r="B263" s="67" t="s">
        <v>532</v>
      </c>
      <c r="C263" s="68" t="s">
        <v>242</v>
      </c>
      <c r="D263" s="69">
        <v>100</v>
      </c>
      <c r="E263" s="68" t="s">
        <v>79</v>
      </c>
      <c r="F263" s="75">
        <v>0.10763888888888901</v>
      </c>
      <c r="G263" s="70" t="s">
        <v>533</v>
      </c>
      <c r="H263" s="69" t="s">
        <v>64</v>
      </c>
      <c r="I263" s="71">
        <v>3332.5</v>
      </c>
      <c r="M263" s="158"/>
      <c r="N263"/>
    </row>
    <row r="264" spans="2:14" s="2" customFormat="1" ht="21.6">
      <c r="B264" s="67" t="s">
        <v>534</v>
      </c>
      <c r="C264" s="68" t="s">
        <v>242</v>
      </c>
      <c r="D264" s="69">
        <v>100</v>
      </c>
      <c r="E264" s="68" t="s">
        <v>82</v>
      </c>
      <c r="F264" s="75">
        <v>0.10763888888888901</v>
      </c>
      <c r="G264" s="70" t="s">
        <v>535</v>
      </c>
      <c r="H264" s="69" t="s">
        <v>64</v>
      </c>
      <c r="I264" s="71">
        <v>4837.5</v>
      </c>
      <c r="M264" s="158"/>
      <c r="N264"/>
    </row>
    <row r="265" spans="2:14" s="2" customFormat="1" ht="21.6" hidden="1">
      <c r="B265" s="67" t="s">
        <v>536</v>
      </c>
      <c r="C265" s="68" t="s">
        <v>242</v>
      </c>
      <c r="D265" s="69">
        <v>100</v>
      </c>
      <c r="E265" s="68" t="s">
        <v>85</v>
      </c>
      <c r="F265" s="75">
        <v>0.10763888888888901</v>
      </c>
      <c r="G265" s="70" t="s">
        <v>537</v>
      </c>
      <c r="H265" s="69" t="s">
        <v>64</v>
      </c>
      <c r="I265" s="71">
        <v>4515</v>
      </c>
      <c r="M265" s="158"/>
      <c r="N265"/>
    </row>
    <row r="266" spans="2:14" s="2" customFormat="1" ht="21.6" hidden="1">
      <c r="B266" s="67" t="s">
        <v>538</v>
      </c>
      <c r="C266" s="68" t="s">
        <v>242</v>
      </c>
      <c r="D266" s="69">
        <v>106</v>
      </c>
      <c r="E266" s="68" t="s">
        <v>17</v>
      </c>
      <c r="F266" s="75">
        <v>0.10763888888888901</v>
      </c>
      <c r="G266" s="70" t="s">
        <v>539</v>
      </c>
      <c r="H266" s="69" t="s">
        <v>64</v>
      </c>
      <c r="I266" s="71">
        <v>3977.5</v>
      </c>
      <c r="M266" s="158"/>
      <c r="N266"/>
    </row>
    <row r="267" spans="2:14" s="2" customFormat="1" ht="21.6" hidden="1">
      <c r="B267" s="67" t="s">
        <v>540</v>
      </c>
      <c r="C267" s="68" t="s">
        <v>242</v>
      </c>
      <c r="D267" s="69">
        <v>106</v>
      </c>
      <c r="E267" s="68" t="s">
        <v>66</v>
      </c>
      <c r="F267" s="75">
        <v>0.10763888888888901</v>
      </c>
      <c r="G267" s="70" t="s">
        <v>541</v>
      </c>
      <c r="H267" s="69" t="s">
        <v>64</v>
      </c>
      <c r="I267" s="71">
        <v>3547.5</v>
      </c>
      <c r="M267" s="158"/>
      <c r="N267"/>
    </row>
    <row r="268" spans="2:14" s="2" customFormat="1" ht="21.6" hidden="1">
      <c r="B268" s="67" t="s">
        <v>542</v>
      </c>
      <c r="C268" s="68" t="s">
        <v>242</v>
      </c>
      <c r="D268" s="69">
        <v>106</v>
      </c>
      <c r="E268" s="68" t="s">
        <v>69</v>
      </c>
      <c r="F268" s="75">
        <v>0.10763888888888901</v>
      </c>
      <c r="G268" s="70" t="s">
        <v>543</v>
      </c>
      <c r="H268" s="69" t="s">
        <v>64</v>
      </c>
      <c r="I268" s="71">
        <v>1720</v>
      </c>
      <c r="M268" s="158"/>
      <c r="N268"/>
    </row>
    <row r="269" spans="2:14" s="2" customFormat="1" ht="21.6" hidden="1">
      <c r="B269" s="67" t="s">
        <v>544</v>
      </c>
      <c r="C269" s="68" t="s">
        <v>242</v>
      </c>
      <c r="D269" s="69">
        <v>106</v>
      </c>
      <c r="E269" s="68" t="s">
        <v>73</v>
      </c>
      <c r="F269" s="75">
        <v>0.10763888888888901</v>
      </c>
      <c r="G269" s="70" t="s">
        <v>545</v>
      </c>
      <c r="H269" s="69" t="s">
        <v>64</v>
      </c>
      <c r="I269" s="71">
        <v>1720</v>
      </c>
      <c r="M269" s="158"/>
      <c r="N269"/>
    </row>
    <row r="270" spans="2:14" s="2" customFormat="1" ht="21.6" hidden="1">
      <c r="B270" s="67" t="s">
        <v>546</v>
      </c>
      <c r="C270" s="68" t="s">
        <v>242</v>
      </c>
      <c r="D270" s="69">
        <v>106</v>
      </c>
      <c r="E270" s="68" t="s">
        <v>76</v>
      </c>
      <c r="F270" s="75">
        <v>0.10763888888888901</v>
      </c>
      <c r="G270" s="70" t="s">
        <v>547</v>
      </c>
      <c r="H270" s="69" t="s">
        <v>64</v>
      </c>
      <c r="I270" s="71">
        <v>5375</v>
      </c>
      <c r="M270" s="158"/>
      <c r="N270"/>
    </row>
    <row r="271" spans="2:14" s="2" customFormat="1" ht="21.6" hidden="1">
      <c r="B271" s="67" t="s">
        <v>548</v>
      </c>
      <c r="C271" s="68" t="s">
        <v>242</v>
      </c>
      <c r="D271" s="69">
        <v>106</v>
      </c>
      <c r="E271" s="68" t="s">
        <v>79</v>
      </c>
      <c r="F271" s="75">
        <v>0.10763888888888901</v>
      </c>
      <c r="G271" s="70" t="s">
        <v>549</v>
      </c>
      <c r="H271" s="69" t="s">
        <v>64</v>
      </c>
      <c r="I271" s="71">
        <v>2741.25</v>
      </c>
      <c r="M271" s="158"/>
      <c r="N271"/>
    </row>
    <row r="272" spans="2:14" s="2" customFormat="1" ht="21.6">
      <c r="B272" s="67" t="s">
        <v>550</v>
      </c>
      <c r="C272" s="68" t="s">
        <v>242</v>
      </c>
      <c r="D272" s="69">
        <v>106</v>
      </c>
      <c r="E272" s="68" t="s">
        <v>82</v>
      </c>
      <c r="F272" s="75">
        <v>0.10763888888888901</v>
      </c>
      <c r="G272" s="70" t="s">
        <v>551</v>
      </c>
      <c r="H272" s="69" t="s">
        <v>64</v>
      </c>
      <c r="I272" s="71">
        <v>3977.5</v>
      </c>
      <c r="M272" s="158"/>
      <c r="N272"/>
    </row>
    <row r="273" spans="2:14" s="2" customFormat="1" ht="21.6" hidden="1">
      <c r="B273" s="67" t="s">
        <v>552</v>
      </c>
      <c r="C273" s="68" t="s">
        <v>242</v>
      </c>
      <c r="D273" s="69">
        <v>106</v>
      </c>
      <c r="E273" s="68" t="s">
        <v>85</v>
      </c>
      <c r="F273" s="75">
        <v>0.10763888888888901</v>
      </c>
      <c r="G273" s="70" t="s">
        <v>553</v>
      </c>
      <c r="H273" s="69" t="s">
        <v>64</v>
      </c>
      <c r="I273" s="71">
        <v>3547.5</v>
      </c>
      <c r="M273" s="158"/>
      <c r="N273"/>
    </row>
    <row r="274" spans="2:14" s="2" customFormat="1" ht="21.6" hidden="1">
      <c r="B274" s="67" t="s">
        <v>554</v>
      </c>
      <c r="C274" s="68" t="s">
        <v>242</v>
      </c>
      <c r="D274" s="69">
        <v>110</v>
      </c>
      <c r="E274" s="68" t="s">
        <v>17</v>
      </c>
      <c r="F274" s="75">
        <v>0.10763888888888901</v>
      </c>
      <c r="G274" s="70" t="s">
        <v>555</v>
      </c>
      <c r="H274" s="69" t="s">
        <v>64</v>
      </c>
      <c r="I274" s="71">
        <v>4300</v>
      </c>
      <c r="M274" s="158"/>
      <c r="N274"/>
    </row>
    <row r="275" spans="2:14" s="2" customFormat="1" ht="21.6" hidden="1">
      <c r="B275" s="67" t="s">
        <v>556</v>
      </c>
      <c r="C275" s="68" t="s">
        <v>242</v>
      </c>
      <c r="D275" s="69">
        <v>110</v>
      </c>
      <c r="E275" s="68" t="s">
        <v>66</v>
      </c>
      <c r="F275" s="75">
        <v>0.10763888888888901</v>
      </c>
      <c r="G275" s="70" t="s">
        <v>557</v>
      </c>
      <c r="H275" s="69" t="s">
        <v>64</v>
      </c>
      <c r="I275" s="71">
        <v>3762.5</v>
      </c>
      <c r="M275" s="158"/>
      <c r="N275"/>
    </row>
    <row r="276" spans="2:14" s="2" customFormat="1" ht="21.6" hidden="1">
      <c r="B276" s="67" t="s">
        <v>558</v>
      </c>
      <c r="C276" s="68" t="s">
        <v>242</v>
      </c>
      <c r="D276" s="69">
        <v>110</v>
      </c>
      <c r="E276" s="68" t="s">
        <v>66</v>
      </c>
      <c r="F276" s="75">
        <v>0.10763888888888901</v>
      </c>
      <c r="G276" s="70" t="s">
        <v>559</v>
      </c>
      <c r="H276" s="69" t="s">
        <v>64</v>
      </c>
      <c r="I276" s="71">
        <v>1827.5</v>
      </c>
      <c r="M276" s="158"/>
      <c r="N276"/>
    </row>
    <row r="277" spans="2:14" s="2" customFormat="1" ht="21.6" hidden="1">
      <c r="B277" s="67" t="s">
        <v>560</v>
      </c>
      <c r="C277" s="68" t="s">
        <v>242</v>
      </c>
      <c r="D277" s="69">
        <v>110</v>
      </c>
      <c r="E277" s="68" t="s">
        <v>73</v>
      </c>
      <c r="F277" s="75">
        <v>0.10763888888888901</v>
      </c>
      <c r="G277" s="70" t="s">
        <v>561</v>
      </c>
      <c r="H277" s="69" t="s">
        <v>64</v>
      </c>
      <c r="I277" s="71">
        <v>1827.5</v>
      </c>
      <c r="M277" s="158"/>
      <c r="N277"/>
    </row>
    <row r="278" spans="2:14" s="2" customFormat="1" ht="21.6" hidden="1">
      <c r="B278" s="67" t="s">
        <v>562</v>
      </c>
      <c r="C278" s="68" t="s">
        <v>242</v>
      </c>
      <c r="D278" s="69">
        <v>110</v>
      </c>
      <c r="E278" s="68" t="s">
        <v>76</v>
      </c>
      <c r="F278" s="75">
        <v>0.10763888888888901</v>
      </c>
      <c r="G278" s="70" t="s">
        <v>563</v>
      </c>
      <c r="H278" s="69" t="s">
        <v>64</v>
      </c>
      <c r="I278" s="71">
        <v>4837.5</v>
      </c>
      <c r="M278" s="158"/>
      <c r="N278"/>
    </row>
    <row r="279" spans="2:14" s="2" customFormat="1" ht="21.6" hidden="1">
      <c r="B279" s="67" t="s">
        <v>564</v>
      </c>
      <c r="C279" s="68" t="s">
        <v>242</v>
      </c>
      <c r="D279" s="69">
        <v>110</v>
      </c>
      <c r="E279" s="68" t="s">
        <v>79</v>
      </c>
      <c r="F279" s="75">
        <v>0.10763888888888901</v>
      </c>
      <c r="G279" s="70" t="s">
        <v>565</v>
      </c>
      <c r="H279" s="69" t="s">
        <v>64</v>
      </c>
      <c r="I279" s="71">
        <v>3010</v>
      </c>
      <c r="M279" s="158"/>
      <c r="N279"/>
    </row>
    <row r="280" spans="2:14" s="2" customFormat="1" ht="21.6">
      <c r="B280" s="67" t="s">
        <v>566</v>
      </c>
      <c r="C280" s="68" t="s">
        <v>242</v>
      </c>
      <c r="D280" s="69">
        <v>110</v>
      </c>
      <c r="E280" s="68" t="s">
        <v>82</v>
      </c>
      <c r="F280" s="75">
        <v>0.10763888888888901</v>
      </c>
      <c r="G280" s="70" t="s">
        <v>567</v>
      </c>
      <c r="H280" s="69" t="s">
        <v>64</v>
      </c>
      <c r="I280" s="71">
        <v>4085</v>
      </c>
      <c r="M280" s="158"/>
      <c r="N280"/>
    </row>
    <row r="281" spans="2:14" s="2" customFormat="1" ht="21.6" hidden="1">
      <c r="B281" s="67" t="s">
        <v>568</v>
      </c>
      <c r="C281" s="68" t="s">
        <v>242</v>
      </c>
      <c r="D281" s="69">
        <v>110</v>
      </c>
      <c r="E281" s="68" t="s">
        <v>85</v>
      </c>
      <c r="F281" s="75">
        <v>0.10763888888888901</v>
      </c>
      <c r="G281" s="70" t="s">
        <v>569</v>
      </c>
      <c r="H281" s="69" t="s">
        <v>64</v>
      </c>
      <c r="I281" s="71">
        <v>3762.5</v>
      </c>
      <c r="M281" s="158"/>
      <c r="N281"/>
    </row>
    <row r="282" spans="2:14" s="2" customFormat="1" ht="21.6" hidden="1">
      <c r="B282" s="67" t="s">
        <v>570</v>
      </c>
      <c r="C282" s="68" t="s">
        <v>242</v>
      </c>
      <c r="D282" s="69">
        <v>120</v>
      </c>
      <c r="E282" s="68" t="s">
        <v>17</v>
      </c>
      <c r="F282" s="75">
        <v>0.10763888888888901</v>
      </c>
      <c r="G282" s="70" t="s">
        <v>571</v>
      </c>
      <c r="H282" s="69" t="s">
        <v>64</v>
      </c>
      <c r="I282" s="74">
        <v>4515</v>
      </c>
      <c r="M282" s="158"/>
      <c r="N282"/>
    </row>
    <row r="283" spans="2:14" s="2" customFormat="1" ht="21.6" hidden="1">
      <c r="B283" s="67" t="s">
        <v>572</v>
      </c>
      <c r="C283" s="68" t="s">
        <v>242</v>
      </c>
      <c r="D283" s="69">
        <v>120</v>
      </c>
      <c r="E283" s="68" t="s">
        <v>66</v>
      </c>
      <c r="F283" s="75">
        <v>0.10763888888888901</v>
      </c>
      <c r="G283" s="70" t="s">
        <v>573</v>
      </c>
      <c r="H283" s="69" t="s">
        <v>64</v>
      </c>
      <c r="I283" s="74">
        <v>4407.5</v>
      </c>
      <c r="M283" s="158"/>
      <c r="N283"/>
    </row>
    <row r="284" spans="2:14" s="2" customFormat="1" ht="21.6" hidden="1">
      <c r="B284" s="67" t="s">
        <v>574</v>
      </c>
      <c r="C284" s="68" t="s">
        <v>242</v>
      </c>
      <c r="D284" s="69">
        <v>120</v>
      </c>
      <c r="E284" s="68" t="s">
        <v>69</v>
      </c>
      <c r="F284" s="75">
        <v>0.10763888888888901</v>
      </c>
      <c r="G284" s="70" t="s">
        <v>575</v>
      </c>
      <c r="H284" s="69" t="s">
        <v>64</v>
      </c>
      <c r="I284" s="71">
        <v>2042.5</v>
      </c>
      <c r="M284" s="158"/>
      <c r="N284"/>
    </row>
    <row r="285" spans="2:14" s="2" customFormat="1" ht="21.6" hidden="1">
      <c r="B285" s="67" t="s">
        <v>576</v>
      </c>
      <c r="C285" s="68" t="s">
        <v>242</v>
      </c>
      <c r="D285" s="69">
        <v>120</v>
      </c>
      <c r="E285" s="68" t="s">
        <v>73</v>
      </c>
      <c r="F285" s="75">
        <v>0.10763888888888901</v>
      </c>
      <c r="G285" s="70" t="s">
        <v>577</v>
      </c>
      <c r="H285" s="69" t="s">
        <v>64</v>
      </c>
      <c r="I285" s="71">
        <v>2042.5</v>
      </c>
      <c r="M285" s="158"/>
      <c r="N285"/>
    </row>
    <row r="286" spans="2:14" s="2" customFormat="1" ht="21.6" hidden="1">
      <c r="B286" s="67" t="s">
        <v>578</v>
      </c>
      <c r="C286" s="68" t="s">
        <v>242</v>
      </c>
      <c r="D286" s="69">
        <v>120</v>
      </c>
      <c r="E286" s="68" t="s">
        <v>76</v>
      </c>
      <c r="F286" s="75">
        <v>0.10763888888888901</v>
      </c>
      <c r="G286" s="70" t="s">
        <v>579</v>
      </c>
      <c r="H286" s="69" t="s">
        <v>64</v>
      </c>
      <c r="I286" s="71">
        <v>5375</v>
      </c>
      <c r="M286" s="158"/>
      <c r="N286"/>
    </row>
    <row r="287" spans="2:14" s="2" customFormat="1" ht="21.6" hidden="1">
      <c r="B287" s="67" t="s">
        <v>580</v>
      </c>
      <c r="C287" s="68" t="s">
        <v>242</v>
      </c>
      <c r="D287" s="69">
        <v>120</v>
      </c>
      <c r="E287" s="68" t="s">
        <v>79</v>
      </c>
      <c r="F287" s="75">
        <v>0.10763888888888901</v>
      </c>
      <c r="G287" s="70" t="s">
        <v>581</v>
      </c>
      <c r="H287" s="69" t="s">
        <v>64</v>
      </c>
      <c r="I287" s="71">
        <v>3117.5</v>
      </c>
      <c r="M287" s="158"/>
      <c r="N287"/>
    </row>
    <row r="288" spans="2:14" s="2" customFormat="1" ht="21.6">
      <c r="B288" s="67" t="s">
        <v>582</v>
      </c>
      <c r="C288" s="68" t="s">
        <v>242</v>
      </c>
      <c r="D288" s="69">
        <v>120</v>
      </c>
      <c r="E288" s="68" t="s">
        <v>82</v>
      </c>
      <c r="F288" s="75">
        <v>0.10763888888888901</v>
      </c>
      <c r="G288" s="70" t="s">
        <v>583</v>
      </c>
      <c r="H288" s="69" t="s">
        <v>64</v>
      </c>
      <c r="I288" s="71">
        <v>4730</v>
      </c>
      <c r="M288" s="158"/>
      <c r="N288"/>
    </row>
    <row r="289" spans="2:14" s="2" customFormat="1" ht="21.6" hidden="1">
      <c r="B289" s="67" t="s">
        <v>584</v>
      </c>
      <c r="C289" s="68" t="s">
        <v>242</v>
      </c>
      <c r="D289" s="69">
        <v>120</v>
      </c>
      <c r="E289" s="68" t="s">
        <v>85</v>
      </c>
      <c r="F289" s="75">
        <v>0.10763888888888901</v>
      </c>
      <c r="G289" s="70" t="s">
        <v>585</v>
      </c>
      <c r="H289" s="69" t="s">
        <v>64</v>
      </c>
      <c r="I289" s="71">
        <v>4407.5</v>
      </c>
      <c r="M289" s="158"/>
      <c r="N289"/>
    </row>
    <row r="290" spans="2:14" s="2" customFormat="1" ht="21.6" hidden="1">
      <c r="B290" s="67" t="s">
        <v>586</v>
      </c>
      <c r="C290" s="68" t="s">
        <v>242</v>
      </c>
      <c r="D290" s="69">
        <v>133</v>
      </c>
      <c r="E290" s="68" t="s">
        <v>17</v>
      </c>
      <c r="F290" s="75">
        <v>0.10763888888888901</v>
      </c>
      <c r="G290" s="70" t="s">
        <v>587</v>
      </c>
      <c r="H290" s="69" t="s">
        <v>64</v>
      </c>
      <c r="I290" s="74">
        <v>5160</v>
      </c>
      <c r="M290" s="158"/>
      <c r="N290"/>
    </row>
    <row r="291" spans="2:14" s="2" customFormat="1" ht="21.6" hidden="1">
      <c r="B291" s="67" t="s">
        <v>588</v>
      </c>
      <c r="C291" s="68" t="s">
        <v>242</v>
      </c>
      <c r="D291" s="69">
        <v>133</v>
      </c>
      <c r="E291" s="68" t="s">
        <v>7</v>
      </c>
      <c r="F291" s="75">
        <v>0.10763888888888901</v>
      </c>
      <c r="G291" s="70" t="s">
        <v>589</v>
      </c>
      <c r="H291" s="69" t="s">
        <v>71</v>
      </c>
      <c r="I291" s="74">
        <v>5160</v>
      </c>
      <c r="M291" s="158"/>
      <c r="N291"/>
    </row>
    <row r="292" spans="2:14" s="2" customFormat="1" ht="21.6" hidden="1">
      <c r="B292" s="67" t="s">
        <v>590</v>
      </c>
      <c r="C292" s="68" t="s">
        <v>242</v>
      </c>
      <c r="D292" s="69">
        <v>133</v>
      </c>
      <c r="E292" s="68" t="s">
        <v>69</v>
      </c>
      <c r="F292" s="75">
        <v>0.10763888888888901</v>
      </c>
      <c r="G292" s="70" t="s">
        <v>591</v>
      </c>
      <c r="H292" s="69" t="s">
        <v>64</v>
      </c>
      <c r="I292" s="74">
        <v>2150</v>
      </c>
      <c r="M292" s="158"/>
      <c r="N292"/>
    </row>
    <row r="293" spans="2:14" s="2" customFormat="1" ht="21.6" hidden="1">
      <c r="B293" s="67" t="s">
        <v>592</v>
      </c>
      <c r="C293" s="68" t="s">
        <v>242</v>
      </c>
      <c r="D293" s="69">
        <v>133</v>
      </c>
      <c r="E293" s="68" t="s">
        <v>73</v>
      </c>
      <c r="F293" s="75">
        <v>0.10763888888888901</v>
      </c>
      <c r="G293" s="70" t="s">
        <v>593</v>
      </c>
      <c r="H293" s="69" t="s">
        <v>64</v>
      </c>
      <c r="I293" s="74">
        <v>2150</v>
      </c>
      <c r="M293" s="158"/>
      <c r="N293"/>
    </row>
    <row r="294" spans="2:14" s="2" customFormat="1" ht="21.6" hidden="1">
      <c r="B294" s="67" t="s">
        <v>594</v>
      </c>
      <c r="C294" s="68" t="s">
        <v>242</v>
      </c>
      <c r="D294" s="69">
        <v>133</v>
      </c>
      <c r="E294" s="68" t="s">
        <v>79</v>
      </c>
      <c r="F294" s="75">
        <v>0.10763888888888901</v>
      </c>
      <c r="G294" s="70" t="s">
        <v>595</v>
      </c>
      <c r="H294" s="69" t="s">
        <v>71</v>
      </c>
      <c r="I294" s="74">
        <v>3977.5</v>
      </c>
      <c r="M294" s="158"/>
      <c r="N294"/>
    </row>
    <row r="295" spans="2:14" s="2" customFormat="1" ht="21.6">
      <c r="B295" s="67" t="s">
        <v>596</v>
      </c>
      <c r="C295" s="68" t="s">
        <v>242</v>
      </c>
      <c r="D295" s="69">
        <v>133</v>
      </c>
      <c r="E295" s="68" t="s">
        <v>82</v>
      </c>
      <c r="F295" s="75">
        <v>0.10763888888888901</v>
      </c>
      <c r="G295" s="70" t="s">
        <v>597</v>
      </c>
      <c r="H295" s="69" t="s">
        <v>71</v>
      </c>
      <c r="I295" s="74">
        <v>5482.5</v>
      </c>
      <c r="M295" s="158"/>
      <c r="N295"/>
    </row>
    <row r="296" spans="2:14" s="2" customFormat="1" ht="21.6" hidden="1">
      <c r="B296" s="67" t="s">
        <v>598</v>
      </c>
      <c r="C296" s="68" t="s">
        <v>242</v>
      </c>
      <c r="D296" s="69">
        <v>133</v>
      </c>
      <c r="E296" s="68" t="s">
        <v>85</v>
      </c>
      <c r="F296" s="75">
        <v>0.10763888888888901</v>
      </c>
      <c r="G296" s="70" t="s">
        <v>599</v>
      </c>
      <c r="H296" s="69" t="s">
        <v>64</v>
      </c>
      <c r="I296" s="74">
        <v>5160</v>
      </c>
      <c r="M296" s="158"/>
      <c r="N296"/>
    </row>
    <row r="297" spans="2:14" s="2" customFormat="1" ht="21.6" hidden="1">
      <c r="B297" s="73" t="s">
        <v>600</v>
      </c>
      <c r="C297" s="68" t="s">
        <v>242</v>
      </c>
      <c r="D297" s="69">
        <v>150</v>
      </c>
      <c r="E297" s="68" t="s">
        <v>162</v>
      </c>
      <c r="F297" s="75">
        <v>0.10763888888888901</v>
      </c>
      <c r="G297" s="70" t="s">
        <v>601</v>
      </c>
      <c r="H297" s="69" t="s">
        <v>71</v>
      </c>
      <c r="I297" s="76">
        <v>6020</v>
      </c>
      <c r="M297" s="158"/>
      <c r="N297"/>
    </row>
    <row r="298" spans="2:14" s="2" customFormat="1" ht="21.6" hidden="1">
      <c r="B298" s="67" t="s">
        <v>602</v>
      </c>
      <c r="C298" s="68" t="s">
        <v>242</v>
      </c>
      <c r="D298" s="69">
        <v>160</v>
      </c>
      <c r="E298" s="68" t="s">
        <v>22</v>
      </c>
      <c r="F298" s="75">
        <v>0.10763888888888901</v>
      </c>
      <c r="G298" s="70" t="s">
        <v>603</v>
      </c>
      <c r="H298" s="69" t="s">
        <v>64</v>
      </c>
      <c r="I298" s="74">
        <v>8062.5</v>
      </c>
      <c r="M298" s="158"/>
      <c r="N298"/>
    </row>
    <row r="299" spans="2:14" s="2" customFormat="1" ht="21.6" hidden="1">
      <c r="B299" s="67" t="s">
        <v>604</v>
      </c>
      <c r="C299" s="68" t="s">
        <v>242</v>
      </c>
      <c r="D299" s="69">
        <v>160</v>
      </c>
      <c r="E299" s="68" t="s">
        <v>66</v>
      </c>
      <c r="F299" s="75">
        <v>0.10763888888888901</v>
      </c>
      <c r="G299" s="70" t="s">
        <v>605</v>
      </c>
      <c r="H299" s="69" t="s">
        <v>71</v>
      </c>
      <c r="I299" s="74">
        <v>6450</v>
      </c>
      <c r="M299" s="158"/>
      <c r="N299"/>
    </row>
    <row r="300" spans="2:14" s="2" customFormat="1" ht="21.6" hidden="1">
      <c r="B300" s="67" t="s">
        <v>606</v>
      </c>
      <c r="C300" s="68" t="s">
        <v>242</v>
      </c>
      <c r="D300" s="69">
        <v>160</v>
      </c>
      <c r="E300" s="68" t="s">
        <v>69</v>
      </c>
      <c r="F300" s="75">
        <v>0.10763888888888901</v>
      </c>
      <c r="G300" s="70" t="s">
        <v>607</v>
      </c>
      <c r="H300" s="69" t="s">
        <v>64</v>
      </c>
      <c r="I300" s="74">
        <v>2472.5</v>
      </c>
      <c r="M300" s="158"/>
      <c r="N300"/>
    </row>
    <row r="301" spans="2:14" s="2" customFormat="1" ht="21.6" hidden="1">
      <c r="B301" s="67" t="s">
        <v>608</v>
      </c>
      <c r="C301" s="68" t="s">
        <v>242</v>
      </c>
      <c r="D301" s="69">
        <v>160</v>
      </c>
      <c r="E301" s="68" t="s">
        <v>73</v>
      </c>
      <c r="F301" s="75">
        <v>0.10763888888888901</v>
      </c>
      <c r="G301" s="70" t="s">
        <v>609</v>
      </c>
      <c r="H301" s="69" t="s">
        <v>64</v>
      </c>
      <c r="I301" s="74">
        <v>2472.5</v>
      </c>
      <c r="M301" s="158"/>
      <c r="N301"/>
    </row>
    <row r="302" spans="2:14" s="2" customFormat="1" ht="21.6" hidden="1">
      <c r="B302" s="67" t="s">
        <v>610</v>
      </c>
      <c r="C302" s="68" t="s">
        <v>242</v>
      </c>
      <c r="D302" s="69">
        <v>160</v>
      </c>
      <c r="E302" s="68" t="s">
        <v>79</v>
      </c>
      <c r="F302" s="75">
        <v>0.10763888888888901</v>
      </c>
      <c r="G302" s="70" t="s">
        <v>611</v>
      </c>
      <c r="H302" s="69" t="s">
        <v>64</v>
      </c>
      <c r="I302" s="74">
        <v>4326.875</v>
      </c>
      <c r="M302" s="158"/>
      <c r="N302"/>
    </row>
    <row r="303" spans="2:14" s="2" customFormat="1" ht="21.6">
      <c r="B303" s="67" t="s">
        <v>612</v>
      </c>
      <c r="C303" s="68" t="s">
        <v>242</v>
      </c>
      <c r="D303" s="69">
        <v>160</v>
      </c>
      <c r="E303" s="68" t="s">
        <v>82</v>
      </c>
      <c r="F303" s="75">
        <v>0.10763888888888901</v>
      </c>
      <c r="G303" s="70" t="s">
        <v>613</v>
      </c>
      <c r="H303" s="69" t="s">
        <v>64</v>
      </c>
      <c r="I303" s="74">
        <v>6772.5</v>
      </c>
      <c r="M303" s="158"/>
      <c r="N303"/>
    </row>
    <row r="304" spans="2:14" s="2" customFormat="1" ht="21.6" hidden="1">
      <c r="B304" s="67" t="s">
        <v>614</v>
      </c>
      <c r="C304" s="68" t="s">
        <v>242</v>
      </c>
      <c r="D304" s="69">
        <v>160</v>
      </c>
      <c r="E304" s="68" t="s">
        <v>85</v>
      </c>
      <c r="F304" s="75">
        <v>0.10763888888888901</v>
      </c>
      <c r="G304" s="70" t="s">
        <v>615</v>
      </c>
      <c r="H304" s="69" t="s">
        <v>64</v>
      </c>
      <c r="I304" s="74">
        <v>6450</v>
      </c>
      <c r="M304" s="158"/>
      <c r="N304"/>
    </row>
    <row r="305" spans="2:14" s="2" customFormat="1" ht="21.6" hidden="1">
      <c r="B305" s="67" t="s">
        <v>616</v>
      </c>
      <c r="C305" s="68" t="s">
        <v>242</v>
      </c>
      <c r="D305" s="69">
        <v>185</v>
      </c>
      <c r="E305" s="68" t="s">
        <v>22</v>
      </c>
      <c r="F305" s="75">
        <v>0.10763888888888901</v>
      </c>
      <c r="G305" s="70" t="s">
        <v>617</v>
      </c>
      <c r="H305" s="69" t="s">
        <v>64</v>
      </c>
      <c r="I305" s="74">
        <v>9137.5</v>
      </c>
      <c r="M305" s="158"/>
      <c r="N305"/>
    </row>
    <row r="306" spans="2:14" s="2" customFormat="1" ht="21.6" hidden="1">
      <c r="B306" s="67" t="s">
        <v>618</v>
      </c>
      <c r="C306" s="68" t="s">
        <v>242</v>
      </c>
      <c r="D306" s="69">
        <v>185</v>
      </c>
      <c r="E306" s="68" t="s">
        <v>66</v>
      </c>
      <c r="F306" s="75">
        <v>0.10763888888888901</v>
      </c>
      <c r="G306" s="70" t="s">
        <v>619</v>
      </c>
      <c r="H306" s="69" t="s">
        <v>71</v>
      </c>
      <c r="I306" s="74">
        <v>8492.5</v>
      </c>
      <c r="M306" s="158"/>
      <c r="N306"/>
    </row>
    <row r="307" spans="2:14" s="2" customFormat="1" ht="21.6" hidden="1">
      <c r="B307" s="67" t="s">
        <v>620</v>
      </c>
      <c r="C307" s="68" t="s">
        <v>242</v>
      </c>
      <c r="D307" s="69">
        <v>185</v>
      </c>
      <c r="E307" s="68" t="s">
        <v>69</v>
      </c>
      <c r="F307" s="75">
        <v>0.10763888888888901</v>
      </c>
      <c r="G307" s="70" t="s">
        <v>621</v>
      </c>
      <c r="H307" s="69" t="s">
        <v>64</v>
      </c>
      <c r="I307" s="74">
        <v>2795</v>
      </c>
      <c r="M307" s="158"/>
      <c r="N307"/>
    </row>
    <row r="308" spans="2:14" s="2" customFormat="1" ht="21.6" hidden="1">
      <c r="B308" s="67" t="s">
        <v>622</v>
      </c>
      <c r="C308" s="68" t="s">
        <v>242</v>
      </c>
      <c r="D308" s="69">
        <v>185</v>
      </c>
      <c r="E308" s="68" t="s">
        <v>73</v>
      </c>
      <c r="F308" s="75">
        <v>0.10763888888888901</v>
      </c>
      <c r="G308" s="70" t="s">
        <v>623</v>
      </c>
      <c r="H308" s="69" t="s">
        <v>64</v>
      </c>
      <c r="I308" s="74">
        <v>2795</v>
      </c>
      <c r="M308" s="158"/>
      <c r="N308"/>
    </row>
    <row r="309" spans="2:14" s="2" customFormat="1" ht="21.6" hidden="1">
      <c r="B309" s="67" t="s">
        <v>624</v>
      </c>
      <c r="C309" s="68" t="s">
        <v>242</v>
      </c>
      <c r="D309" s="69">
        <v>185</v>
      </c>
      <c r="E309" s="68" t="s">
        <v>79</v>
      </c>
      <c r="F309" s="75">
        <v>0.10763888888888901</v>
      </c>
      <c r="G309" s="70" t="s">
        <v>625</v>
      </c>
      <c r="H309" s="69" t="s">
        <v>64</v>
      </c>
      <c r="I309" s="74">
        <v>5401.875</v>
      </c>
      <c r="M309" s="158"/>
      <c r="N309"/>
    </row>
    <row r="310" spans="2:14" s="2" customFormat="1" ht="21.6">
      <c r="B310" s="67" t="s">
        <v>626</v>
      </c>
      <c r="C310" s="68" t="s">
        <v>242</v>
      </c>
      <c r="D310" s="69">
        <v>185</v>
      </c>
      <c r="E310" s="68" t="s">
        <v>82</v>
      </c>
      <c r="F310" s="75">
        <v>0.10763888888888901</v>
      </c>
      <c r="G310" s="70" t="s">
        <v>627</v>
      </c>
      <c r="H310" s="69" t="s">
        <v>64</v>
      </c>
      <c r="I310" s="74">
        <v>8815</v>
      </c>
      <c r="M310" s="158"/>
      <c r="N310"/>
    </row>
    <row r="311" spans="2:14" s="2" customFormat="1" ht="21.6" hidden="1">
      <c r="B311" s="67" t="s">
        <v>628</v>
      </c>
      <c r="C311" s="68" t="s">
        <v>242</v>
      </c>
      <c r="D311" s="69">
        <v>185</v>
      </c>
      <c r="E311" s="68" t="s">
        <v>361</v>
      </c>
      <c r="F311" s="75">
        <v>0.10763888888888901</v>
      </c>
      <c r="G311" s="70" t="s">
        <v>629</v>
      </c>
      <c r="H311" s="69" t="s">
        <v>64</v>
      </c>
      <c r="I311" s="74">
        <v>8492.5</v>
      </c>
      <c r="M311" s="158"/>
      <c r="N311"/>
    </row>
    <row r="312" spans="2:14" s="2" customFormat="1" ht="21.6" hidden="1">
      <c r="B312" s="67" t="s">
        <v>630</v>
      </c>
      <c r="C312" s="68" t="s">
        <v>242</v>
      </c>
      <c r="D312" s="69">
        <v>200</v>
      </c>
      <c r="E312" s="68" t="s">
        <v>7</v>
      </c>
      <c r="F312" s="75">
        <v>0.10763888888888901</v>
      </c>
      <c r="G312" s="70" t="s">
        <v>631</v>
      </c>
      <c r="H312" s="69" t="s">
        <v>64</v>
      </c>
      <c r="I312" s="74">
        <v>9675</v>
      </c>
      <c r="M312" s="158"/>
      <c r="N312"/>
    </row>
    <row r="313" spans="2:14" s="2" customFormat="1" ht="21.6" hidden="1">
      <c r="B313" s="67" t="s">
        <v>632</v>
      </c>
      <c r="C313" s="68" t="s">
        <v>242</v>
      </c>
      <c r="D313" s="69">
        <v>200</v>
      </c>
      <c r="E313" s="68" t="s">
        <v>69</v>
      </c>
      <c r="F313" s="75">
        <v>0.10763888888888901</v>
      </c>
      <c r="G313" s="70" t="s">
        <v>633</v>
      </c>
      <c r="H313" s="69" t="s">
        <v>64</v>
      </c>
      <c r="I313" s="74">
        <v>3117.5</v>
      </c>
      <c r="M313" s="158"/>
      <c r="N313"/>
    </row>
    <row r="314" spans="2:14" s="2" customFormat="1" ht="21.6" hidden="1">
      <c r="B314" s="67" t="s">
        <v>634</v>
      </c>
      <c r="C314" s="68" t="s">
        <v>242</v>
      </c>
      <c r="D314" s="69">
        <v>200</v>
      </c>
      <c r="E314" s="68" t="s">
        <v>73</v>
      </c>
      <c r="F314" s="75">
        <v>0.10763888888888901</v>
      </c>
      <c r="G314" s="70" t="s">
        <v>635</v>
      </c>
      <c r="H314" s="69" t="s">
        <v>64</v>
      </c>
      <c r="I314" s="74">
        <v>3117.5</v>
      </c>
      <c r="M314" s="158"/>
      <c r="N314"/>
    </row>
    <row r="315" spans="2:14" s="2" customFormat="1" ht="21.6" hidden="1">
      <c r="B315" s="67" t="s">
        <v>636</v>
      </c>
      <c r="C315" s="68" t="s">
        <v>242</v>
      </c>
      <c r="D315" s="69">
        <v>200</v>
      </c>
      <c r="E315" s="68" t="s">
        <v>79</v>
      </c>
      <c r="F315" s="75">
        <v>0.10763888888888901</v>
      </c>
      <c r="G315" s="70" t="s">
        <v>637</v>
      </c>
      <c r="H315" s="69" t="s">
        <v>64</v>
      </c>
      <c r="I315" s="74">
        <v>7551.875</v>
      </c>
      <c r="M315" s="158"/>
      <c r="N315"/>
    </row>
    <row r="316" spans="2:14" s="2" customFormat="1" ht="21.6">
      <c r="B316" s="67" t="s">
        <v>638</v>
      </c>
      <c r="C316" s="68" t="s">
        <v>242</v>
      </c>
      <c r="D316" s="69">
        <v>200</v>
      </c>
      <c r="E316" s="68" t="s">
        <v>82</v>
      </c>
      <c r="F316" s="75">
        <v>0.10763888888888901</v>
      </c>
      <c r="G316" s="70" t="s">
        <v>639</v>
      </c>
      <c r="H316" s="69" t="s">
        <v>64</v>
      </c>
      <c r="I316" s="74">
        <v>9997.5</v>
      </c>
      <c r="M316" s="158"/>
      <c r="N316"/>
    </row>
    <row r="317" spans="2:14" s="2" customFormat="1" ht="21.6" hidden="1">
      <c r="B317" s="67" t="s">
        <v>640</v>
      </c>
      <c r="C317" s="68" t="s">
        <v>242</v>
      </c>
      <c r="D317" s="69">
        <v>200</v>
      </c>
      <c r="E317" s="68" t="s">
        <v>85</v>
      </c>
      <c r="F317" s="75">
        <v>0.10763888888888901</v>
      </c>
      <c r="G317" s="70" t="s">
        <v>641</v>
      </c>
      <c r="H317" s="69" t="s">
        <v>64</v>
      </c>
      <c r="I317" s="74">
        <v>9675</v>
      </c>
      <c r="M317" s="158"/>
      <c r="N317"/>
    </row>
    <row r="318" spans="2:14" s="2" customFormat="1" ht="21.6" hidden="1">
      <c r="B318" s="67" t="s">
        <v>642</v>
      </c>
      <c r="C318" s="68" t="s">
        <v>242</v>
      </c>
      <c r="D318" s="69">
        <v>236</v>
      </c>
      <c r="E318" s="68" t="s">
        <v>7</v>
      </c>
      <c r="F318" s="75">
        <v>0.10763888888888901</v>
      </c>
      <c r="G318" s="70" t="s">
        <v>643</v>
      </c>
      <c r="H318" s="69" t="s">
        <v>64</v>
      </c>
      <c r="I318" s="74">
        <v>10803.75</v>
      </c>
      <c r="M318" s="158"/>
      <c r="N318"/>
    </row>
    <row r="319" spans="2:14" s="2" customFormat="1" ht="21.6" hidden="1">
      <c r="B319" s="67" t="s">
        <v>644</v>
      </c>
      <c r="C319" s="68" t="s">
        <v>242</v>
      </c>
      <c r="D319" s="69">
        <v>236</v>
      </c>
      <c r="E319" s="68" t="s">
        <v>15</v>
      </c>
      <c r="F319" s="75">
        <v>0.10763888888888901</v>
      </c>
      <c r="G319" s="70" t="s">
        <v>645</v>
      </c>
      <c r="H319" s="69" t="s">
        <v>64</v>
      </c>
      <c r="I319" s="74">
        <v>4837.5</v>
      </c>
      <c r="M319" s="158"/>
      <c r="N319"/>
    </row>
    <row r="320" spans="2:14" s="2" customFormat="1" ht="21.6" hidden="1">
      <c r="B320" s="67" t="s">
        <v>646</v>
      </c>
      <c r="C320" s="68" t="s">
        <v>242</v>
      </c>
      <c r="D320" s="69">
        <v>236</v>
      </c>
      <c r="E320" s="68" t="s">
        <v>20</v>
      </c>
      <c r="F320" s="75">
        <v>0.10763888888888901</v>
      </c>
      <c r="G320" s="70" t="s">
        <v>647</v>
      </c>
      <c r="H320" s="69" t="s">
        <v>64</v>
      </c>
      <c r="I320" s="74">
        <v>4837.5</v>
      </c>
      <c r="M320" s="158"/>
      <c r="N320"/>
    </row>
    <row r="321" spans="2:14" s="2" customFormat="1" ht="21.6" hidden="1">
      <c r="B321" s="67" t="s">
        <v>648</v>
      </c>
      <c r="C321" s="68" t="s">
        <v>242</v>
      </c>
      <c r="D321" s="69">
        <v>236</v>
      </c>
      <c r="E321" s="68" t="s">
        <v>79</v>
      </c>
      <c r="F321" s="75">
        <v>0.10763888888888901</v>
      </c>
      <c r="G321" s="70" t="s">
        <v>649</v>
      </c>
      <c r="H321" s="69" t="s">
        <v>64</v>
      </c>
      <c r="I321" s="74">
        <v>8385</v>
      </c>
      <c r="M321" s="158"/>
      <c r="N321"/>
    </row>
    <row r="322" spans="2:14" s="2" customFormat="1" ht="21.6">
      <c r="B322" s="67" t="s">
        <v>650</v>
      </c>
      <c r="C322" s="68" t="s">
        <v>242</v>
      </c>
      <c r="D322" s="69">
        <v>236</v>
      </c>
      <c r="E322" s="68" t="s">
        <v>82</v>
      </c>
      <c r="F322" s="75">
        <v>0.10763888888888901</v>
      </c>
      <c r="G322" s="70" t="s">
        <v>651</v>
      </c>
      <c r="H322" s="69" t="s">
        <v>64</v>
      </c>
      <c r="I322" s="74">
        <v>11126.25</v>
      </c>
      <c r="M322" s="158"/>
      <c r="N322"/>
    </row>
    <row r="323" spans="2:14" s="2" customFormat="1" ht="21.6" hidden="1">
      <c r="B323" s="67" t="s">
        <v>652</v>
      </c>
      <c r="C323" s="68" t="s">
        <v>242</v>
      </c>
      <c r="D323" s="69">
        <v>236</v>
      </c>
      <c r="E323" s="68" t="s">
        <v>85</v>
      </c>
      <c r="F323" s="75">
        <v>0.10763888888888901</v>
      </c>
      <c r="G323" s="70" t="s">
        <v>653</v>
      </c>
      <c r="H323" s="69" t="s">
        <v>64</v>
      </c>
      <c r="I323" s="77">
        <v>10803.75</v>
      </c>
      <c r="M323" s="158"/>
      <c r="N323"/>
    </row>
    <row r="324" spans="2:14" s="2" customFormat="1" ht="21.6" hidden="1">
      <c r="B324" s="67" t="s">
        <v>654</v>
      </c>
      <c r="C324" s="68" t="s">
        <v>242</v>
      </c>
      <c r="D324" s="69">
        <v>250</v>
      </c>
      <c r="E324" s="68" t="s">
        <v>69</v>
      </c>
      <c r="F324" s="75">
        <v>0.10763888888888901</v>
      </c>
      <c r="G324" s="70" t="s">
        <v>655</v>
      </c>
      <c r="H324" s="69" t="s">
        <v>64</v>
      </c>
      <c r="I324" s="71">
        <v>5912.5</v>
      </c>
      <c r="M324" s="158"/>
      <c r="N324"/>
    </row>
    <row r="325" spans="2:14" s="2" customFormat="1" ht="21.6" hidden="1">
      <c r="B325" s="67" t="s">
        <v>656</v>
      </c>
      <c r="C325" s="68" t="s">
        <v>242</v>
      </c>
      <c r="D325" s="69">
        <v>250</v>
      </c>
      <c r="E325" s="68" t="s">
        <v>73</v>
      </c>
      <c r="F325" s="75">
        <v>0.10763888888888901</v>
      </c>
      <c r="G325" s="70" t="s">
        <v>657</v>
      </c>
      <c r="H325" s="69" t="s">
        <v>64</v>
      </c>
      <c r="I325" s="71">
        <v>5912.5</v>
      </c>
      <c r="M325" s="158"/>
      <c r="N325"/>
    </row>
    <row r="326" spans="2:14" s="2" customFormat="1" ht="21.6" hidden="1">
      <c r="B326" s="67" t="s">
        <v>658</v>
      </c>
      <c r="C326" s="68" t="s">
        <v>242</v>
      </c>
      <c r="D326" s="69">
        <v>250</v>
      </c>
      <c r="E326" s="68" t="s">
        <v>79</v>
      </c>
      <c r="F326" s="75">
        <v>0.10763888888888901</v>
      </c>
      <c r="G326" s="70" t="s">
        <v>659</v>
      </c>
      <c r="H326" s="69" t="s">
        <v>64</v>
      </c>
      <c r="I326" s="71">
        <v>9137.5</v>
      </c>
      <c r="M326" s="158"/>
      <c r="N326"/>
    </row>
    <row r="327" spans="2:14" s="2" customFormat="1" ht="21.6">
      <c r="B327" s="67" t="s">
        <v>660</v>
      </c>
      <c r="C327" s="68" t="s">
        <v>242</v>
      </c>
      <c r="D327" s="69">
        <v>250</v>
      </c>
      <c r="E327" s="68" t="s">
        <v>82</v>
      </c>
      <c r="F327" s="75">
        <v>0.10763888888888901</v>
      </c>
      <c r="G327" s="70" t="s">
        <v>661</v>
      </c>
      <c r="H327" s="69" t="s">
        <v>64</v>
      </c>
      <c r="I327" s="71">
        <v>12147.5</v>
      </c>
      <c r="M327" s="158"/>
      <c r="N327"/>
    </row>
    <row r="328" spans="2:14" s="2" customFormat="1" ht="21.6" hidden="1">
      <c r="B328" s="67" t="s">
        <v>662</v>
      </c>
      <c r="C328" s="68" t="s">
        <v>242</v>
      </c>
      <c r="D328" s="69">
        <v>250</v>
      </c>
      <c r="E328" s="68" t="s">
        <v>85</v>
      </c>
      <c r="F328" s="75">
        <v>0.10763888888888901</v>
      </c>
      <c r="G328" s="70" t="s">
        <v>663</v>
      </c>
      <c r="H328" s="69" t="s">
        <v>64</v>
      </c>
      <c r="I328" s="71">
        <v>11825</v>
      </c>
      <c r="M328" s="158"/>
      <c r="N328"/>
    </row>
    <row r="329" spans="2:14" s="2" customFormat="1" ht="21.6" hidden="1">
      <c r="B329" s="67" t="s">
        <v>664</v>
      </c>
      <c r="C329" s="68" t="s">
        <v>60</v>
      </c>
      <c r="D329" s="69">
        <v>92</v>
      </c>
      <c r="E329" s="68" t="s">
        <v>66</v>
      </c>
      <c r="F329" s="75">
        <v>0.67361111111111116</v>
      </c>
      <c r="G329" s="70" t="s">
        <v>665</v>
      </c>
      <c r="H329" s="69" t="s">
        <v>64</v>
      </c>
      <c r="I329" s="71">
        <v>2902.5</v>
      </c>
      <c r="M329" s="158"/>
      <c r="N329"/>
    </row>
    <row r="330" spans="2:14" s="2" customFormat="1" ht="21.6" hidden="1">
      <c r="B330" s="67" t="s">
        <v>666</v>
      </c>
      <c r="C330" s="68" t="s">
        <v>60</v>
      </c>
      <c r="D330" s="69">
        <v>92</v>
      </c>
      <c r="E330" s="68" t="s">
        <v>69</v>
      </c>
      <c r="F330" s="75">
        <v>0.67361111111111116</v>
      </c>
      <c r="G330" s="70" t="s">
        <v>667</v>
      </c>
      <c r="H330" s="69" t="s">
        <v>64</v>
      </c>
      <c r="I330" s="71">
        <v>1612.5</v>
      </c>
      <c r="M330" s="158"/>
      <c r="N330"/>
    </row>
    <row r="331" spans="2:14" s="2" customFormat="1" ht="21.6" hidden="1">
      <c r="B331" s="67" t="s">
        <v>668</v>
      </c>
      <c r="C331" s="68" t="s">
        <v>60</v>
      </c>
      <c r="D331" s="69">
        <v>92</v>
      </c>
      <c r="E331" s="68" t="s">
        <v>73</v>
      </c>
      <c r="F331" s="75">
        <v>0.67361111111111105</v>
      </c>
      <c r="G331" s="70" t="s">
        <v>669</v>
      </c>
      <c r="H331" s="69" t="s">
        <v>64</v>
      </c>
      <c r="I331" s="71">
        <v>1612.5</v>
      </c>
      <c r="M331" s="158"/>
      <c r="N331"/>
    </row>
    <row r="332" spans="2:14" s="2" customFormat="1" ht="21.6" hidden="1">
      <c r="B332" s="67" t="s">
        <v>670</v>
      </c>
      <c r="C332" s="68" t="s">
        <v>60</v>
      </c>
      <c r="D332" s="69">
        <v>92</v>
      </c>
      <c r="E332" s="68" t="s">
        <v>76</v>
      </c>
      <c r="F332" s="75">
        <v>0.67361111111111105</v>
      </c>
      <c r="G332" s="70" t="s">
        <v>671</v>
      </c>
      <c r="H332" s="69" t="s">
        <v>64</v>
      </c>
      <c r="I332" s="71">
        <v>4300</v>
      </c>
      <c r="M332" s="158"/>
      <c r="N332"/>
    </row>
    <row r="333" spans="2:14" s="2" customFormat="1" ht="21.6" hidden="1">
      <c r="B333" s="67" t="s">
        <v>672</v>
      </c>
      <c r="C333" s="68" t="s">
        <v>60</v>
      </c>
      <c r="D333" s="69">
        <v>92</v>
      </c>
      <c r="E333" s="68" t="s">
        <v>79</v>
      </c>
      <c r="F333" s="75">
        <v>0.67361111111111105</v>
      </c>
      <c r="G333" s="70" t="s">
        <v>673</v>
      </c>
      <c r="H333" s="69" t="s">
        <v>64</v>
      </c>
      <c r="I333" s="71">
        <v>2311.25</v>
      </c>
      <c r="M333" s="158"/>
      <c r="N333"/>
    </row>
    <row r="334" spans="2:14" s="2" customFormat="1" ht="21.6" hidden="1">
      <c r="B334" s="67" t="s">
        <v>674</v>
      </c>
      <c r="C334" s="68" t="s">
        <v>60</v>
      </c>
      <c r="D334" s="69">
        <v>92</v>
      </c>
      <c r="E334" s="68" t="s">
        <v>82</v>
      </c>
      <c r="F334" s="75">
        <v>0.67361111111111105</v>
      </c>
      <c r="G334" s="70" t="s">
        <v>675</v>
      </c>
      <c r="H334" s="69" t="s">
        <v>64</v>
      </c>
      <c r="I334" s="71">
        <v>3225</v>
      </c>
      <c r="M334" s="158"/>
      <c r="N334"/>
    </row>
    <row r="335" spans="2:14" s="2" customFormat="1" ht="21.6" hidden="1">
      <c r="B335" s="67" t="s">
        <v>676</v>
      </c>
      <c r="C335" s="68" t="s">
        <v>60</v>
      </c>
      <c r="D335" s="69">
        <v>100</v>
      </c>
      <c r="E335" s="68" t="s">
        <v>66</v>
      </c>
      <c r="F335" s="75">
        <v>0.67361111111111105</v>
      </c>
      <c r="G335" s="70" t="s">
        <v>677</v>
      </c>
      <c r="H335" s="69" t="s">
        <v>64</v>
      </c>
      <c r="I335" s="71">
        <v>4085</v>
      </c>
      <c r="M335" s="158"/>
      <c r="N335"/>
    </row>
    <row r="336" spans="2:14" s="2" customFormat="1" ht="21.6" hidden="1">
      <c r="B336" s="67" t="s">
        <v>678</v>
      </c>
      <c r="C336" s="68" t="s">
        <v>60</v>
      </c>
      <c r="D336" s="69">
        <v>100</v>
      </c>
      <c r="E336" s="68" t="s">
        <v>69</v>
      </c>
      <c r="F336" s="75">
        <v>0.67361111111111105</v>
      </c>
      <c r="G336" s="70" t="s">
        <v>679</v>
      </c>
      <c r="H336" s="69" t="s">
        <v>64</v>
      </c>
      <c r="I336" s="71">
        <v>1720</v>
      </c>
      <c r="M336" s="158"/>
      <c r="N336"/>
    </row>
    <row r="337" spans="2:14" s="2" customFormat="1" ht="21.6" hidden="1">
      <c r="B337" s="67" t="s">
        <v>680</v>
      </c>
      <c r="C337" s="68" t="s">
        <v>60</v>
      </c>
      <c r="D337" s="69">
        <v>100</v>
      </c>
      <c r="E337" s="68" t="s">
        <v>73</v>
      </c>
      <c r="F337" s="75">
        <v>0.67361111111111105</v>
      </c>
      <c r="G337" s="70" t="s">
        <v>681</v>
      </c>
      <c r="H337" s="69" t="s">
        <v>64</v>
      </c>
      <c r="I337" s="71">
        <v>1720</v>
      </c>
      <c r="M337" s="158"/>
      <c r="N337"/>
    </row>
    <row r="338" spans="2:14" s="2" customFormat="1" ht="21.6" hidden="1">
      <c r="B338" s="67" t="s">
        <v>682</v>
      </c>
      <c r="C338" s="68" t="s">
        <v>60</v>
      </c>
      <c r="D338" s="69">
        <v>100</v>
      </c>
      <c r="E338" s="68" t="s">
        <v>76</v>
      </c>
      <c r="F338" s="75">
        <v>0.67361111111111105</v>
      </c>
      <c r="G338" s="70" t="s">
        <v>683</v>
      </c>
      <c r="H338" s="69" t="s">
        <v>64</v>
      </c>
      <c r="I338" s="71">
        <v>4300</v>
      </c>
      <c r="M338" s="158"/>
      <c r="N338"/>
    </row>
    <row r="339" spans="2:14" s="2" customFormat="1" ht="21.6" hidden="1">
      <c r="B339" s="67" t="s">
        <v>684</v>
      </c>
      <c r="C339" s="68" t="s">
        <v>60</v>
      </c>
      <c r="D339" s="69">
        <v>100</v>
      </c>
      <c r="E339" s="68" t="s">
        <v>79</v>
      </c>
      <c r="F339" s="75">
        <v>0.67361111111111105</v>
      </c>
      <c r="G339" s="70" t="s">
        <v>685</v>
      </c>
      <c r="H339" s="69" t="s">
        <v>64</v>
      </c>
      <c r="I339" s="71">
        <v>3332.5</v>
      </c>
      <c r="M339" s="158"/>
      <c r="N339"/>
    </row>
    <row r="340" spans="2:14" s="2" customFormat="1" ht="21.6" hidden="1">
      <c r="B340" s="67" t="s">
        <v>686</v>
      </c>
      <c r="C340" s="68" t="s">
        <v>60</v>
      </c>
      <c r="D340" s="69">
        <v>100</v>
      </c>
      <c r="E340" s="68" t="s">
        <v>82</v>
      </c>
      <c r="F340" s="75">
        <v>0.67361111111111105</v>
      </c>
      <c r="G340" s="70" t="s">
        <v>687</v>
      </c>
      <c r="H340" s="69" t="s">
        <v>64</v>
      </c>
      <c r="I340" s="71">
        <v>4407.5</v>
      </c>
      <c r="M340" s="158"/>
      <c r="N340"/>
    </row>
    <row r="341" spans="2:14" s="2" customFormat="1" ht="21.6" hidden="1">
      <c r="B341" s="67" t="s">
        <v>688</v>
      </c>
      <c r="C341" s="68" t="s">
        <v>60</v>
      </c>
      <c r="D341" s="69">
        <v>106</v>
      </c>
      <c r="E341" s="68" t="s">
        <v>66</v>
      </c>
      <c r="F341" s="75">
        <v>0.67361111111111105</v>
      </c>
      <c r="G341" s="70" t="s">
        <v>689</v>
      </c>
      <c r="H341" s="69" t="s">
        <v>64</v>
      </c>
      <c r="I341" s="71">
        <v>4837.5</v>
      </c>
      <c r="M341" s="158"/>
      <c r="N341"/>
    </row>
    <row r="342" spans="2:14" s="2" customFormat="1" ht="21.6" hidden="1">
      <c r="B342" s="67" t="s">
        <v>690</v>
      </c>
      <c r="C342" s="68" t="s">
        <v>60</v>
      </c>
      <c r="D342" s="69">
        <v>106</v>
      </c>
      <c r="E342" s="68" t="s">
        <v>69</v>
      </c>
      <c r="F342" s="75">
        <v>0.67361111111111105</v>
      </c>
      <c r="G342" s="70" t="s">
        <v>691</v>
      </c>
      <c r="H342" s="69" t="s">
        <v>64</v>
      </c>
      <c r="I342" s="71">
        <v>1827.5</v>
      </c>
      <c r="M342" s="158"/>
      <c r="N342"/>
    </row>
    <row r="343" spans="2:14" s="2" customFormat="1" ht="21.6" hidden="1">
      <c r="B343" s="67" t="s">
        <v>692</v>
      </c>
      <c r="C343" s="68" t="s">
        <v>60</v>
      </c>
      <c r="D343" s="69">
        <v>106</v>
      </c>
      <c r="E343" s="68" t="s">
        <v>73</v>
      </c>
      <c r="F343" s="75">
        <v>0.67361111111111105</v>
      </c>
      <c r="G343" s="70" t="s">
        <v>693</v>
      </c>
      <c r="H343" s="69" t="s">
        <v>64</v>
      </c>
      <c r="I343" s="71">
        <v>1827.5</v>
      </c>
      <c r="M343" s="158"/>
      <c r="N343"/>
    </row>
    <row r="344" spans="2:14" s="2" customFormat="1" ht="21.6" hidden="1">
      <c r="B344" s="67" t="s">
        <v>694</v>
      </c>
      <c r="C344" s="68" t="s">
        <v>60</v>
      </c>
      <c r="D344" s="69">
        <v>106</v>
      </c>
      <c r="E344" s="68" t="s">
        <v>76</v>
      </c>
      <c r="F344" s="75">
        <v>0.67361111111111105</v>
      </c>
      <c r="G344" s="70" t="s">
        <v>695</v>
      </c>
      <c r="H344" s="69" t="s">
        <v>64</v>
      </c>
      <c r="I344" s="71">
        <v>6127.5</v>
      </c>
      <c r="M344" s="158"/>
      <c r="N344"/>
    </row>
    <row r="345" spans="2:14" s="2" customFormat="1" ht="21.6" hidden="1">
      <c r="B345" s="67" t="s">
        <v>696</v>
      </c>
      <c r="C345" s="68" t="s">
        <v>60</v>
      </c>
      <c r="D345" s="69">
        <v>106</v>
      </c>
      <c r="E345" s="68" t="s">
        <v>79</v>
      </c>
      <c r="F345" s="75">
        <v>0.67361111111111105</v>
      </c>
      <c r="G345" s="70" t="s">
        <v>697</v>
      </c>
      <c r="H345" s="69" t="s">
        <v>64</v>
      </c>
      <c r="I345" s="71">
        <v>3628.125</v>
      </c>
      <c r="M345" s="158"/>
      <c r="N345"/>
    </row>
    <row r="346" spans="2:14" s="2" customFormat="1" ht="21.6" hidden="1">
      <c r="B346" s="67" t="s">
        <v>698</v>
      </c>
      <c r="C346" s="68" t="s">
        <v>60</v>
      </c>
      <c r="D346" s="69">
        <v>106</v>
      </c>
      <c r="E346" s="68" t="s">
        <v>82</v>
      </c>
      <c r="F346" s="75">
        <v>0.67361111111111105</v>
      </c>
      <c r="G346" s="70" t="s">
        <v>699</v>
      </c>
      <c r="H346" s="69" t="s">
        <v>64</v>
      </c>
      <c r="I346" s="71">
        <v>4837.5</v>
      </c>
      <c r="M346" s="158"/>
      <c r="N346"/>
    </row>
    <row r="347" spans="2:14" s="2" customFormat="1" ht="21.6" hidden="1">
      <c r="B347" s="67" t="s">
        <v>700</v>
      </c>
      <c r="C347" s="68" t="s">
        <v>60</v>
      </c>
      <c r="D347" s="69">
        <v>110</v>
      </c>
      <c r="E347" s="68" t="s">
        <v>66</v>
      </c>
      <c r="F347" s="75">
        <v>0.67361111111111105</v>
      </c>
      <c r="G347" s="70" t="s">
        <v>701</v>
      </c>
      <c r="H347" s="69" t="s">
        <v>64</v>
      </c>
      <c r="I347" s="71">
        <v>5160</v>
      </c>
      <c r="M347" s="158"/>
      <c r="N347"/>
    </row>
    <row r="348" spans="2:14" s="2" customFormat="1" ht="21.6" hidden="1">
      <c r="B348" s="67" t="s">
        <v>702</v>
      </c>
      <c r="C348" s="68" t="s">
        <v>60</v>
      </c>
      <c r="D348" s="69">
        <v>110</v>
      </c>
      <c r="E348" s="68" t="s">
        <v>69</v>
      </c>
      <c r="F348" s="75">
        <v>0.67361111111111105</v>
      </c>
      <c r="G348" s="70" t="s">
        <v>703</v>
      </c>
      <c r="H348" s="69" t="s">
        <v>64</v>
      </c>
      <c r="I348" s="71">
        <v>1935</v>
      </c>
      <c r="M348" s="158"/>
      <c r="N348"/>
    </row>
    <row r="349" spans="2:14" s="2" customFormat="1" ht="21.6" hidden="1">
      <c r="B349" s="67" t="s">
        <v>704</v>
      </c>
      <c r="C349" s="68" t="s">
        <v>60</v>
      </c>
      <c r="D349" s="69">
        <v>110</v>
      </c>
      <c r="E349" s="68" t="s">
        <v>73</v>
      </c>
      <c r="F349" s="75">
        <v>0.67361111111111105</v>
      </c>
      <c r="G349" s="70" t="s">
        <v>705</v>
      </c>
      <c r="H349" s="69" t="s">
        <v>64</v>
      </c>
      <c r="I349" s="71">
        <v>1935</v>
      </c>
      <c r="M349" s="158"/>
      <c r="N349"/>
    </row>
    <row r="350" spans="2:14" s="2" customFormat="1" ht="21.6" hidden="1">
      <c r="B350" s="67" t="s">
        <v>706</v>
      </c>
      <c r="C350" s="68" t="s">
        <v>60</v>
      </c>
      <c r="D350" s="69">
        <v>110</v>
      </c>
      <c r="E350" s="68" t="s">
        <v>76</v>
      </c>
      <c r="F350" s="75">
        <v>0.67361111111111105</v>
      </c>
      <c r="G350" s="70" t="s">
        <v>707</v>
      </c>
      <c r="H350" s="69" t="s">
        <v>64</v>
      </c>
      <c r="I350" s="71">
        <v>5375</v>
      </c>
      <c r="M350" s="158"/>
      <c r="N350"/>
    </row>
    <row r="351" spans="2:14" s="2" customFormat="1" ht="21.6" hidden="1">
      <c r="B351" s="67" t="s">
        <v>708</v>
      </c>
      <c r="C351" s="68" t="s">
        <v>60</v>
      </c>
      <c r="D351" s="69">
        <v>110</v>
      </c>
      <c r="E351" s="68" t="s">
        <v>79</v>
      </c>
      <c r="F351" s="75">
        <v>0.67361111111111105</v>
      </c>
      <c r="G351" s="70" t="s">
        <v>709</v>
      </c>
      <c r="H351" s="69" t="s">
        <v>64</v>
      </c>
      <c r="I351" s="71">
        <v>3762.5</v>
      </c>
      <c r="M351" s="158"/>
      <c r="N351"/>
    </row>
    <row r="352" spans="2:14" s="2" customFormat="1" ht="21.6" hidden="1">
      <c r="B352" s="67" t="s">
        <v>710</v>
      </c>
      <c r="C352" s="68" t="s">
        <v>60</v>
      </c>
      <c r="D352" s="69">
        <v>110</v>
      </c>
      <c r="E352" s="68" t="s">
        <v>82</v>
      </c>
      <c r="F352" s="75">
        <v>0.67361111111111105</v>
      </c>
      <c r="G352" s="70" t="s">
        <v>711</v>
      </c>
      <c r="H352" s="69" t="s">
        <v>64</v>
      </c>
      <c r="I352" s="71">
        <v>5482.5</v>
      </c>
      <c r="M352" s="158"/>
      <c r="N352"/>
    </row>
    <row r="353" spans="2:14" s="2" customFormat="1" ht="21.6" hidden="1">
      <c r="B353" s="67" t="s">
        <v>712</v>
      </c>
      <c r="C353" s="68" t="s">
        <v>60</v>
      </c>
      <c r="D353" s="69">
        <v>120</v>
      </c>
      <c r="E353" s="68" t="s">
        <v>66</v>
      </c>
      <c r="F353" s="75">
        <v>0.67361111111111105</v>
      </c>
      <c r="G353" s="70" t="s">
        <v>713</v>
      </c>
      <c r="H353" s="69" t="s">
        <v>64</v>
      </c>
      <c r="I353" s="71">
        <v>5375</v>
      </c>
      <c r="M353" s="158"/>
      <c r="N353"/>
    </row>
    <row r="354" spans="2:14" s="2" customFormat="1" ht="21.6" hidden="1">
      <c r="B354" s="67" t="s">
        <v>714</v>
      </c>
      <c r="C354" s="68" t="s">
        <v>60</v>
      </c>
      <c r="D354" s="69">
        <v>120</v>
      </c>
      <c r="E354" s="68" t="s">
        <v>69</v>
      </c>
      <c r="F354" s="75">
        <v>0.67361111111111105</v>
      </c>
      <c r="G354" s="70" t="s">
        <v>715</v>
      </c>
      <c r="H354" s="69" t="s">
        <v>64</v>
      </c>
      <c r="I354" s="71">
        <v>2042.5</v>
      </c>
      <c r="M354" s="158"/>
      <c r="N354"/>
    </row>
    <row r="355" spans="2:14" s="2" customFormat="1" ht="21.6" hidden="1">
      <c r="B355" s="67" t="s">
        <v>716</v>
      </c>
      <c r="C355" s="68" t="s">
        <v>60</v>
      </c>
      <c r="D355" s="69">
        <v>120</v>
      </c>
      <c r="E355" s="68" t="s">
        <v>73</v>
      </c>
      <c r="F355" s="75">
        <v>0.67361111111111105</v>
      </c>
      <c r="G355" s="70" t="s">
        <v>717</v>
      </c>
      <c r="H355" s="69" t="s">
        <v>64</v>
      </c>
      <c r="I355" s="71">
        <v>2042.5</v>
      </c>
      <c r="M355" s="158"/>
      <c r="N355"/>
    </row>
    <row r="356" spans="2:14" s="2" customFormat="1" ht="21.6" hidden="1">
      <c r="B356" s="67" t="s">
        <v>718</v>
      </c>
      <c r="C356" s="68" t="s">
        <v>60</v>
      </c>
      <c r="D356" s="69">
        <v>120</v>
      </c>
      <c r="E356" s="68" t="s">
        <v>79</v>
      </c>
      <c r="F356" s="75">
        <v>0.67361111111111105</v>
      </c>
      <c r="G356" s="70" t="s">
        <v>719</v>
      </c>
      <c r="H356" s="69" t="s">
        <v>64</v>
      </c>
      <c r="I356" s="71">
        <v>4085</v>
      </c>
      <c r="M356" s="158"/>
      <c r="N356"/>
    </row>
    <row r="357" spans="2:14" s="2" customFormat="1" ht="21.6" hidden="1">
      <c r="B357" s="67" t="s">
        <v>720</v>
      </c>
      <c r="C357" s="68" t="s">
        <v>60</v>
      </c>
      <c r="D357" s="69">
        <v>120</v>
      </c>
      <c r="E357" s="68" t="s">
        <v>82</v>
      </c>
      <c r="F357" s="75">
        <v>0.67361111111111105</v>
      </c>
      <c r="G357" s="70" t="s">
        <v>721</v>
      </c>
      <c r="H357" s="69" t="s">
        <v>64</v>
      </c>
      <c r="I357" s="71">
        <v>5697.5</v>
      </c>
      <c r="M357" s="158"/>
      <c r="N357"/>
    </row>
    <row r="358" spans="2:14" s="2" customFormat="1" ht="21.6" hidden="1">
      <c r="B358" s="67" t="s">
        <v>722</v>
      </c>
      <c r="C358" s="68" t="s">
        <v>60</v>
      </c>
      <c r="D358" s="69">
        <v>133</v>
      </c>
      <c r="E358" s="68" t="s">
        <v>66</v>
      </c>
      <c r="F358" s="75">
        <v>0.67361111111111105</v>
      </c>
      <c r="G358" s="70" t="s">
        <v>723</v>
      </c>
      <c r="H358" s="69" t="s">
        <v>64</v>
      </c>
      <c r="I358" s="71">
        <v>6450</v>
      </c>
      <c r="M358" s="158"/>
      <c r="N358"/>
    </row>
    <row r="359" spans="2:14" s="2" customFormat="1" ht="21.6" hidden="1">
      <c r="B359" s="67" t="s">
        <v>724</v>
      </c>
      <c r="C359" s="68" t="s">
        <v>60</v>
      </c>
      <c r="D359" s="69">
        <v>133</v>
      </c>
      <c r="E359" s="68" t="s">
        <v>69</v>
      </c>
      <c r="F359" s="75">
        <v>0.67361111111111105</v>
      </c>
      <c r="G359" s="70" t="s">
        <v>725</v>
      </c>
      <c r="H359" s="69" t="s">
        <v>64</v>
      </c>
      <c r="I359" s="71">
        <v>2150</v>
      </c>
      <c r="M359" s="158"/>
      <c r="N359"/>
    </row>
    <row r="360" spans="2:14" s="2" customFormat="1" ht="21.6" hidden="1">
      <c r="B360" s="67" t="s">
        <v>726</v>
      </c>
      <c r="C360" s="68" t="s">
        <v>60</v>
      </c>
      <c r="D360" s="69">
        <v>133</v>
      </c>
      <c r="E360" s="68" t="s">
        <v>73</v>
      </c>
      <c r="F360" s="75">
        <v>0.67361111111111105</v>
      </c>
      <c r="G360" s="70" t="s">
        <v>727</v>
      </c>
      <c r="H360" s="69" t="s">
        <v>64</v>
      </c>
      <c r="I360" s="71">
        <v>2150</v>
      </c>
      <c r="M360" s="158"/>
      <c r="N360"/>
    </row>
    <row r="361" spans="2:14" s="2" customFormat="1" ht="21.6" hidden="1">
      <c r="B361" s="67" t="s">
        <v>728</v>
      </c>
      <c r="C361" s="68" t="s">
        <v>60</v>
      </c>
      <c r="D361" s="69">
        <v>133</v>
      </c>
      <c r="E361" s="68" t="s">
        <v>79</v>
      </c>
      <c r="F361" s="75">
        <v>0.67361111111111105</v>
      </c>
      <c r="G361" s="70" t="s">
        <v>729</v>
      </c>
      <c r="H361" s="69" t="s">
        <v>64</v>
      </c>
      <c r="I361" s="71">
        <v>4945</v>
      </c>
      <c r="M361" s="158"/>
      <c r="N361"/>
    </row>
    <row r="362" spans="2:14" s="2" customFormat="1" ht="21.6" hidden="1">
      <c r="B362" s="67" t="s">
        <v>730</v>
      </c>
      <c r="C362" s="68" t="s">
        <v>60</v>
      </c>
      <c r="D362" s="69">
        <v>133</v>
      </c>
      <c r="E362" s="68" t="s">
        <v>82</v>
      </c>
      <c r="F362" s="75">
        <v>0.67361111111111105</v>
      </c>
      <c r="G362" s="70" t="s">
        <v>731</v>
      </c>
      <c r="H362" s="69" t="s">
        <v>64</v>
      </c>
      <c r="I362" s="71">
        <v>6772.5</v>
      </c>
      <c r="M362" s="158"/>
      <c r="N362"/>
    </row>
    <row r="363" spans="2:14" s="2" customFormat="1" ht="21.6" hidden="1">
      <c r="B363" s="67" t="s">
        <v>732</v>
      </c>
      <c r="C363" s="68" t="s">
        <v>60</v>
      </c>
      <c r="D363" s="69">
        <v>160</v>
      </c>
      <c r="E363" s="68" t="s">
        <v>66</v>
      </c>
      <c r="F363" s="75">
        <v>0.67361111111111105</v>
      </c>
      <c r="G363" s="70" t="s">
        <v>733</v>
      </c>
      <c r="H363" s="69" t="s">
        <v>64</v>
      </c>
      <c r="I363" s="71">
        <v>8062.5</v>
      </c>
      <c r="M363" s="158"/>
      <c r="N363"/>
    </row>
    <row r="364" spans="2:14" s="2" customFormat="1" ht="21.6" hidden="1">
      <c r="B364" s="67" t="s">
        <v>734</v>
      </c>
      <c r="C364" s="68" t="s">
        <v>60</v>
      </c>
      <c r="D364" s="69">
        <v>160</v>
      </c>
      <c r="E364" s="68" t="s">
        <v>69</v>
      </c>
      <c r="F364" s="75">
        <v>0.67361111111111105</v>
      </c>
      <c r="G364" s="70" t="s">
        <v>735</v>
      </c>
      <c r="H364" s="69" t="s">
        <v>64</v>
      </c>
      <c r="I364" s="71">
        <v>2472.5</v>
      </c>
      <c r="M364" s="158"/>
      <c r="N364"/>
    </row>
    <row r="365" spans="2:14" s="2" customFormat="1" ht="21.6" hidden="1">
      <c r="B365" s="67" t="s">
        <v>736</v>
      </c>
      <c r="C365" s="68" t="s">
        <v>60</v>
      </c>
      <c r="D365" s="69">
        <v>160</v>
      </c>
      <c r="E365" s="68" t="s">
        <v>73</v>
      </c>
      <c r="F365" s="75">
        <v>0.67361111111111105</v>
      </c>
      <c r="G365" s="70" t="s">
        <v>737</v>
      </c>
      <c r="H365" s="69" t="s">
        <v>64</v>
      </c>
      <c r="I365" s="71">
        <v>2472.5</v>
      </c>
      <c r="M365" s="158"/>
      <c r="N365"/>
    </row>
    <row r="366" spans="2:14" s="2" customFormat="1" ht="21.6" hidden="1">
      <c r="B366" s="67" t="s">
        <v>738</v>
      </c>
      <c r="C366" s="68" t="s">
        <v>60</v>
      </c>
      <c r="D366" s="69">
        <v>160</v>
      </c>
      <c r="E366" s="68" t="s">
        <v>79</v>
      </c>
      <c r="F366" s="75">
        <v>0.67361111111111105</v>
      </c>
      <c r="G366" s="70" t="s">
        <v>739</v>
      </c>
      <c r="H366" s="69" t="s">
        <v>64</v>
      </c>
      <c r="I366" s="71">
        <v>5375</v>
      </c>
      <c r="M366" s="158"/>
      <c r="N366"/>
    </row>
    <row r="367" spans="2:14" s="2" customFormat="1" ht="21.6" hidden="1">
      <c r="B367" s="67" t="s">
        <v>740</v>
      </c>
      <c r="C367" s="68" t="s">
        <v>60</v>
      </c>
      <c r="D367" s="69">
        <v>160</v>
      </c>
      <c r="E367" s="68" t="s">
        <v>82</v>
      </c>
      <c r="F367" s="75">
        <v>0.67361111111111105</v>
      </c>
      <c r="G367" s="70" t="s">
        <v>741</v>
      </c>
      <c r="H367" s="69" t="s">
        <v>64</v>
      </c>
      <c r="I367" s="71">
        <v>8385</v>
      </c>
      <c r="M367" s="158"/>
      <c r="N367"/>
    </row>
    <row r="368" spans="2:14" s="2" customFormat="1" ht="21.6" hidden="1">
      <c r="B368" s="67" t="s">
        <v>742</v>
      </c>
      <c r="C368" s="68" t="s">
        <v>60</v>
      </c>
      <c r="D368" s="69">
        <v>185</v>
      </c>
      <c r="E368" s="68" t="s">
        <v>69</v>
      </c>
      <c r="F368" s="75">
        <v>0.67361111111111105</v>
      </c>
      <c r="G368" s="70" t="s">
        <v>743</v>
      </c>
      <c r="H368" s="69" t="s">
        <v>64</v>
      </c>
      <c r="I368" s="71">
        <v>2687.5</v>
      </c>
      <c r="M368" s="158"/>
      <c r="N368"/>
    </row>
    <row r="369" spans="2:9" s="2" customFormat="1" ht="21.6" hidden="1">
      <c r="B369" s="67" t="s">
        <v>744</v>
      </c>
      <c r="C369" s="68" t="s">
        <v>60</v>
      </c>
      <c r="D369" s="69">
        <v>185</v>
      </c>
      <c r="E369" s="68" t="s">
        <v>73</v>
      </c>
      <c r="F369" s="75">
        <v>0.67361111111111105</v>
      </c>
      <c r="G369" s="70" t="s">
        <v>745</v>
      </c>
      <c r="H369" s="69" t="s">
        <v>64</v>
      </c>
      <c r="I369" s="71">
        <v>2687.5</v>
      </c>
    </row>
    <row r="370" spans="2:9" s="2" customFormat="1" ht="21.6" hidden="1">
      <c r="B370" s="67" t="s">
        <v>746</v>
      </c>
      <c r="C370" s="68" t="s">
        <v>60</v>
      </c>
      <c r="D370" s="69">
        <v>185</v>
      </c>
      <c r="E370" s="68" t="s">
        <v>79</v>
      </c>
      <c r="F370" s="75">
        <v>0.67361111111111105</v>
      </c>
      <c r="G370" s="70" t="s">
        <v>747</v>
      </c>
      <c r="H370" s="69" t="s">
        <v>64</v>
      </c>
      <c r="I370" s="71">
        <v>6127.5</v>
      </c>
    </row>
    <row r="371" spans="2:9" s="2" customFormat="1" ht="21.6" hidden="1">
      <c r="B371" s="78" t="s">
        <v>748</v>
      </c>
      <c r="C371" s="79" t="s">
        <v>60</v>
      </c>
      <c r="D371" s="80">
        <v>185</v>
      </c>
      <c r="E371" s="79" t="s">
        <v>82</v>
      </c>
      <c r="F371" s="81">
        <v>0.67361111111111105</v>
      </c>
      <c r="G371" s="82" t="s">
        <v>749</v>
      </c>
      <c r="H371" s="69" t="s">
        <v>64</v>
      </c>
      <c r="I371" s="83">
        <v>9997.5</v>
      </c>
    </row>
    <row r="372" spans="2:9" s="2" customFormat="1" ht="21.6">
      <c r="B372" s="5"/>
      <c r="C372" s="14"/>
      <c r="D372" s="15"/>
      <c r="E372" s="14"/>
      <c r="F372" s="14"/>
      <c r="G372" s="5"/>
      <c r="H372" s="15"/>
      <c r="I372" s="18"/>
    </row>
    <row r="373" spans="2:9" s="2" customFormat="1" ht="21.6">
      <c r="B373" s="7"/>
      <c r="C373" s="10"/>
      <c r="D373" s="10"/>
      <c r="E373" s="10"/>
      <c r="F373" s="10"/>
      <c r="G373" s="7"/>
      <c r="H373" s="10"/>
      <c r="I373" s="21"/>
    </row>
    <row r="374" spans="2:9" s="2" customFormat="1" ht="21.6">
      <c r="B374" s="7"/>
      <c r="C374" s="10"/>
      <c r="D374" s="10"/>
      <c r="E374" s="10"/>
      <c r="F374" s="10"/>
      <c r="G374" s="7"/>
      <c r="H374" s="10"/>
      <c r="I374" s="21"/>
    </row>
    <row r="375" spans="2:9" s="2" customFormat="1" ht="21.6">
      <c r="B375" s="7"/>
      <c r="C375" s="10"/>
      <c r="D375" s="10"/>
      <c r="E375" s="10"/>
      <c r="F375" s="10"/>
      <c r="G375" s="7"/>
      <c r="H375" s="10"/>
      <c r="I375" s="21"/>
    </row>
    <row r="376" spans="2:9" s="2" customFormat="1" ht="21.6">
      <c r="B376" s="7"/>
      <c r="C376" s="10"/>
      <c r="D376" s="10"/>
      <c r="E376" s="10"/>
      <c r="F376" s="10"/>
      <c r="G376" s="7"/>
      <c r="H376" s="10"/>
      <c r="I376" s="21"/>
    </row>
    <row r="377" spans="2:9" s="2" customFormat="1" ht="21.6">
      <c r="B377" s="7"/>
      <c r="C377" s="10"/>
      <c r="D377" s="10"/>
      <c r="E377" s="10"/>
      <c r="F377" s="10"/>
      <c r="G377" s="7"/>
      <c r="H377" s="10"/>
      <c r="I377" s="21"/>
    </row>
    <row r="378" spans="2:9" s="2" customFormat="1" ht="21.6">
      <c r="B378" s="7"/>
      <c r="C378" s="10"/>
      <c r="D378" s="10"/>
      <c r="E378" s="10"/>
      <c r="F378" s="10"/>
      <c r="G378" s="7"/>
      <c r="H378" s="10"/>
      <c r="I378" s="21"/>
    </row>
    <row r="379" spans="2:9" s="2" customFormat="1" ht="21.6">
      <c r="B379" s="7"/>
      <c r="C379" s="10"/>
      <c r="D379" s="10"/>
      <c r="E379" s="10"/>
      <c r="F379" s="10"/>
      <c r="G379" s="7"/>
      <c r="H379" s="10"/>
      <c r="I379" s="21"/>
    </row>
    <row r="380" spans="2:9" s="2" customFormat="1" ht="21.6">
      <c r="B380" s="7"/>
      <c r="C380" s="10"/>
      <c r="D380" s="10"/>
      <c r="E380" s="10"/>
      <c r="F380" s="10"/>
      <c r="G380" s="7"/>
      <c r="H380" s="10"/>
      <c r="I380" s="21"/>
    </row>
    <row r="381" spans="2:9" s="2" customFormat="1" ht="21.6">
      <c r="B381" s="7"/>
      <c r="C381" s="10"/>
      <c r="D381" s="10"/>
      <c r="E381" s="10"/>
      <c r="F381" s="10"/>
      <c r="G381" s="7"/>
      <c r="H381" s="10"/>
      <c r="I381" s="21"/>
    </row>
    <row r="382" spans="2:9" s="2" customFormat="1" ht="21.6">
      <c r="B382" s="7"/>
      <c r="C382" s="10"/>
      <c r="D382" s="10"/>
      <c r="E382" s="10"/>
      <c r="F382" s="10"/>
      <c r="G382" s="7"/>
      <c r="H382" s="10"/>
      <c r="I382" s="21"/>
    </row>
    <row r="383" spans="2:9" s="2" customFormat="1" ht="21.6">
      <c r="B383" s="7"/>
      <c r="C383" s="10"/>
      <c r="D383" s="10"/>
      <c r="E383" s="10"/>
      <c r="F383" s="10"/>
      <c r="G383" s="7"/>
      <c r="H383" s="10"/>
      <c r="I383" s="21"/>
    </row>
    <row r="384" spans="2:9" s="2" customFormat="1" ht="21.6">
      <c r="B384" s="7"/>
      <c r="C384" s="10"/>
      <c r="D384" s="10"/>
      <c r="E384" s="10"/>
      <c r="F384" s="10"/>
      <c r="G384" s="7"/>
      <c r="H384" s="10"/>
      <c r="I384" s="21"/>
    </row>
    <row r="385" spans="2:9" s="2" customFormat="1" ht="21.6">
      <c r="B385" s="7"/>
      <c r="C385" s="10"/>
      <c r="D385" s="10"/>
      <c r="E385" s="10"/>
      <c r="F385" s="10"/>
      <c r="G385" s="7"/>
      <c r="H385" s="10"/>
      <c r="I385" s="21"/>
    </row>
    <row r="386" spans="2:9" s="2" customFormat="1" ht="21.6">
      <c r="B386" s="7"/>
      <c r="C386" s="10"/>
      <c r="D386" s="10"/>
      <c r="E386" s="10"/>
      <c r="F386" s="10"/>
      <c r="G386" s="7"/>
      <c r="H386" s="10"/>
      <c r="I386" s="21"/>
    </row>
    <row r="387" spans="2:9" s="2" customFormat="1" ht="21.6">
      <c r="B387" s="7"/>
      <c r="C387" s="10"/>
      <c r="D387" s="10"/>
      <c r="E387" s="10"/>
      <c r="F387" s="10"/>
      <c r="G387" s="7"/>
      <c r="H387" s="10"/>
      <c r="I387" s="21"/>
    </row>
    <row r="388" spans="2:9" s="2" customFormat="1" ht="21.6">
      <c r="B388" s="7"/>
      <c r="C388" s="10"/>
      <c r="D388" s="10"/>
      <c r="E388" s="10"/>
      <c r="F388" s="10"/>
      <c r="G388" s="7"/>
      <c r="H388" s="10"/>
      <c r="I388" s="21"/>
    </row>
    <row r="389" spans="2:9" s="2" customFormat="1" ht="21.6">
      <c r="B389" s="7"/>
      <c r="C389" s="10"/>
      <c r="D389" s="10"/>
      <c r="E389" s="10"/>
      <c r="F389" s="10"/>
      <c r="G389" s="7"/>
      <c r="H389" s="10"/>
      <c r="I389" s="21"/>
    </row>
    <row r="390" spans="2:9" s="2" customFormat="1" ht="21.6">
      <c r="B390" s="7"/>
      <c r="C390" s="10"/>
      <c r="D390" s="10"/>
      <c r="E390" s="10"/>
      <c r="F390" s="10"/>
      <c r="G390" s="7"/>
      <c r="H390" s="10"/>
      <c r="I390" s="21"/>
    </row>
    <row r="391" spans="2:9" s="2" customFormat="1" ht="21.6">
      <c r="B391" s="7"/>
      <c r="C391" s="10"/>
      <c r="D391" s="10"/>
      <c r="E391" s="10"/>
      <c r="F391" s="10"/>
      <c r="G391" s="7"/>
      <c r="H391" s="10"/>
      <c r="I391" s="21"/>
    </row>
    <row r="392" spans="2:9" s="2" customFormat="1" ht="21.6">
      <c r="B392" s="7"/>
      <c r="C392" s="10"/>
      <c r="D392" s="10"/>
      <c r="E392" s="10"/>
      <c r="F392" s="10"/>
      <c r="G392" s="7"/>
      <c r="H392" s="10"/>
      <c r="I392" s="21"/>
    </row>
  </sheetData>
  <sheetProtection sort="0" autoFilter="0"/>
  <sortState xmlns:xlrd2="http://schemas.microsoft.com/office/spreadsheetml/2017/richdata2" ref="N4:N15">
    <sortCondition ref="N4:N15"/>
  </sortState>
  <dataConsolidate/>
  <dataValidations count="4">
    <dataValidation type="list" allowBlank="1" showInputMessage="1" showErrorMessage="1" sqref="C21" xr:uid="{1AC84298-33F2-6C44-AABB-792CECA1DD71}">
      <formula1>"Fixed, Zero Edge"</formula1>
    </dataValidation>
    <dataValidation type="list" allowBlank="1" showInputMessage="1" showErrorMessage="1" sqref="D21" xr:uid="{00D67E18-FE2E-6F46-8A08-3323B75F4364}">
      <formula1>$M$4:$M$17</formula1>
    </dataValidation>
    <dataValidation type="list" allowBlank="1" showInputMessage="1" showErrorMessage="1" sqref="E21" xr:uid="{5F12FBBF-3367-6043-A291-DEE0AF1F8451}">
      <formula1>$N$4:$N$13</formula1>
    </dataValidation>
    <dataValidation type="list" allowBlank="1" showInputMessage="1" showErrorMessage="1" sqref="F21" xr:uid="{319E70F0-F7D5-7044-AF18-53C5B7C06A09}">
      <formula1>$O$4:$O$6</formula1>
    </dataValidation>
  </dataValidations>
  <pageMargins left="0.7" right="0.7" top="0.75" bottom="0.75" header="0.3" footer="0.3"/>
  <ignoredErrors>
    <ignoredError sqref="E24" evalError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4C88F-00A2-4041-8A49-02227F36627F}">
  <dimension ref="B1:J716"/>
  <sheetViews>
    <sheetView showGridLines="0" zoomScaleNormal="100" workbookViewId="0">
      <pane ySplit="1" topLeftCell="A2" activePane="bottomLeft" state="frozen"/>
      <selection pane="bottomLeft" activeCell="K1" sqref="K1"/>
    </sheetView>
  </sheetViews>
  <sheetFormatPr defaultColWidth="12.6640625" defaultRowHeight="16.8"/>
  <cols>
    <col min="1" max="1" width="12.6640625" style="1"/>
    <col min="2" max="2" width="17.88671875" style="7" customWidth="1"/>
    <col min="3" max="3" width="62.6640625" style="7" customWidth="1"/>
    <col min="4" max="9" width="8.88671875" style="10" customWidth="1"/>
    <col min="10" max="10" width="14.44140625" style="134" bestFit="1" customWidth="1"/>
    <col min="11" max="16384" width="12.6640625" style="1"/>
  </cols>
  <sheetData>
    <row r="1" spans="2:10" ht="30.9" customHeight="1">
      <c r="B1" s="145" t="s">
        <v>750</v>
      </c>
      <c r="C1" s="145"/>
      <c r="D1" s="151"/>
      <c r="E1" s="151"/>
      <c r="F1" s="151"/>
      <c r="G1" s="151"/>
      <c r="H1" s="151"/>
      <c r="I1" s="151"/>
      <c r="J1" s="145"/>
    </row>
    <row r="2" spans="2:10" ht="21" customHeight="1">
      <c r="F2" s="11"/>
      <c r="G2" s="11"/>
      <c r="J2" s="22" t="s">
        <v>751</v>
      </c>
    </row>
    <row r="3" spans="2:10" ht="21.6">
      <c r="B3" s="116"/>
      <c r="C3" s="117"/>
    </row>
    <row r="4" spans="2:10" ht="21.6">
      <c r="B4" s="8" t="s">
        <v>752</v>
      </c>
    </row>
    <row r="5" spans="2:10" s="100" customFormat="1" ht="50.4">
      <c r="B5" s="118" t="s">
        <v>753</v>
      </c>
      <c r="C5" s="118" t="s">
        <v>58</v>
      </c>
      <c r="D5" s="141" t="s">
        <v>754</v>
      </c>
      <c r="E5" s="141" t="s">
        <v>755</v>
      </c>
      <c r="F5" s="141" t="s">
        <v>756</v>
      </c>
      <c r="G5" s="141" t="s">
        <v>757</v>
      </c>
      <c r="H5" s="141" t="s">
        <v>51</v>
      </c>
      <c r="I5" s="141" t="s">
        <v>758</v>
      </c>
      <c r="J5" s="144" t="s">
        <v>55</v>
      </c>
    </row>
    <row r="6" spans="2:10">
      <c r="B6" s="119" t="s">
        <v>759</v>
      </c>
      <c r="C6" s="119" t="s">
        <v>760</v>
      </c>
      <c r="D6" s="150">
        <v>100</v>
      </c>
      <c r="E6" s="150">
        <v>13</v>
      </c>
      <c r="F6" s="150">
        <v>13</v>
      </c>
      <c r="G6" s="150">
        <v>118</v>
      </c>
      <c r="H6" s="149" t="s">
        <v>12</v>
      </c>
      <c r="I6" s="150">
        <v>80</v>
      </c>
      <c r="J6" s="128">
        <v>8136.9750000000004</v>
      </c>
    </row>
    <row r="7" spans="2:10">
      <c r="B7" s="119" t="s">
        <v>761</v>
      </c>
      <c r="C7" s="119" t="s">
        <v>762</v>
      </c>
      <c r="D7" s="150">
        <v>100</v>
      </c>
      <c r="E7" s="150">
        <v>13</v>
      </c>
      <c r="F7" s="150">
        <v>13</v>
      </c>
      <c r="G7" s="150">
        <v>118</v>
      </c>
      <c r="H7" s="149" t="s">
        <v>12</v>
      </c>
      <c r="I7" s="150">
        <v>80</v>
      </c>
      <c r="J7" s="128">
        <v>8136.9750000000004</v>
      </c>
    </row>
    <row r="8" spans="2:10">
      <c r="B8" s="119" t="s">
        <v>763</v>
      </c>
      <c r="C8" s="119" t="s">
        <v>764</v>
      </c>
      <c r="D8" s="150">
        <v>100</v>
      </c>
      <c r="E8" s="150">
        <v>13</v>
      </c>
      <c r="F8" s="150">
        <v>13</v>
      </c>
      <c r="G8" s="150">
        <v>118</v>
      </c>
      <c r="H8" s="149" t="s">
        <v>12</v>
      </c>
      <c r="I8" s="150">
        <v>80</v>
      </c>
      <c r="J8" s="128">
        <v>8136.9750000000004</v>
      </c>
    </row>
    <row r="9" spans="2:10">
      <c r="B9" s="119" t="s">
        <v>765</v>
      </c>
      <c r="C9" s="119" t="s">
        <v>766</v>
      </c>
      <c r="D9" s="150">
        <v>100</v>
      </c>
      <c r="E9" s="150">
        <v>13</v>
      </c>
      <c r="F9" s="150">
        <v>13</v>
      </c>
      <c r="G9" s="150">
        <v>118</v>
      </c>
      <c r="H9" s="149" t="s">
        <v>12</v>
      </c>
      <c r="I9" s="150">
        <v>80</v>
      </c>
      <c r="J9" s="128">
        <v>7748.8950000000004</v>
      </c>
    </row>
    <row r="10" spans="2:10">
      <c r="B10" s="119" t="s">
        <v>767</v>
      </c>
      <c r="C10" s="119" t="s">
        <v>768</v>
      </c>
      <c r="D10" s="150">
        <v>111</v>
      </c>
      <c r="E10" s="150">
        <v>13</v>
      </c>
      <c r="F10" s="150">
        <v>13</v>
      </c>
      <c r="G10" s="150">
        <v>129</v>
      </c>
      <c r="H10" s="149" t="s">
        <v>12</v>
      </c>
      <c r="I10" s="150">
        <v>92</v>
      </c>
      <c r="J10" s="128">
        <v>8565.4800000000014</v>
      </c>
    </row>
    <row r="11" spans="2:10">
      <c r="B11" s="119" t="s">
        <v>769</v>
      </c>
      <c r="C11" s="119" t="s">
        <v>770</v>
      </c>
      <c r="D11" s="150">
        <v>111</v>
      </c>
      <c r="E11" s="150">
        <v>13</v>
      </c>
      <c r="F11" s="150">
        <v>13</v>
      </c>
      <c r="G11" s="150">
        <v>129</v>
      </c>
      <c r="H11" s="149" t="s">
        <v>12</v>
      </c>
      <c r="I11" s="150">
        <v>92</v>
      </c>
      <c r="J11" s="128">
        <v>8565.4800000000014</v>
      </c>
    </row>
    <row r="12" spans="2:10">
      <c r="B12" s="119" t="s">
        <v>771</v>
      </c>
      <c r="C12" s="119" t="s">
        <v>772</v>
      </c>
      <c r="D12" s="150">
        <v>111</v>
      </c>
      <c r="E12" s="150">
        <v>13</v>
      </c>
      <c r="F12" s="150">
        <v>13</v>
      </c>
      <c r="G12" s="150">
        <v>129</v>
      </c>
      <c r="H12" s="149" t="s">
        <v>12</v>
      </c>
      <c r="I12" s="150">
        <v>92</v>
      </c>
      <c r="J12" s="128">
        <v>8565.4800000000014</v>
      </c>
    </row>
    <row r="13" spans="2:10">
      <c r="B13" s="119" t="s">
        <v>773</v>
      </c>
      <c r="C13" s="119" t="s">
        <v>774</v>
      </c>
      <c r="D13" s="150">
        <v>111</v>
      </c>
      <c r="E13" s="150">
        <v>13</v>
      </c>
      <c r="F13" s="150">
        <v>13</v>
      </c>
      <c r="G13" s="150">
        <v>129</v>
      </c>
      <c r="H13" s="149" t="s">
        <v>12</v>
      </c>
      <c r="I13" s="150">
        <v>92</v>
      </c>
      <c r="J13" s="128">
        <v>8156.6100000000015</v>
      </c>
    </row>
    <row r="14" spans="2:10">
      <c r="B14" s="119" t="s">
        <v>775</v>
      </c>
      <c r="C14" s="119" t="s">
        <v>776</v>
      </c>
      <c r="D14" s="150">
        <v>119</v>
      </c>
      <c r="E14" s="150">
        <v>13</v>
      </c>
      <c r="F14" s="150">
        <v>13</v>
      </c>
      <c r="G14" s="150">
        <v>138</v>
      </c>
      <c r="H14" s="149" t="s">
        <v>12</v>
      </c>
      <c r="I14" s="150">
        <v>100</v>
      </c>
      <c r="J14" s="128">
        <v>8993.9850000000006</v>
      </c>
    </row>
    <row r="15" spans="2:10">
      <c r="B15" s="119" t="s">
        <v>777</v>
      </c>
      <c r="C15" s="119" t="s">
        <v>778</v>
      </c>
      <c r="D15" s="150">
        <v>119</v>
      </c>
      <c r="E15" s="150">
        <v>13</v>
      </c>
      <c r="F15" s="150">
        <v>13</v>
      </c>
      <c r="G15" s="150">
        <v>138</v>
      </c>
      <c r="H15" s="149" t="s">
        <v>12</v>
      </c>
      <c r="I15" s="150">
        <v>100</v>
      </c>
      <c r="J15" s="128">
        <v>8993.9850000000006</v>
      </c>
    </row>
    <row r="16" spans="2:10">
      <c r="B16" s="119" t="s">
        <v>779</v>
      </c>
      <c r="C16" s="119" t="s">
        <v>780</v>
      </c>
      <c r="D16" s="150">
        <v>119</v>
      </c>
      <c r="E16" s="150">
        <v>13</v>
      </c>
      <c r="F16" s="150">
        <v>13</v>
      </c>
      <c r="G16" s="150">
        <v>138</v>
      </c>
      <c r="H16" s="149" t="s">
        <v>12</v>
      </c>
      <c r="I16" s="150">
        <v>100</v>
      </c>
      <c r="J16" s="128">
        <v>8993.9850000000006</v>
      </c>
    </row>
    <row r="17" spans="2:10">
      <c r="B17" s="119" t="s">
        <v>781</v>
      </c>
      <c r="C17" s="119" t="s">
        <v>782</v>
      </c>
      <c r="D17" s="150">
        <v>119</v>
      </c>
      <c r="E17" s="150">
        <v>13</v>
      </c>
      <c r="F17" s="150">
        <v>13</v>
      </c>
      <c r="G17" s="150">
        <v>138</v>
      </c>
      <c r="H17" s="149" t="s">
        <v>12</v>
      </c>
      <c r="I17" s="150">
        <v>100</v>
      </c>
      <c r="J17" s="128">
        <v>8565.4800000000014</v>
      </c>
    </row>
    <row r="18" spans="2:10">
      <c r="B18" s="119" t="s">
        <v>783</v>
      </c>
      <c r="C18" s="119" t="s">
        <v>784</v>
      </c>
      <c r="D18" s="150">
        <v>124</v>
      </c>
      <c r="E18" s="150">
        <v>13</v>
      </c>
      <c r="F18" s="150">
        <v>13</v>
      </c>
      <c r="G18" s="150">
        <v>143</v>
      </c>
      <c r="H18" s="149" t="s">
        <v>12</v>
      </c>
      <c r="I18" s="150">
        <v>106</v>
      </c>
      <c r="J18" s="128">
        <v>9279.2700000000023</v>
      </c>
    </row>
    <row r="19" spans="2:10">
      <c r="B19" s="119" t="s">
        <v>785</v>
      </c>
      <c r="C19" s="119" t="s">
        <v>786</v>
      </c>
      <c r="D19" s="150">
        <v>124</v>
      </c>
      <c r="E19" s="150">
        <v>13</v>
      </c>
      <c r="F19" s="150">
        <v>13</v>
      </c>
      <c r="G19" s="150">
        <v>143</v>
      </c>
      <c r="H19" s="149" t="s">
        <v>12</v>
      </c>
      <c r="I19" s="150">
        <v>106</v>
      </c>
      <c r="J19" s="128">
        <v>9279.2700000000023</v>
      </c>
    </row>
    <row r="20" spans="2:10">
      <c r="B20" s="119" t="s">
        <v>787</v>
      </c>
      <c r="C20" s="119" t="s">
        <v>788</v>
      </c>
      <c r="D20" s="150">
        <v>124</v>
      </c>
      <c r="E20" s="150">
        <v>13</v>
      </c>
      <c r="F20" s="150">
        <v>13</v>
      </c>
      <c r="G20" s="150">
        <v>143</v>
      </c>
      <c r="H20" s="149" t="s">
        <v>12</v>
      </c>
      <c r="I20" s="150">
        <v>106</v>
      </c>
      <c r="J20" s="128">
        <v>9279.2700000000023</v>
      </c>
    </row>
    <row r="21" spans="2:10">
      <c r="B21" s="119" t="s">
        <v>789</v>
      </c>
      <c r="C21" s="119" t="s">
        <v>790</v>
      </c>
      <c r="D21" s="150">
        <v>124</v>
      </c>
      <c r="E21" s="150">
        <v>13</v>
      </c>
      <c r="F21" s="150">
        <v>13</v>
      </c>
      <c r="G21" s="150">
        <v>143</v>
      </c>
      <c r="H21" s="149" t="s">
        <v>12</v>
      </c>
      <c r="I21" s="150">
        <v>106</v>
      </c>
      <c r="J21" s="128">
        <v>8836.9050000000007</v>
      </c>
    </row>
    <row r="22" spans="2:10">
      <c r="B22" s="119" t="s">
        <v>791</v>
      </c>
      <c r="C22" s="119" t="s">
        <v>792</v>
      </c>
      <c r="D22" s="150">
        <v>128</v>
      </c>
      <c r="E22" s="150">
        <v>13</v>
      </c>
      <c r="F22" s="150">
        <v>13</v>
      </c>
      <c r="G22" s="150">
        <v>147</v>
      </c>
      <c r="H22" s="149" t="s">
        <v>12</v>
      </c>
      <c r="I22" s="150">
        <v>110</v>
      </c>
      <c r="J22" s="128">
        <v>9849.84</v>
      </c>
    </row>
    <row r="23" spans="2:10">
      <c r="B23" s="119" t="s">
        <v>793</v>
      </c>
      <c r="C23" s="119" t="s">
        <v>794</v>
      </c>
      <c r="D23" s="150">
        <v>128</v>
      </c>
      <c r="E23" s="150">
        <v>13</v>
      </c>
      <c r="F23" s="150">
        <v>13</v>
      </c>
      <c r="G23" s="150">
        <v>147</v>
      </c>
      <c r="H23" s="149" t="s">
        <v>12</v>
      </c>
      <c r="I23" s="150">
        <v>110</v>
      </c>
      <c r="J23" s="128">
        <v>9849.84</v>
      </c>
    </row>
    <row r="24" spans="2:10">
      <c r="B24" s="119" t="s">
        <v>795</v>
      </c>
      <c r="C24" s="119" t="s">
        <v>796</v>
      </c>
      <c r="D24" s="150">
        <v>128</v>
      </c>
      <c r="E24" s="150">
        <v>13</v>
      </c>
      <c r="F24" s="150">
        <v>13</v>
      </c>
      <c r="G24" s="150">
        <v>147</v>
      </c>
      <c r="H24" s="149" t="s">
        <v>12</v>
      </c>
      <c r="I24" s="150">
        <v>110</v>
      </c>
      <c r="J24" s="128">
        <v>9849.84</v>
      </c>
    </row>
    <row r="25" spans="2:10">
      <c r="B25" s="119" t="s">
        <v>797</v>
      </c>
      <c r="C25" s="119" t="s">
        <v>798</v>
      </c>
      <c r="D25" s="150">
        <v>128</v>
      </c>
      <c r="E25" s="150">
        <v>13</v>
      </c>
      <c r="F25" s="150">
        <v>13</v>
      </c>
      <c r="G25" s="150">
        <v>147</v>
      </c>
      <c r="H25" s="149" t="s">
        <v>12</v>
      </c>
      <c r="I25" s="150">
        <v>110</v>
      </c>
      <c r="J25" s="128">
        <v>9380.9100000000017</v>
      </c>
    </row>
    <row r="26" spans="2:10">
      <c r="B26" s="119" t="s">
        <v>799</v>
      </c>
      <c r="C26" s="119" t="s">
        <v>800</v>
      </c>
      <c r="D26" s="150">
        <v>138</v>
      </c>
      <c r="E26" s="150">
        <v>13</v>
      </c>
      <c r="F26" s="150">
        <v>13</v>
      </c>
      <c r="G26" s="150">
        <v>157</v>
      </c>
      <c r="H26" s="149" t="s">
        <v>12</v>
      </c>
      <c r="I26" s="150">
        <v>120</v>
      </c>
      <c r="J26" s="128">
        <v>11277.420000000002</v>
      </c>
    </row>
    <row r="27" spans="2:10">
      <c r="B27" s="119" t="s">
        <v>801</v>
      </c>
      <c r="C27" s="119" t="s">
        <v>802</v>
      </c>
      <c r="D27" s="150">
        <v>138</v>
      </c>
      <c r="E27" s="150">
        <v>13</v>
      </c>
      <c r="F27" s="150">
        <v>13</v>
      </c>
      <c r="G27" s="150">
        <v>157</v>
      </c>
      <c r="H27" s="149" t="s">
        <v>12</v>
      </c>
      <c r="I27" s="150">
        <v>120</v>
      </c>
      <c r="J27" s="128">
        <v>11277.420000000002</v>
      </c>
    </row>
    <row r="28" spans="2:10">
      <c r="B28" s="119" t="s">
        <v>803</v>
      </c>
      <c r="C28" s="119" t="s">
        <v>804</v>
      </c>
      <c r="D28" s="150">
        <v>138</v>
      </c>
      <c r="E28" s="150">
        <v>13</v>
      </c>
      <c r="F28" s="150">
        <v>13</v>
      </c>
      <c r="G28" s="150">
        <v>157</v>
      </c>
      <c r="H28" s="149" t="s">
        <v>12</v>
      </c>
      <c r="I28" s="150">
        <v>120</v>
      </c>
      <c r="J28" s="128">
        <v>11277.420000000002</v>
      </c>
    </row>
    <row r="29" spans="2:10">
      <c r="B29" s="119" t="s">
        <v>805</v>
      </c>
      <c r="C29" s="119" t="s">
        <v>806</v>
      </c>
      <c r="D29" s="150">
        <v>138</v>
      </c>
      <c r="E29" s="150">
        <v>13</v>
      </c>
      <c r="F29" s="150">
        <v>13</v>
      </c>
      <c r="G29" s="150">
        <v>157</v>
      </c>
      <c r="H29" s="149" t="s">
        <v>12</v>
      </c>
      <c r="I29" s="150">
        <v>120</v>
      </c>
      <c r="J29" s="128">
        <v>10740.345000000001</v>
      </c>
    </row>
    <row r="30" spans="2:10">
      <c r="B30" s="119" t="s">
        <v>807</v>
      </c>
      <c r="C30" s="119" t="s">
        <v>808</v>
      </c>
      <c r="D30" s="150">
        <v>151</v>
      </c>
      <c r="E30" s="150">
        <v>13</v>
      </c>
      <c r="F30" s="150">
        <v>13</v>
      </c>
      <c r="G30" s="150">
        <v>170</v>
      </c>
      <c r="H30" s="149" t="s">
        <v>12</v>
      </c>
      <c r="I30" s="150">
        <v>133</v>
      </c>
      <c r="J30" s="128">
        <v>13847.295000000002</v>
      </c>
    </row>
    <row r="31" spans="2:10">
      <c r="B31" s="119" t="s">
        <v>809</v>
      </c>
      <c r="C31" s="119" t="s">
        <v>810</v>
      </c>
      <c r="D31" s="150">
        <v>151</v>
      </c>
      <c r="E31" s="150">
        <v>13</v>
      </c>
      <c r="F31" s="150">
        <v>13</v>
      </c>
      <c r="G31" s="150">
        <v>170</v>
      </c>
      <c r="H31" s="149" t="s">
        <v>12</v>
      </c>
      <c r="I31" s="150">
        <v>133</v>
      </c>
      <c r="J31" s="128">
        <v>13847.295000000002</v>
      </c>
    </row>
    <row r="32" spans="2:10">
      <c r="B32" s="119" t="s">
        <v>811</v>
      </c>
      <c r="C32" s="119" t="s">
        <v>812</v>
      </c>
      <c r="D32" s="150">
        <v>151</v>
      </c>
      <c r="E32" s="150">
        <v>13</v>
      </c>
      <c r="F32" s="150">
        <v>13</v>
      </c>
      <c r="G32" s="150">
        <v>170</v>
      </c>
      <c r="H32" s="149" t="s">
        <v>12</v>
      </c>
      <c r="I32" s="150">
        <v>133</v>
      </c>
      <c r="J32" s="128">
        <v>13847.295000000002</v>
      </c>
    </row>
    <row r="33" spans="2:10">
      <c r="B33" s="119" t="s">
        <v>813</v>
      </c>
      <c r="C33" s="119" t="s">
        <v>814</v>
      </c>
      <c r="D33" s="150">
        <v>151</v>
      </c>
      <c r="E33" s="150">
        <v>13</v>
      </c>
      <c r="F33" s="150">
        <v>13</v>
      </c>
      <c r="G33" s="150">
        <v>170</v>
      </c>
      <c r="H33" s="149" t="s">
        <v>12</v>
      </c>
      <c r="I33" s="150">
        <v>133</v>
      </c>
      <c r="J33" s="128">
        <v>13186.635000000002</v>
      </c>
    </row>
    <row r="34" spans="2:10">
      <c r="B34" s="119" t="s">
        <v>815</v>
      </c>
      <c r="C34" s="119" t="s">
        <v>816</v>
      </c>
      <c r="D34" s="150">
        <v>166</v>
      </c>
      <c r="E34" s="150">
        <v>13</v>
      </c>
      <c r="F34" s="150">
        <v>13</v>
      </c>
      <c r="G34" s="150">
        <v>187</v>
      </c>
      <c r="H34" s="149" t="s">
        <v>12</v>
      </c>
      <c r="I34" s="150">
        <v>150</v>
      </c>
      <c r="J34" s="128">
        <v>16701.300000000003</v>
      </c>
    </row>
    <row r="35" spans="2:10">
      <c r="B35" s="119" t="s">
        <v>817</v>
      </c>
      <c r="C35" s="119" t="s">
        <v>818</v>
      </c>
      <c r="D35" s="150">
        <v>166</v>
      </c>
      <c r="E35" s="150">
        <v>13</v>
      </c>
      <c r="F35" s="150">
        <v>13</v>
      </c>
      <c r="G35" s="150">
        <v>187</v>
      </c>
      <c r="H35" s="149" t="s">
        <v>12</v>
      </c>
      <c r="I35" s="150">
        <v>150</v>
      </c>
      <c r="J35" s="128">
        <v>16701.300000000003</v>
      </c>
    </row>
    <row r="36" spans="2:10">
      <c r="B36" s="119" t="s">
        <v>819</v>
      </c>
      <c r="C36" s="119" t="s">
        <v>820</v>
      </c>
      <c r="D36" s="150">
        <v>166</v>
      </c>
      <c r="E36" s="150">
        <v>13</v>
      </c>
      <c r="F36" s="150">
        <v>13</v>
      </c>
      <c r="G36" s="150">
        <v>187</v>
      </c>
      <c r="H36" s="149" t="s">
        <v>12</v>
      </c>
      <c r="I36" s="150">
        <v>150</v>
      </c>
      <c r="J36" s="128">
        <v>16701.300000000003</v>
      </c>
    </row>
    <row r="37" spans="2:10">
      <c r="B37" s="119" t="s">
        <v>821</v>
      </c>
      <c r="C37" s="119" t="s">
        <v>822</v>
      </c>
      <c r="D37" s="150">
        <v>166</v>
      </c>
      <c r="E37" s="150">
        <v>13</v>
      </c>
      <c r="F37" s="150">
        <v>13</v>
      </c>
      <c r="G37" s="150">
        <v>187</v>
      </c>
      <c r="H37" s="149" t="s">
        <v>12</v>
      </c>
      <c r="I37" s="150">
        <v>150</v>
      </c>
      <c r="J37" s="128">
        <v>16701.300000000003</v>
      </c>
    </row>
    <row r="38" spans="2:10" hidden="1">
      <c r="B38" s="119" t="s">
        <v>823</v>
      </c>
      <c r="C38" s="119" t="s">
        <v>824</v>
      </c>
      <c r="D38" s="150">
        <v>178</v>
      </c>
      <c r="E38" s="150">
        <v>13</v>
      </c>
      <c r="F38" s="150">
        <v>13</v>
      </c>
      <c r="G38" s="150">
        <v>197</v>
      </c>
      <c r="H38" s="149" t="s">
        <v>12</v>
      </c>
      <c r="I38" s="150">
        <v>120</v>
      </c>
      <c r="J38" s="128">
        <v>19556.46</v>
      </c>
    </row>
    <row r="39" spans="2:10" hidden="1">
      <c r="B39" s="119" t="s">
        <v>825</v>
      </c>
      <c r="C39" s="119" t="s">
        <v>826</v>
      </c>
      <c r="D39" s="150">
        <v>178</v>
      </c>
      <c r="E39" s="150">
        <v>13</v>
      </c>
      <c r="F39" s="150">
        <v>13</v>
      </c>
      <c r="G39" s="150">
        <v>197</v>
      </c>
      <c r="H39" s="149" t="s">
        <v>12</v>
      </c>
      <c r="I39" s="150">
        <v>120</v>
      </c>
      <c r="J39" s="128">
        <v>19556.46</v>
      </c>
    </row>
    <row r="40" spans="2:10" hidden="1">
      <c r="B40" s="119" t="s">
        <v>827</v>
      </c>
      <c r="C40" s="119" t="s">
        <v>828</v>
      </c>
      <c r="D40" s="150">
        <v>178</v>
      </c>
      <c r="E40" s="150">
        <v>13</v>
      </c>
      <c r="F40" s="150">
        <v>13</v>
      </c>
      <c r="G40" s="150">
        <v>197</v>
      </c>
      <c r="H40" s="149" t="s">
        <v>12</v>
      </c>
      <c r="I40" s="150">
        <v>120</v>
      </c>
      <c r="J40" s="128">
        <v>19556.46</v>
      </c>
    </row>
    <row r="41" spans="2:10" hidden="1">
      <c r="B41" s="119" t="s">
        <v>829</v>
      </c>
      <c r="C41" s="119" t="s">
        <v>830</v>
      </c>
      <c r="D41" s="150">
        <v>178</v>
      </c>
      <c r="E41" s="150">
        <v>13</v>
      </c>
      <c r="F41" s="150">
        <v>13</v>
      </c>
      <c r="G41" s="150">
        <v>197</v>
      </c>
      <c r="H41" s="149" t="s">
        <v>12</v>
      </c>
      <c r="I41" s="150">
        <v>120</v>
      </c>
      <c r="J41" s="128">
        <v>18624.375</v>
      </c>
    </row>
    <row r="42" spans="2:10">
      <c r="B42" s="119" t="s">
        <v>831</v>
      </c>
      <c r="C42" s="119" t="s">
        <v>832</v>
      </c>
      <c r="D42" s="150">
        <v>178</v>
      </c>
      <c r="E42" s="150">
        <v>13</v>
      </c>
      <c r="F42" s="150">
        <v>13</v>
      </c>
      <c r="G42" s="150">
        <v>197</v>
      </c>
      <c r="H42" s="149" t="s">
        <v>12</v>
      </c>
      <c r="I42" s="150">
        <v>160</v>
      </c>
      <c r="J42" s="128">
        <v>19556.46</v>
      </c>
    </row>
    <row r="43" spans="2:10">
      <c r="B43" s="119" t="s">
        <v>833</v>
      </c>
      <c r="C43" s="119" t="s">
        <v>834</v>
      </c>
      <c r="D43" s="150">
        <v>178</v>
      </c>
      <c r="E43" s="150">
        <v>13</v>
      </c>
      <c r="F43" s="150">
        <v>13</v>
      </c>
      <c r="G43" s="150">
        <v>197</v>
      </c>
      <c r="H43" s="149" t="s">
        <v>12</v>
      </c>
      <c r="I43" s="150">
        <v>160</v>
      </c>
      <c r="J43" s="128">
        <v>19556.46</v>
      </c>
    </row>
    <row r="44" spans="2:10">
      <c r="B44" s="119" t="s">
        <v>835</v>
      </c>
      <c r="C44" s="119" t="s">
        <v>836</v>
      </c>
      <c r="D44" s="150">
        <v>178</v>
      </c>
      <c r="E44" s="150">
        <v>13</v>
      </c>
      <c r="F44" s="150">
        <v>13</v>
      </c>
      <c r="G44" s="150">
        <v>197</v>
      </c>
      <c r="H44" s="149" t="s">
        <v>12</v>
      </c>
      <c r="I44" s="150">
        <v>160</v>
      </c>
      <c r="J44" s="128">
        <v>19556.46</v>
      </c>
    </row>
    <row r="45" spans="2:10">
      <c r="B45" s="119" t="s">
        <v>837</v>
      </c>
      <c r="C45" s="119" t="s">
        <v>838</v>
      </c>
      <c r="D45" s="150">
        <v>178</v>
      </c>
      <c r="E45" s="150">
        <v>13</v>
      </c>
      <c r="F45" s="150">
        <v>13</v>
      </c>
      <c r="G45" s="150">
        <v>197</v>
      </c>
      <c r="H45" s="149" t="s">
        <v>12</v>
      </c>
      <c r="I45" s="150">
        <v>160</v>
      </c>
      <c r="J45" s="128">
        <v>18624.375</v>
      </c>
    </row>
    <row r="46" spans="2:10">
      <c r="B46" s="97"/>
      <c r="C46" s="97"/>
      <c r="D46" s="96"/>
      <c r="E46" s="96"/>
      <c r="F46" s="96"/>
      <c r="G46" s="96"/>
      <c r="H46" s="96"/>
      <c r="I46" s="96"/>
      <c r="J46" s="127"/>
    </row>
    <row r="47" spans="2:10" ht="21.6">
      <c r="B47" s="8" t="s">
        <v>839</v>
      </c>
      <c r="C47" s="97"/>
      <c r="D47" s="96"/>
      <c r="E47" s="96"/>
      <c r="F47" s="96"/>
      <c r="G47" s="96"/>
      <c r="H47" s="96"/>
      <c r="I47" s="96"/>
      <c r="J47" s="127"/>
    </row>
    <row r="48" spans="2:10" s="101" customFormat="1" ht="50.4">
      <c r="B48" s="118" t="s">
        <v>753</v>
      </c>
      <c r="C48" s="118" t="s">
        <v>58</v>
      </c>
      <c r="D48" s="141" t="s">
        <v>754</v>
      </c>
      <c r="E48" s="141" t="s">
        <v>755</v>
      </c>
      <c r="F48" s="141" t="s">
        <v>756</v>
      </c>
      <c r="G48" s="141" t="s">
        <v>757</v>
      </c>
      <c r="H48" s="141" t="s">
        <v>51</v>
      </c>
      <c r="I48" s="141" t="s">
        <v>758</v>
      </c>
      <c r="J48" s="144" t="s">
        <v>55</v>
      </c>
    </row>
    <row r="49" spans="2:10">
      <c r="B49" s="119" t="s">
        <v>840</v>
      </c>
      <c r="C49" s="119" t="s">
        <v>841</v>
      </c>
      <c r="D49" s="150">
        <v>99</v>
      </c>
      <c r="E49" s="150">
        <v>13</v>
      </c>
      <c r="F49" s="150">
        <v>13</v>
      </c>
      <c r="G49" s="150">
        <v>116</v>
      </c>
      <c r="H49" s="149" t="s">
        <v>23</v>
      </c>
      <c r="I49" s="150">
        <v>80</v>
      </c>
      <c r="J49" s="128">
        <v>8136.9750000000004</v>
      </c>
    </row>
    <row r="50" spans="2:10">
      <c r="B50" s="119" t="s">
        <v>842</v>
      </c>
      <c r="C50" s="119" t="s">
        <v>843</v>
      </c>
      <c r="D50" s="150">
        <v>99</v>
      </c>
      <c r="E50" s="150">
        <v>13</v>
      </c>
      <c r="F50" s="150">
        <v>13</v>
      </c>
      <c r="G50" s="150">
        <v>116</v>
      </c>
      <c r="H50" s="149" t="s">
        <v>23</v>
      </c>
      <c r="I50" s="150">
        <v>80</v>
      </c>
      <c r="J50" s="128">
        <v>8136.9750000000004</v>
      </c>
    </row>
    <row r="51" spans="2:10">
      <c r="B51" s="119" t="s">
        <v>844</v>
      </c>
      <c r="C51" s="119" t="s">
        <v>845</v>
      </c>
      <c r="D51" s="150">
        <v>99</v>
      </c>
      <c r="E51" s="150">
        <v>13</v>
      </c>
      <c r="F51" s="150">
        <v>13</v>
      </c>
      <c r="G51" s="150">
        <v>116</v>
      </c>
      <c r="H51" s="149" t="s">
        <v>23</v>
      </c>
      <c r="I51" s="150">
        <v>80</v>
      </c>
      <c r="J51" s="128">
        <v>8136.9750000000004</v>
      </c>
    </row>
    <row r="52" spans="2:10">
      <c r="B52" s="119" t="s">
        <v>846</v>
      </c>
      <c r="C52" s="119" t="s">
        <v>847</v>
      </c>
      <c r="D52" s="150">
        <v>99</v>
      </c>
      <c r="E52" s="150">
        <v>13</v>
      </c>
      <c r="F52" s="150">
        <v>13</v>
      </c>
      <c r="G52" s="150">
        <v>116</v>
      </c>
      <c r="H52" s="149" t="s">
        <v>23</v>
      </c>
      <c r="I52" s="150">
        <v>80</v>
      </c>
      <c r="J52" s="128">
        <v>7748.8950000000004</v>
      </c>
    </row>
    <row r="53" spans="2:10">
      <c r="B53" s="119" t="s">
        <v>848</v>
      </c>
      <c r="C53" s="119" t="s">
        <v>849</v>
      </c>
      <c r="D53" s="150">
        <v>110</v>
      </c>
      <c r="E53" s="150">
        <v>13</v>
      </c>
      <c r="F53" s="150">
        <v>13</v>
      </c>
      <c r="G53" s="150">
        <v>128</v>
      </c>
      <c r="H53" s="149" t="s">
        <v>23</v>
      </c>
      <c r="I53" s="150">
        <v>92</v>
      </c>
      <c r="J53" s="128">
        <v>8565.4800000000014</v>
      </c>
    </row>
    <row r="54" spans="2:10">
      <c r="B54" s="119" t="s">
        <v>850</v>
      </c>
      <c r="C54" s="119" t="s">
        <v>851</v>
      </c>
      <c r="D54" s="150">
        <v>110</v>
      </c>
      <c r="E54" s="150">
        <v>13</v>
      </c>
      <c r="F54" s="150">
        <v>13</v>
      </c>
      <c r="G54" s="150">
        <v>128</v>
      </c>
      <c r="H54" s="149" t="s">
        <v>23</v>
      </c>
      <c r="I54" s="150">
        <v>92</v>
      </c>
      <c r="J54" s="128">
        <v>8565.4800000000014</v>
      </c>
    </row>
    <row r="55" spans="2:10">
      <c r="B55" s="119" t="s">
        <v>852</v>
      </c>
      <c r="C55" s="119" t="s">
        <v>853</v>
      </c>
      <c r="D55" s="150">
        <v>110</v>
      </c>
      <c r="E55" s="150">
        <v>13</v>
      </c>
      <c r="F55" s="150">
        <v>13</v>
      </c>
      <c r="G55" s="150">
        <v>128</v>
      </c>
      <c r="H55" s="149" t="s">
        <v>23</v>
      </c>
      <c r="I55" s="150">
        <v>92</v>
      </c>
      <c r="J55" s="128">
        <v>8565.4800000000014</v>
      </c>
    </row>
    <row r="56" spans="2:10">
      <c r="B56" s="119" t="s">
        <v>854</v>
      </c>
      <c r="C56" s="119" t="s">
        <v>855</v>
      </c>
      <c r="D56" s="150">
        <v>110</v>
      </c>
      <c r="E56" s="150">
        <v>13</v>
      </c>
      <c r="F56" s="150">
        <v>13</v>
      </c>
      <c r="G56" s="150">
        <v>128</v>
      </c>
      <c r="H56" s="149" t="s">
        <v>23</v>
      </c>
      <c r="I56" s="150">
        <v>92</v>
      </c>
      <c r="J56" s="128">
        <v>8156.6100000000015</v>
      </c>
    </row>
    <row r="57" spans="2:10" hidden="1">
      <c r="B57" s="119" t="s">
        <v>856</v>
      </c>
      <c r="C57" s="119" t="s">
        <v>857</v>
      </c>
      <c r="D57" s="150">
        <v>117</v>
      </c>
      <c r="E57" s="150">
        <v>13</v>
      </c>
      <c r="F57" s="150">
        <v>13</v>
      </c>
      <c r="G57" s="150">
        <v>136</v>
      </c>
      <c r="H57" s="149" t="s">
        <v>23</v>
      </c>
      <c r="I57" s="150">
        <v>100</v>
      </c>
      <c r="J57" s="128">
        <v>8993.9850000000006</v>
      </c>
    </row>
    <row r="58" spans="2:10" hidden="1">
      <c r="B58" s="119" t="s">
        <v>858</v>
      </c>
      <c r="C58" s="119" t="s">
        <v>859</v>
      </c>
      <c r="D58" s="150">
        <v>117</v>
      </c>
      <c r="E58" s="150">
        <v>13</v>
      </c>
      <c r="F58" s="150">
        <v>13</v>
      </c>
      <c r="G58" s="150">
        <v>136</v>
      </c>
      <c r="H58" s="149" t="s">
        <v>23</v>
      </c>
      <c r="I58" s="150">
        <v>100</v>
      </c>
      <c r="J58" s="128">
        <v>8993.9850000000006</v>
      </c>
    </row>
    <row r="59" spans="2:10" hidden="1">
      <c r="B59" s="119" t="s">
        <v>860</v>
      </c>
      <c r="C59" s="119" t="s">
        <v>861</v>
      </c>
      <c r="D59" s="150">
        <v>117</v>
      </c>
      <c r="E59" s="150">
        <v>13</v>
      </c>
      <c r="F59" s="150">
        <v>13</v>
      </c>
      <c r="G59" s="150">
        <v>136</v>
      </c>
      <c r="H59" s="149" t="s">
        <v>23</v>
      </c>
      <c r="I59" s="150">
        <v>100</v>
      </c>
      <c r="J59" s="128">
        <v>8993.9850000000006</v>
      </c>
    </row>
    <row r="60" spans="2:10" hidden="1">
      <c r="B60" s="119" t="s">
        <v>862</v>
      </c>
      <c r="C60" s="119" t="s">
        <v>863</v>
      </c>
      <c r="D60" s="150">
        <v>117</v>
      </c>
      <c r="E60" s="150">
        <v>13</v>
      </c>
      <c r="F60" s="150">
        <v>13</v>
      </c>
      <c r="G60" s="150">
        <v>136</v>
      </c>
      <c r="H60" s="149" t="s">
        <v>23</v>
      </c>
      <c r="I60" s="150">
        <v>100</v>
      </c>
      <c r="J60" s="128">
        <v>8565.4800000000014</v>
      </c>
    </row>
    <row r="61" spans="2:10" hidden="1">
      <c r="B61" s="119" t="s">
        <v>864</v>
      </c>
      <c r="C61" s="119" t="s">
        <v>865</v>
      </c>
      <c r="D61" s="150">
        <v>117</v>
      </c>
      <c r="E61" s="150">
        <v>13</v>
      </c>
      <c r="F61" s="150">
        <v>13</v>
      </c>
      <c r="G61" s="150">
        <v>136</v>
      </c>
      <c r="H61" s="149" t="s">
        <v>23</v>
      </c>
      <c r="I61" s="150">
        <v>100</v>
      </c>
      <c r="J61" s="128">
        <v>8993.9850000000006</v>
      </c>
    </row>
    <row r="62" spans="2:10">
      <c r="B62" s="119" t="s">
        <v>866</v>
      </c>
      <c r="C62" s="119" t="s">
        <v>867</v>
      </c>
      <c r="D62" s="150">
        <v>117</v>
      </c>
      <c r="E62" s="150">
        <v>13</v>
      </c>
      <c r="F62" s="150">
        <v>13</v>
      </c>
      <c r="G62" s="150">
        <v>136</v>
      </c>
      <c r="H62" s="149" t="s">
        <v>23</v>
      </c>
      <c r="I62" s="150">
        <v>100</v>
      </c>
      <c r="J62" s="128">
        <v>8993.9850000000006</v>
      </c>
    </row>
    <row r="63" spans="2:10">
      <c r="B63" s="119" t="s">
        <v>868</v>
      </c>
      <c r="C63" s="119" t="s">
        <v>869</v>
      </c>
      <c r="D63" s="150">
        <v>117</v>
      </c>
      <c r="E63" s="150">
        <v>13</v>
      </c>
      <c r="F63" s="150">
        <v>13</v>
      </c>
      <c r="G63" s="150">
        <v>136</v>
      </c>
      <c r="H63" s="149" t="s">
        <v>23</v>
      </c>
      <c r="I63" s="150">
        <v>100</v>
      </c>
      <c r="J63" s="128">
        <v>8993.9850000000006</v>
      </c>
    </row>
    <row r="64" spans="2:10">
      <c r="B64" s="119" t="s">
        <v>870</v>
      </c>
      <c r="C64" s="119" t="s">
        <v>871</v>
      </c>
      <c r="D64" s="150">
        <v>117</v>
      </c>
      <c r="E64" s="150">
        <v>13</v>
      </c>
      <c r="F64" s="150">
        <v>13</v>
      </c>
      <c r="G64" s="150">
        <v>136</v>
      </c>
      <c r="H64" s="149" t="s">
        <v>23</v>
      </c>
      <c r="I64" s="150">
        <v>100</v>
      </c>
      <c r="J64" s="128">
        <v>8993.9850000000006</v>
      </c>
    </row>
    <row r="65" spans="2:10">
      <c r="B65" s="119" t="s">
        <v>872</v>
      </c>
      <c r="C65" s="119" t="s">
        <v>873</v>
      </c>
      <c r="D65" s="150">
        <v>117</v>
      </c>
      <c r="E65" s="150">
        <v>13</v>
      </c>
      <c r="F65" s="150">
        <v>13</v>
      </c>
      <c r="G65" s="150">
        <v>136</v>
      </c>
      <c r="H65" s="149" t="s">
        <v>23</v>
      </c>
      <c r="I65" s="150">
        <v>100</v>
      </c>
      <c r="J65" s="128">
        <v>8565.4800000000014</v>
      </c>
    </row>
    <row r="66" spans="2:10">
      <c r="B66" s="119" t="s">
        <v>874</v>
      </c>
      <c r="C66" s="119" t="s">
        <v>875</v>
      </c>
      <c r="D66" s="150">
        <v>123</v>
      </c>
      <c r="E66" s="150">
        <v>13</v>
      </c>
      <c r="F66" s="150">
        <v>13</v>
      </c>
      <c r="G66" s="150">
        <v>142</v>
      </c>
      <c r="H66" s="149" t="s">
        <v>23</v>
      </c>
      <c r="I66" s="150">
        <v>106</v>
      </c>
      <c r="J66" s="128">
        <v>9279.2700000000023</v>
      </c>
    </row>
    <row r="67" spans="2:10">
      <c r="B67" s="119" t="s">
        <v>876</v>
      </c>
      <c r="C67" s="119" t="s">
        <v>877</v>
      </c>
      <c r="D67" s="150">
        <v>123</v>
      </c>
      <c r="E67" s="150">
        <v>13</v>
      </c>
      <c r="F67" s="150">
        <v>13</v>
      </c>
      <c r="G67" s="150">
        <v>142</v>
      </c>
      <c r="H67" s="149" t="s">
        <v>23</v>
      </c>
      <c r="I67" s="150">
        <v>106</v>
      </c>
      <c r="J67" s="128">
        <v>9279.2700000000023</v>
      </c>
    </row>
    <row r="68" spans="2:10">
      <c r="B68" s="119" t="s">
        <v>878</v>
      </c>
      <c r="C68" s="119" t="s">
        <v>879</v>
      </c>
      <c r="D68" s="150">
        <v>123</v>
      </c>
      <c r="E68" s="150">
        <v>13</v>
      </c>
      <c r="F68" s="150">
        <v>13</v>
      </c>
      <c r="G68" s="150">
        <v>142</v>
      </c>
      <c r="H68" s="149" t="s">
        <v>23</v>
      </c>
      <c r="I68" s="150">
        <v>106</v>
      </c>
      <c r="J68" s="128">
        <v>9279.2700000000023</v>
      </c>
    </row>
    <row r="69" spans="2:10">
      <c r="B69" s="119" t="s">
        <v>880</v>
      </c>
      <c r="C69" s="119" t="s">
        <v>881</v>
      </c>
      <c r="D69" s="150">
        <v>123</v>
      </c>
      <c r="E69" s="150">
        <v>13</v>
      </c>
      <c r="F69" s="150">
        <v>13</v>
      </c>
      <c r="G69" s="150">
        <v>142</v>
      </c>
      <c r="H69" s="149" t="s">
        <v>23</v>
      </c>
      <c r="I69" s="150">
        <v>106</v>
      </c>
      <c r="J69" s="128">
        <v>8836.9050000000007</v>
      </c>
    </row>
    <row r="70" spans="2:10" hidden="1">
      <c r="B70" s="119" t="s">
        <v>882</v>
      </c>
      <c r="C70" s="119" t="s">
        <v>883</v>
      </c>
      <c r="D70" s="150">
        <v>123</v>
      </c>
      <c r="E70" s="150">
        <v>13</v>
      </c>
      <c r="F70" s="150">
        <v>13</v>
      </c>
      <c r="G70" s="150">
        <v>142</v>
      </c>
      <c r="H70" s="149" t="s">
        <v>23</v>
      </c>
      <c r="I70" s="150">
        <v>106</v>
      </c>
      <c r="J70" s="128">
        <v>9279.2700000000023</v>
      </c>
    </row>
    <row r="71" spans="2:10" hidden="1">
      <c r="B71" s="119" t="s">
        <v>884</v>
      </c>
      <c r="C71" s="119" t="s">
        <v>885</v>
      </c>
      <c r="D71" s="150">
        <v>123</v>
      </c>
      <c r="E71" s="150">
        <v>13</v>
      </c>
      <c r="F71" s="150">
        <v>13</v>
      </c>
      <c r="G71" s="150">
        <v>142</v>
      </c>
      <c r="H71" s="149" t="s">
        <v>23</v>
      </c>
      <c r="I71" s="150">
        <v>106</v>
      </c>
      <c r="J71" s="128">
        <v>9279.2700000000023</v>
      </c>
    </row>
    <row r="72" spans="2:10" hidden="1">
      <c r="B72" s="119" t="s">
        <v>886</v>
      </c>
      <c r="C72" s="119" t="s">
        <v>887</v>
      </c>
      <c r="D72" s="150">
        <v>123</v>
      </c>
      <c r="E72" s="150">
        <v>13</v>
      </c>
      <c r="F72" s="150">
        <v>13</v>
      </c>
      <c r="G72" s="150">
        <v>142</v>
      </c>
      <c r="H72" s="149" t="s">
        <v>23</v>
      </c>
      <c r="I72" s="150">
        <v>106</v>
      </c>
      <c r="J72" s="128">
        <v>9279.2700000000023</v>
      </c>
    </row>
    <row r="73" spans="2:10" hidden="1">
      <c r="B73" s="119" t="s">
        <v>888</v>
      </c>
      <c r="C73" s="119" t="s">
        <v>889</v>
      </c>
      <c r="D73" s="150">
        <v>123</v>
      </c>
      <c r="E73" s="150">
        <v>13</v>
      </c>
      <c r="F73" s="150">
        <v>13</v>
      </c>
      <c r="G73" s="150">
        <v>142</v>
      </c>
      <c r="H73" s="149" t="s">
        <v>23</v>
      </c>
      <c r="I73" s="150">
        <v>106</v>
      </c>
      <c r="J73" s="128">
        <v>8836.9050000000007</v>
      </c>
    </row>
    <row r="74" spans="2:10">
      <c r="B74" s="119" t="s">
        <v>890</v>
      </c>
      <c r="C74" s="119" t="s">
        <v>891</v>
      </c>
      <c r="D74" s="150">
        <v>126</v>
      </c>
      <c r="E74" s="150">
        <v>13</v>
      </c>
      <c r="F74" s="150">
        <v>13</v>
      </c>
      <c r="G74" s="150">
        <v>146</v>
      </c>
      <c r="H74" s="149" t="s">
        <v>23</v>
      </c>
      <c r="I74" s="150">
        <v>110</v>
      </c>
      <c r="J74" s="128">
        <v>9849.84</v>
      </c>
    </row>
    <row r="75" spans="2:10">
      <c r="B75" s="119" t="s">
        <v>892</v>
      </c>
      <c r="C75" s="119" t="s">
        <v>893</v>
      </c>
      <c r="D75" s="150">
        <v>126</v>
      </c>
      <c r="E75" s="150">
        <v>13</v>
      </c>
      <c r="F75" s="150">
        <v>13</v>
      </c>
      <c r="G75" s="150">
        <v>146</v>
      </c>
      <c r="H75" s="149" t="s">
        <v>23</v>
      </c>
      <c r="I75" s="150">
        <v>110</v>
      </c>
      <c r="J75" s="128">
        <v>9849.84</v>
      </c>
    </row>
    <row r="76" spans="2:10">
      <c r="B76" s="119" t="s">
        <v>894</v>
      </c>
      <c r="C76" s="119" t="s">
        <v>895</v>
      </c>
      <c r="D76" s="150">
        <v>126</v>
      </c>
      <c r="E76" s="150">
        <v>13</v>
      </c>
      <c r="F76" s="150">
        <v>13</v>
      </c>
      <c r="G76" s="150">
        <v>146</v>
      </c>
      <c r="H76" s="149" t="s">
        <v>23</v>
      </c>
      <c r="I76" s="150">
        <v>110</v>
      </c>
      <c r="J76" s="128">
        <v>9849.84</v>
      </c>
    </row>
    <row r="77" spans="2:10">
      <c r="B77" s="119" t="s">
        <v>896</v>
      </c>
      <c r="C77" s="119" t="s">
        <v>897</v>
      </c>
      <c r="D77" s="150">
        <v>126</v>
      </c>
      <c r="E77" s="150">
        <v>13</v>
      </c>
      <c r="F77" s="150">
        <v>13</v>
      </c>
      <c r="G77" s="150">
        <v>146</v>
      </c>
      <c r="H77" s="149" t="s">
        <v>23</v>
      </c>
      <c r="I77" s="150">
        <v>110</v>
      </c>
      <c r="J77" s="128">
        <v>9380.9100000000017</v>
      </c>
    </row>
    <row r="78" spans="2:10">
      <c r="B78" s="119" t="s">
        <v>898</v>
      </c>
      <c r="C78" s="119" t="s">
        <v>899</v>
      </c>
      <c r="D78" s="150">
        <v>126</v>
      </c>
      <c r="E78" s="150">
        <v>13</v>
      </c>
      <c r="F78" s="150">
        <v>13</v>
      </c>
      <c r="G78" s="150">
        <v>146</v>
      </c>
      <c r="H78" s="149" t="s">
        <v>23</v>
      </c>
      <c r="I78" s="150">
        <v>113</v>
      </c>
      <c r="J78" s="128">
        <v>11277.420000000002</v>
      </c>
    </row>
    <row r="79" spans="2:10">
      <c r="B79" s="119" t="s">
        <v>900</v>
      </c>
      <c r="C79" s="119" t="s">
        <v>901</v>
      </c>
      <c r="D79" s="150">
        <v>126</v>
      </c>
      <c r="E79" s="150">
        <v>13</v>
      </c>
      <c r="F79" s="150">
        <v>13</v>
      </c>
      <c r="G79" s="150">
        <v>146</v>
      </c>
      <c r="H79" s="149" t="s">
        <v>23</v>
      </c>
      <c r="I79" s="150">
        <v>113</v>
      </c>
      <c r="J79" s="128">
        <v>11277.420000000002</v>
      </c>
    </row>
    <row r="80" spans="2:10">
      <c r="B80" s="119" t="s">
        <v>902</v>
      </c>
      <c r="C80" s="119" t="s">
        <v>903</v>
      </c>
      <c r="D80" s="150">
        <v>126</v>
      </c>
      <c r="E80" s="150">
        <v>13</v>
      </c>
      <c r="F80" s="150">
        <v>13</v>
      </c>
      <c r="G80" s="150">
        <v>146</v>
      </c>
      <c r="H80" s="149" t="s">
        <v>23</v>
      </c>
      <c r="I80" s="150">
        <v>113</v>
      </c>
      <c r="J80" s="128">
        <v>11277.420000000002</v>
      </c>
    </row>
    <row r="81" spans="2:10">
      <c r="B81" s="119" t="s">
        <v>904</v>
      </c>
      <c r="C81" s="119" t="s">
        <v>905</v>
      </c>
      <c r="D81" s="150">
        <v>126</v>
      </c>
      <c r="E81" s="150">
        <v>13</v>
      </c>
      <c r="F81" s="150">
        <v>13</v>
      </c>
      <c r="G81" s="150">
        <v>146</v>
      </c>
      <c r="H81" s="149" t="s">
        <v>23</v>
      </c>
      <c r="I81" s="150">
        <v>133</v>
      </c>
      <c r="J81" s="128">
        <v>10740.345000000001</v>
      </c>
    </row>
    <row r="82" spans="2:10">
      <c r="B82" s="119" t="s">
        <v>906</v>
      </c>
      <c r="C82" s="119" t="s">
        <v>907</v>
      </c>
      <c r="D82" s="150">
        <v>136</v>
      </c>
      <c r="E82" s="150">
        <v>13</v>
      </c>
      <c r="F82" s="150">
        <v>13</v>
      </c>
      <c r="G82" s="150">
        <v>156</v>
      </c>
      <c r="H82" s="149" t="s">
        <v>23</v>
      </c>
      <c r="I82" s="150">
        <v>120</v>
      </c>
      <c r="J82" s="128">
        <v>11277.420000000002</v>
      </c>
    </row>
    <row r="83" spans="2:10">
      <c r="B83" s="119" t="s">
        <v>908</v>
      </c>
      <c r="C83" s="119" t="s">
        <v>909</v>
      </c>
      <c r="D83" s="150">
        <v>136</v>
      </c>
      <c r="E83" s="150">
        <v>13</v>
      </c>
      <c r="F83" s="150">
        <v>13</v>
      </c>
      <c r="G83" s="150">
        <v>156</v>
      </c>
      <c r="H83" s="149" t="s">
        <v>23</v>
      </c>
      <c r="I83" s="150">
        <v>120</v>
      </c>
      <c r="J83" s="128">
        <v>11277.420000000002</v>
      </c>
    </row>
    <row r="84" spans="2:10">
      <c r="B84" s="119" t="s">
        <v>910</v>
      </c>
      <c r="C84" s="119" t="s">
        <v>911</v>
      </c>
      <c r="D84" s="150">
        <v>136</v>
      </c>
      <c r="E84" s="150">
        <v>13</v>
      </c>
      <c r="F84" s="150">
        <v>13</v>
      </c>
      <c r="G84" s="150">
        <v>156</v>
      </c>
      <c r="H84" s="149" t="s">
        <v>23</v>
      </c>
      <c r="I84" s="150">
        <v>120</v>
      </c>
      <c r="J84" s="128">
        <v>11277.420000000002</v>
      </c>
    </row>
    <row r="85" spans="2:10">
      <c r="B85" s="119" t="s">
        <v>912</v>
      </c>
      <c r="C85" s="119" t="s">
        <v>913</v>
      </c>
      <c r="D85" s="150">
        <v>136</v>
      </c>
      <c r="E85" s="150">
        <v>13</v>
      </c>
      <c r="F85" s="150">
        <v>13</v>
      </c>
      <c r="G85" s="150">
        <v>156</v>
      </c>
      <c r="H85" s="149" t="s">
        <v>23</v>
      </c>
      <c r="I85" s="150">
        <v>120</v>
      </c>
      <c r="J85" s="128">
        <v>10740.345000000001</v>
      </c>
    </row>
    <row r="86" spans="2:10">
      <c r="B86" s="119" t="s">
        <v>914</v>
      </c>
      <c r="C86" s="119" t="s">
        <v>915</v>
      </c>
      <c r="D86" s="150">
        <v>136</v>
      </c>
      <c r="E86" s="150">
        <v>13</v>
      </c>
      <c r="F86" s="150">
        <v>13</v>
      </c>
      <c r="G86" s="150">
        <v>156</v>
      </c>
      <c r="H86" s="149" t="s">
        <v>23</v>
      </c>
      <c r="I86" s="150">
        <v>123</v>
      </c>
      <c r="J86" s="128">
        <v>11277.420000000002</v>
      </c>
    </row>
    <row r="87" spans="2:10">
      <c r="B87" s="119" t="s">
        <v>916</v>
      </c>
      <c r="C87" s="119" t="s">
        <v>917</v>
      </c>
      <c r="D87" s="150">
        <v>136</v>
      </c>
      <c r="E87" s="150">
        <v>13</v>
      </c>
      <c r="F87" s="150">
        <v>13</v>
      </c>
      <c r="G87" s="150">
        <v>156</v>
      </c>
      <c r="H87" s="149" t="s">
        <v>23</v>
      </c>
      <c r="I87" s="150">
        <v>123</v>
      </c>
      <c r="J87" s="128">
        <v>11277.420000000002</v>
      </c>
    </row>
    <row r="88" spans="2:10">
      <c r="B88" s="119" t="s">
        <v>918</v>
      </c>
      <c r="C88" s="119" t="s">
        <v>919</v>
      </c>
      <c r="D88" s="150">
        <v>136</v>
      </c>
      <c r="E88" s="150">
        <v>13</v>
      </c>
      <c r="F88" s="150">
        <v>13</v>
      </c>
      <c r="G88" s="150">
        <v>156</v>
      </c>
      <c r="H88" s="149" t="s">
        <v>23</v>
      </c>
      <c r="I88" s="150">
        <v>123</v>
      </c>
      <c r="J88" s="128">
        <v>11277.420000000002</v>
      </c>
    </row>
    <row r="89" spans="2:10">
      <c r="B89" s="119" t="s">
        <v>920</v>
      </c>
      <c r="C89" s="119" t="s">
        <v>921</v>
      </c>
      <c r="D89" s="150">
        <v>136</v>
      </c>
      <c r="E89" s="150">
        <v>13</v>
      </c>
      <c r="F89" s="150">
        <v>13</v>
      </c>
      <c r="G89" s="150">
        <v>156</v>
      </c>
      <c r="H89" s="149" t="s">
        <v>23</v>
      </c>
      <c r="I89" s="150">
        <v>123</v>
      </c>
      <c r="J89" s="128">
        <v>10740.345000000001</v>
      </c>
    </row>
    <row r="90" spans="2:10">
      <c r="B90" s="119" t="s">
        <v>922</v>
      </c>
      <c r="C90" s="119" t="s">
        <v>923</v>
      </c>
      <c r="D90" s="150">
        <v>136</v>
      </c>
      <c r="E90" s="150">
        <v>13</v>
      </c>
      <c r="F90" s="150">
        <v>13</v>
      </c>
      <c r="G90" s="150">
        <v>156</v>
      </c>
      <c r="H90" s="149" t="s">
        <v>23</v>
      </c>
      <c r="I90" s="150">
        <v>130</v>
      </c>
      <c r="J90" s="128">
        <v>11277.420000000002</v>
      </c>
    </row>
    <row r="91" spans="2:10">
      <c r="B91" s="119" t="s">
        <v>924</v>
      </c>
      <c r="C91" s="119" t="s">
        <v>925</v>
      </c>
      <c r="D91" s="150">
        <v>136</v>
      </c>
      <c r="E91" s="150">
        <v>13</v>
      </c>
      <c r="F91" s="150">
        <v>13</v>
      </c>
      <c r="G91" s="150">
        <v>156</v>
      </c>
      <c r="H91" s="149" t="s">
        <v>23</v>
      </c>
      <c r="I91" s="150">
        <v>130</v>
      </c>
      <c r="J91" s="128">
        <v>11277.420000000002</v>
      </c>
    </row>
    <row r="92" spans="2:10">
      <c r="B92" s="119" t="s">
        <v>926</v>
      </c>
      <c r="C92" s="119" t="s">
        <v>927</v>
      </c>
      <c r="D92" s="150">
        <v>136</v>
      </c>
      <c r="E92" s="150">
        <v>13</v>
      </c>
      <c r="F92" s="150">
        <v>13</v>
      </c>
      <c r="G92" s="150">
        <v>156</v>
      </c>
      <c r="H92" s="149" t="s">
        <v>23</v>
      </c>
      <c r="I92" s="150">
        <v>130</v>
      </c>
      <c r="J92" s="128">
        <v>11277.420000000002</v>
      </c>
    </row>
    <row r="93" spans="2:10">
      <c r="B93" s="119" t="s">
        <v>928</v>
      </c>
      <c r="C93" s="119" t="s">
        <v>929</v>
      </c>
      <c r="D93" s="150">
        <v>136</v>
      </c>
      <c r="E93" s="150">
        <v>13</v>
      </c>
      <c r="F93" s="150">
        <v>13</v>
      </c>
      <c r="G93" s="150">
        <v>156</v>
      </c>
      <c r="H93" s="149" t="s">
        <v>23</v>
      </c>
      <c r="I93" s="150">
        <v>130</v>
      </c>
      <c r="J93" s="128">
        <v>10740.345000000001</v>
      </c>
    </row>
    <row r="94" spans="2:10">
      <c r="B94" s="119" t="s">
        <v>930</v>
      </c>
      <c r="C94" s="119" t="s">
        <v>931</v>
      </c>
      <c r="D94" s="150">
        <v>151</v>
      </c>
      <c r="E94" s="150">
        <v>13</v>
      </c>
      <c r="F94" s="150">
        <v>13</v>
      </c>
      <c r="G94" s="150">
        <v>170</v>
      </c>
      <c r="H94" s="149" t="s">
        <v>23</v>
      </c>
      <c r="I94" s="150">
        <v>133</v>
      </c>
      <c r="J94" s="128">
        <v>13847.295000000002</v>
      </c>
    </row>
    <row r="95" spans="2:10">
      <c r="B95" s="119" t="s">
        <v>932</v>
      </c>
      <c r="C95" s="119" t="s">
        <v>933</v>
      </c>
      <c r="D95" s="150">
        <v>151</v>
      </c>
      <c r="E95" s="150">
        <v>13</v>
      </c>
      <c r="F95" s="150">
        <v>13</v>
      </c>
      <c r="G95" s="150">
        <v>170</v>
      </c>
      <c r="H95" s="149" t="s">
        <v>23</v>
      </c>
      <c r="I95" s="150">
        <v>133</v>
      </c>
      <c r="J95" s="128">
        <v>13847.295000000002</v>
      </c>
    </row>
    <row r="96" spans="2:10">
      <c r="B96" s="119" t="s">
        <v>934</v>
      </c>
      <c r="C96" s="119" t="s">
        <v>935</v>
      </c>
      <c r="D96" s="150">
        <v>151</v>
      </c>
      <c r="E96" s="150">
        <v>13</v>
      </c>
      <c r="F96" s="150">
        <v>13</v>
      </c>
      <c r="G96" s="150">
        <v>170</v>
      </c>
      <c r="H96" s="149" t="s">
        <v>23</v>
      </c>
      <c r="I96" s="150">
        <v>133</v>
      </c>
      <c r="J96" s="128">
        <v>13847.295000000002</v>
      </c>
    </row>
    <row r="97" spans="2:10">
      <c r="B97" s="119" t="s">
        <v>936</v>
      </c>
      <c r="C97" s="119" t="s">
        <v>937</v>
      </c>
      <c r="D97" s="150">
        <v>151</v>
      </c>
      <c r="E97" s="150">
        <v>13</v>
      </c>
      <c r="F97" s="150">
        <v>13</v>
      </c>
      <c r="G97" s="150">
        <v>170</v>
      </c>
      <c r="H97" s="149" t="s">
        <v>23</v>
      </c>
      <c r="I97" s="150">
        <v>133</v>
      </c>
      <c r="J97" s="128">
        <v>13186.635000000002</v>
      </c>
    </row>
    <row r="98" spans="2:10">
      <c r="B98" s="119" t="s">
        <v>938</v>
      </c>
      <c r="C98" s="119" t="s">
        <v>939</v>
      </c>
      <c r="D98" s="150">
        <v>151</v>
      </c>
      <c r="E98" s="150">
        <v>13</v>
      </c>
      <c r="F98" s="150">
        <v>13</v>
      </c>
      <c r="G98" s="150">
        <v>170</v>
      </c>
      <c r="H98" s="149" t="s">
        <v>23</v>
      </c>
      <c r="I98" s="150">
        <v>137</v>
      </c>
      <c r="J98" s="128">
        <v>16701.300000000003</v>
      </c>
    </row>
    <row r="99" spans="2:10">
      <c r="B99" s="119" t="s">
        <v>940</v>
      </c>
      <c r="C99" s="119" t="s">
        <v>941</v>
      </c>
      <c r="D99" s="150">
        <v>151</v>
      </c>
      <c r="E99" s="150">
        <v>13</v>
      </c>
      <c r="F99" s="150">
        <v>13</v>
      </c>
      <c r="G99" s="150">
        <v>170</v>
      </c>
      <c r="H99" s="149" t="s">
        <v>23</v>
      </c>
      <c r="I99" s="150">
        <v>137</v>
      </c>
      <c r="J99" s="128">
        <v>16701.300000000003</v>
      </c>
    </row>
    <row r="100" spans="2:10">
      <c r="B100" s="119" t="s">
        <v>942</v>
      </c>
      <c r="C100" s="119" t="s">
        <v>943</v>
      </c>
      <c r="D100" s="150">
        <v>151</v>
      </c>
      <c r="E100" s="150">
        <v>13</v>
      </c>
      <c r="F100" s="150">
        <v>13</v>
      </c>
      <c r="G100" s="150">
        <v>170</v>
      </c>
      <c r="H100" s="149" t="s">
        <v>23</v>
      </c>
      <c r="I100" s="150">
        <v>137</v>
      </c>
      <c r="J100" s="128">
        <v>16701.300000000003</v>
      </c>
    </row>
    <row r="101" spans="2:10">
      <c r="B101" s="119" t="s">
        <v>944</v>
      </c>
      <c r="C101" s="119" t="s">
        <v>945</v>
      </c>
      <c r="D101" s="150">
        <v>151</v>
      </c>
      <c r="E101" s="150">
        <v>13</v>
      </c>
      <c r="F101" s="150">
        <v>13</v>
      </c>
      <c r="G101" s="150">
        <v>170</v>
      </c>
      <c r="H101" s="149" t="s">
        <v>23</v>
      </c>
      <c r="I101" s="150">
        <v>137</v>
      </c>
      <c r="J101" s="128">
        <v>15905.505000000001</v>
      </c>
    </row>
    <row r="102" spans="2:10">
      <c r="B102" s="119" t="s">
        <v>946</v>
      </c>
      <c r="C102" s="119" t="s">
        <v>947</v>
      </c>
      <c r="D102" s="150">
        <v>178</v>
      </c>
      <c r="E102" s="150">
        <v>13</v>
      </c>
      <c r="F102" s="150">
        <v>13</v>
      </c>
      <c r="G102" s="150">
        <v>197</v>
      </c>
      <c r="H102" s="149" t="s">
        <v>23</v>
      </c>
      <c r="I102" s="150">
        <v>148</v>
      </c>
      <c r="J102" s="128">
        <v>16701.300000000003</v>
      </c>
    </row>
    <row r="103" spans="2:10">
      <c r="B103" s="119" t="s">
        <v>948</v>
      </c>
      <c r="C103" s="119" t="s">
        <v>949</v>
      </c>
      <c r="D103" s="150">
        <v>178</v>
      </c>
      <c r="E103" s="150">
        <v>13</v>
      </c>
      <c r="F103" s="150">
        <v>13</v>
      </c>
      <c r="G103" s="150">
        <v>197</v>
      </c>
      <c r="H103" s="149" t="s">
        <v>23</v>
      </c>
      <c r="I103" s="150">
        <v>148</v>
      </c>
      <c r="J103" s="128">
        <v>16701.300000000003</v>
      </c>
    </row>
    <row r="104" spans="2:10">
      <c r="B104" s="119" t="s">
        <v>950</v>
      </c>
      <c r="C104" s="119" t="s">
        <v>951</v>
      </c>
      <c r="D104" s="150">
        <v>178</v>
      </c>
      <c r="E104" s="150">
        <v>13</v>
      </c>
      <c r="F104" s="150">
        <v>13</v>
      </c>
      <c r="G104" s="150">
        <v>197</v>
      </c>
      <c r="H104" s="149" t="s">
        <v>23</v>
      </c>
      <c r="I104" s="150">
        <v>148</v>
      </c>
      <c r="J104" s="128">
        <v>16701.300000000003</v>
      </c>
    </row>
    <row r="105" spans="2:10">
      <c r="B105" s="119" t="s">
        <v>952</v>
      </c>
      <c r="C105" s="119" t="s">
        <v>953</v>
      </c>
      <c r="D105" s="150">
        <v>178</v>
      </c>
      <c r="E105" s="150">
        <v>13</v>
      </c>
      <c r="F105" s="150">
        <v>13</v>
      </c>
      <c r="G105" s="150">
        <v>197</v>
      </c>
      <c r="H105" s="149" t="s">
        <v>23</v>
      </c>
      <c r="I105" s="150">
        <v>148</v>
      </c>
      <c r="J105" s="128">
        <v>15905.505000000001</v>
      </c>
    </row>
    <row r="106" spans="2:10">
      <c r="B106" s="97"/>
      <c r="C106" s="97"/>
      <c r="D106" s="96"/>
      <c r="E106" s="96"/>
      <c r="F106" s="96"/>
      <c r="G106" s="96"/>
      <c r="H106" s="96"/>
      <c r="I106" s="96"/>
      <c r="J106" s="129"/>
    </row>
    <row r="107" spans="2:10">
      <c r="B107" s="97"/>
      <c r="C107" s="97"/>
      <c r="D107" s="96"/>
      <c r="E107" s="96"/>
      <c r="F107" s="96"/>
      <c r="G107" s="96"/>
      <c r="H107" s="96"/>
      <c r="I107" s="96"/>
      <c r="J107" s="129"/>
    </row>
    <row r="108" spans="2:10" ht="21.6">
      <c r="B108" s="8" t="s">
        <v>954</v>
      </c>
      <c r="C108" s="97"/>
      <c r="D108" s="96"/>
      <c r="E108" s="96"/>
      <c r="F108" s="96"/>
      <c r="G108" s="96"/>
      <c r="H108" s="96"/>
      <c r="I108" s="96"/>
      <c r="J108" s="127"/>
    </row>
    <row r="109" spans="2:10" s="101" customFormat="1" ht="50.4">
      <c r="B109" s="118" t="s">
        <v>753</v>
      </c>
      <c r="C109" s="118" t="s">
        <v>58</v>
      </c>
      <c r="D109" s="141" t="s">
        <v>754</v>
      </c>
      <c r="E109" s="141" t="s">
        <v>755</v>
      </c>
      <c r="F109" s="141" t="s">
        <v>756</v>
      </c>
      <c r="G109" s="141" t="s">
        <v>757</v>
      </c>
      <c r="H109" s="141" t="s">
        <v>51</v>
      </c>
      <c r="I109" s="141" t="s">
        <v>758</v>
      </c>
      <c r="J109" s="144" t="s">
        <v>55</v>
      </c>
    </row>
    <row r="110" spans="2:10">
      <c r="B110" s="119" t="s">
        <v>955</v>
      </c>
      <c r="C110" s="119" t="s">
        <v>760</v>
      </c>
      <c r="D110" s="150">
        <v>93</v>
      </c>
      <c r="E110" s="150">
        <v>13</v>
      </c>
      <c r="F110" s="150">
        <v>13</v>
      </c>
      <c r="G110" s="150">
        <v>144</v>
      </c>
      <c r="H110" s="149" t="s">
        <v>12</v>
      </c>
      <c r="I110" s="150">
        <v>80</v>
      </c>
      <c r="J110" s="128">
        <v>8850.7649999999994</v>
      </c>
    </row>
    <row r="111" spans="2:10">
      <c r="B111" s="119" t="s">
        <v>956</v>
      </c>
      <c r="C111" s="119" t="s">
        <v>762</v>
      </c>
      <c r="D111" s="150">
        <v>93</v>
      </c>
      <c r="E111" s="150">
        <v>13</v>
      </c>
      <c r="F111" s="150">
        <v>13</v>
      </c>
      <c r="G111" s="150">
        <v>144</v>
      </c>
      <c r="H111" s="149" t="s">
        <v>12</v>
      </c>
      <c r="I111" s="150">
        <v>80</v>
      </c>
      <c r="J111" s="128">
        <v>8850.7649999999994</v>
      </c>
    </row>
    <row r="112" spans="2:10">
      <c r="B112" s="119" t="s">
        <v>957</v>
      </c>
      <c r="C112" s="119" t="s">
        <v>764</v>
      </c>
      <c r="D112" s="150">
        <v>93</v>
      </c>
      <c r="E112" s="150">
        <v>13</v>
      </c>
      <c r="F112" s="150">
        <v>13</v>
      </c>
      <c r="G112" s="150">
        <v>144</v>
      </c>
      <c r="H112" s="149" t="s">
        <v>12</v>
      </c>
      <c r="I112" s="150">
        <v>80</v>
      </c>
      <c r="J112" s="128">
        <v>8850.7649999999994</v>
      </c>
    </row>
    <row r="113" spans="2:10">
      <c r="B113" s="119" t="s">
        <v>958</v>
      </c>
      <c r="C113" s="119" t="s">
        <v>766</v>
      </c>
      <c r="D113" s="150">
        <v>93</v>
      </c>
      <c r="E113" s="150">
        <v>13</v>
      </c>
      <c r="F113" s="150">
        <v>13</v>
      </c>
      <c r="G113" s="150">
        <v>144</v>
      </c>
      <c r="H113" s="149" t="s">
        <v>12</v>
      </c>
      <c r="I113" s="150">
        <v>80</v>
      </c>
      <c r="J113" s="128">
        <v>8429.19</v>
      </c>
    </row>
    <row r="114" spans="2:10">
      <c r="B114" s="119" t="s">
        <v>959</v>
      </c>
      <c r="C114" s="119" t="s">
        <v>768</v>
      </c>
      <c r="D114" s="150">
        <v>104</v>
      </c>
      <c r="E114" s="150">
        <v>13</v>
      </c>
      <c r="F114" s="150">
        <v>13</v>
      </c>
      <c r="G114" s="150">
        <v>158</v>
      </c>
      <c r="H114" s="149" t="s">
        <v>12</v>
      </c>
      <c r="I114" s="150">
        <v>92</v>
      </c>
      <c r="J114" s="128">
        <v>9279.2700000000023</v>
      </c>
    </row>
    <row r="115" spans="2:10">
      <c r="B115" s="119" t="s">
        <v>960</v>
      </c>
      <c r="C115" s="119" t="s">
        <v>770</v>
      </c>
      <c r="D115" s="150">
        <v>104</v>
      </c>
      <c r="E115" s="150">
        <v>13</v>
      </c>
      <c r="F115" s="150">
        <v>13</v>
      </c>
      <c r="G115" s="150">
        <v>158</v>
      </c>
      <c r="H115" s="149" t="s">
        <v>12</v>
      </c>
      <c r="I115" s="150">
        <v>92</v>
      </c>
      <c r="J115" s="128">
        <v>9279.2700000000023</v>
      </c>
    </row>
    <row r="116" spans="2:10">
      <c r="B116" s="119" t="s">
        <v>961</v>
      </c>
      <c r="C116" s="119" t="s">
        <v>772</v>
      </c>
      <c r="D116" s="150">
        <v>104</v>
      </c>
      <c r="E116" s="150">
        <v>13</v>
      </c>
      <c r="F116" s="150">
        <v>13</v>
      </c>
      <c r="G116" s="150">
        <v>158</v>
      </c>
      <c r="H116" s="149" t="s">
        <v>12</v>
      </c>
      <c r="I116" s="150">
        <v>92</v>
      </c>
      <c r="J116" s="128">
        <v>9279.2700000000023</v>
      </c>
    </row>
    <row r="117" spans="2:10">
      <c r="B117" s="119" t="s">
        <v>962</v>
      </c>
      <c r="C117" s="119" t="s">
        <v>774</v>
      </c>
      <c r="D117" s="150">
        <v>104</v>
      </c>
      <c r="E117" s="150">
        <v>13</v>
      </c>
      <c r="F117" s="150">
        <v>13</v>
      </c>
      <c r="G117" s="150">
        <v>158</v>
      </c>
      <c r="H117" s="149" t="s">
        <v>12</v>
      </c>
      <c r="I117" s="150">
        <v>92</v>
      </c>
      <c r="J117" s="128">
        <v>8836.9050000000007</v>
      </c>
    </row>
    <row r="118" spans="2:10">
      <c r="B118" s="119" t="s">
        <v>963</v>
      </c>
      <c r="C118" s="119" t="s">
        <v>776</v>
      </c>
      <c r="D118" s="150">
        <v>111</v>
      </c>
      <c r="E118" s="150">
        <v>13</v>
      </c>
      <c r="F118" s="150">
        <v>13</v>
      </c>
      <c r="G118" s="150">
        <v>168</v>
      </c>
      <c r="H118" s="149" t="s">
        <v>12</v>
      </c>
      <c r="I118" s="150">
        <v>100</v>
      </c>
      <c r="J118" s="128">
        <v>9706.6200000000008</v>
      </c>
    </row>
    <row r="119" spans="2:10">
      <c r="B119" s="119" t="s">
        <v>964</v>
      </c>
      <c r="C119" s="119" t="s">
        <v>778</v>
      </c>
      <c r="D119" s="150">
        <v>111</v>
      </c>
      <c r="E119" s="150">
        <v>13</v>
      </c>
      <c r="F119" s="150">
        <v>13</v>
      </c>
      <c r="G119" s="150">
        <v>168</v>
      </c>
      <c r="H119" s="149" t="s">
        <v>12</v>
      </c>
      <c r="I119" s="150">
        <v>100</v>
      </c>
      <c r="J119" s="128">
        <v>9706.6200000000008</v>
      </c>
    </row>
    <row r="120" spans="2:10">
      <c r="B120" s="119" t="s">
        <v>965</v>
      </c>
      <c r="C120" s="119" t="s">
        <v>780</v>
      </c>
      <c r="D120" s="150">
        <v>111</v>
      </c>
      <c r="E120" s="150">
        <v>13</v>
      </c>
      <c r="F120" s="150">
        <v>13</v>
      </c>
      <c r="G120" s="150">
        <v>168</v>
      </c>
      <c r="H120" s="149" t="s">
        <v>12</v>
      </c>
      <c r="I120" s="150">
        <v>100</v>
      </c>
      <c r="J120" s="128">
        <v>9706.6200000000008</v>
      </c>
    </row>
    <row r="121" spans="2:10">
      <c r="B121" s="119" t="s">
        <v>966</v>
      </c>
      <c r="C121" s="119" t="s">
        <v>782</v>
      </c>
      <c r="D121" s="150">
        <v>111</v>
      </c>
      <c r="E121" s="150">
        <v>13</v>
      </c>
      <c r="F121" s="150">
        <v>13</v>
      </c>
      <c r="G121" s="150">
        <v>168</v>
      </c>
      <c r="H121" s="149" t="s">
        <v>12</v>
      </c>
      <c r="I121" s="150">
        <v>100</v>
      </c>
      <c r="J121" s="128">
        <v>9244.6200000000008</v>
      </c>
    </row>
    <row r="122" spans="2:10">
      <c r="B122" s="119" t="s">
        <v>967</v>
      </c>
      <c r="C122" s="119" t="s">
        <v>784</v>
      </c>
      <c r="D122" s="150">
        <v>117</v>
      </c>
      <c r="E122" s="150">
        <v>13</v>
      </c>
      <c r="F122" s="150">
        <v>13</v>
      </c>
      <c r="G122" s="150">
        <v>176</v>
      </c>
      <c r="H122" s="149" t="s">
        <v>12</v>
      </c>
      <c r="I122" s="150">
        <v>106</v>
      </c>
      <c r="J122" s="128">
        <v>9991.9050000000007</v>
      </c>
    </row>
    <row r="123" spans="2:10">
      <c r="B123" s="119" t="s">
        <v>968</v>
      </c>
      <c r="C123" s="119" t="s">
        <v>786</v>
      </c>
      <c r="D123" s="150">
        <v>117</v>
      </c>
      <c r="E123" s="150">
        <v>13</v>
      </c>
      <c r="F123" s="150">
        <v>13</v>
      </c>
      <c r="G123" s="150">
        <v>176</v>
      </c>
      <c r="H123" s="149" t="s">
        <v>12</v>
      </c>
      <c r="I123" s="150">
        <v>106</v>
      </c>
      <c r="J123" s="128">
        <v>9991.9050000000007</v>
      </c>
    </row>
    <row r="124" spans="2:10">
      <c r="B124" s="119" t="s">
        <v>969</v>
      </c>
      <c r="C124" s="119" t="s">
        <v>788</v>
      </c>
      <c r="D124" s="150">
        <v>117</v>
      </c>
      <c r="E124" s="150">
        <v>13</v>
      </c>
      <c r="F124" s="150">
        <v>13</v>
      </c>
      <c r="G124" s="150">
        <v>176</v>
      </c>
      <c r="H124" s="149" t="s">
        <v>12</v>
      </c>
      <c r="I124" s="150">
        <v>106</v>
      </c>
      <c r="J124" s="128">
        <v>9991.9050000000007</v>
      </c>
    </row>
    <row r="125" spans="2:10">
      <c r="B125" s="119" t="s">
        <v>970</v>
      </c>
      <c r="C125" s="119" t="s">
        <v>790</v>
      </c>
      <c r="D125" s="150">
        <v>117</v>
      </c>
      <c r="E125" s="150">
        <v>13</v>
      </c>
      <c r="F125" s="150">
        <v>13</v>
      </c>
      <c r="G125" s="150">
        <v>176</v>
      </c>
      <c r="H125" s="149" t="s">
        <v>12</v>
      </c>
      <c r="I125" s="150">
        <v>106</v>
      </c>
      <c r="J125" s="128">
        <v>9516.0450000000019</v>
      </c>
    </row>
    <row r="126" spans="2:10">
      <c r="B126" s="119" t="s">
        <v>971</v>
      </c>
      <c r="C126" s="119" t="s">
        <v>792</v>
      </c>
      <c r="D126" s="150">
        <v>121</v>
      </c>
      <c r="E126" s="150">
        <v>13</v>
      </c>
      <c r="F126" s="150">
        <v>13</v>
      </c>
      <c r="G126" s="150">
        <v>181</v>
      </c>
      <c r="H126" s="149" t="s">
        <v>12</v>
      </c>
      <c r="I126" s="150">
        <v>110</v>
      </c>
      <c r="J126" s="128">
        <v>10563.63</v>
      </c>
    </row>
    <row r="127" spans="2:10">
      <c r="B127" s="119" t="s">
        <v>972</v>
      </c>
      <c r="C127" s="119" t="s">
        <v>794</v>
      </c>
      <c r="D127" s="150">
        <v>121</v>
      </c>
      <c r="E127" s="150">
        <v>13</v>
      </c>
      <c r="F127" s="150">
        <v>13</v>
      </c>
      <c r="G127" s="150">
        <v>181</v>
      </c>
      <c r="H127" s="149" t="s">
        <v>12</v>
      </c>
      <c r="I127" s="150">
        <v>110</v>
      </c>
      <c r="J127" s="128">
        <v>10563.63</v>
      </c>
    </row>
    <row r="128" spans="2:10">
      <c r="B128" s="119" t="s">
        <v>973</v>
      </c>
      <c r="C128" s="119" t="s">
        <v>796</v>
      </c>
      <c r="D128" s="150">
        <v>121</v>
      </c>
      <c r="E128" s="150">
        <v>13</v>
      </c>
      <c r="F128" s="150">
        <v>13</v>
      </c>
      <c r="G128" s="150">
        <v>181</v>
      </c>
      <c r="H128" s="149" t="s">
        <v>12</v>
      </c>
      <c r="I128" s="150">
        <v>110</v>
      </c>
      <c r="J128" s="128">
        <v>10563.63</v>
      </c>
    </row>
    <row r="129" spans="2:10">
      <c r="B129" s="119" t="s">
        <v>974</v>
      </c>
      <c r="C129" s="119" t="s">
        <v>798</v>
      </c>
      <c r="D129" s="150">
        <v>121</v>
      </c>
      <c r="E129" s="150">
        <v>13</v>
      </c>
      <c r="F129" s="150">
        <v>13</v>
      </c>
      <c r="G129" s="150">
        <v>181</v>
      </c>
      <c r="H129" s="149" t="s">
        <v>12</v>
      </c>
      <c r="I129" s="150">
        <v>110</v>
      </c>
      <c r="J129" s="128">
        <v>10060.050000000001</v>
      </c>
    </row>
    <row r="130" spans="2:10">
      <c r="B130" s="119" t="s">
        <v>975</v>
      </c>
      <c r="C130" s="119" t="s">
        <v>976</v>
      </c>
      <c r="D130" s="150">
        <v>138</v>
      </c>
      <c r="E130" s="150">
        <v>13</v>
      </c>
      <c r="F130" s="150">
        <v>13</v>
      </c>
      <c r="G130" s="150">
        <v>157</v>
      </c>
      <c r="H130" s="149" t="s">
        <v>12</v>
      </c>
      <c r="I130" s="150">
        <v>119</v>
      </c>
      <c r="J130" s="128">
        <v>11277.420000000002</v>
      </c>
    </row>
    <row r="131" spans="2:10">
      <c r="B131" s="119" t="s">
        <v>977</v>
      </c>
      <c r="C131" s="119" t="s">
        <v>978</v>
      </c>
      <c r="D131" s="150">
        <v>138</v>
      </c>
      <c r="E131" s="150">
        <v>13</v>
      </c>
      <c r="F131" s="150">
        <v>13</v>
      </c>
      <c r="G131" s="150">
        <v>157</v>
      </c>
      <c r="H131" s="149" t="s">
        <v>12</v>
      </c>
      <c r="I131" s="150">
        <v>119</v>
      </c>
      <c r="J131" s="128">
        <v>11277.420000000002</v>
      </c>
    </row>
    <row r="132" spans="2:10">
      <c r="B132" s="119" t="s">
        <v>979</v>
      </c>
      <c r="C132" s="119" t="s">
        <v>980</v>
      </c>
      <c r="D132" s="150">
        <v>138</v>
      </c>
      <c r="E132" s="150">
        <v>13</v>
      </c>
      <c r="F132" s="150">
        <v>13</v>
      </c>
      <c r="G132" s="150">
        <v>157</v>
      </c>
      <c r="H132" s="149" t="s">
        <v>12</v>
      </c>
      <c r="I132" s="150">
        <v>119</v>
      </c>
      <c r="J132" s="128">
        <v>11277.420000000002</v>
      </c>
    </row>
    <row r="133" spans="2:10">
      <c r="B133" s="119" t="s">
        <v>981</v>
      </c>
      <c r="C133" s="119" t="s">
        <v>982</v>
      </c>
      <c r="D133" s="150">
        <v>138</v>
      </c>
      <c r="E133" s="150">
        <v>13</v>
      </c>
      <c r="F133" s="150">
        <v>13</v>
      </c>
      <c r="G133" s="150">
        <v>157</v>
      </c>
      <c r="H133" s="149" t="s">
        <v>12</v>
      </c>
      <c r="I133" s="150">
        <v>119</v>
      </c>
      <c r="J133" s="128">
        <v>10740.345000000001</v>
      </c>
    </row>
    <row r="134" spans="2:10">
      <c r="B134" s="119" t="s">
        <v>983</v>
      </c>
      <c r="C134" s="119" t="s">
        <v>800</v>
      </c>
      <c r="D134" s="150">
        <v>130</v>
      </c>
      <c r="E134" s="150">
        <v>13</v>
      </c>
      <c r="F134" s="150">
        <v>13</v>
      </c>
      <c r="G134" s="150">
        <v>194</v>
      </c>
      <c r="H134" s="149" t="s">
        <v>12</v>
      </c>
      <c r="I134" s="150">
        <v>120</v>
      </c>
      <c r="J134" s="128">
        <v>11991.210000000001</v>
      </c>
    </row>
    <row r="135" spans="2:10">
      <c r="B135" s="119" t="s">
        <v>984</v>
      </c>
      <c r="C135" s="119" t="s">
        <v>802</v>
      </c>
      <c r="D135" s="150">
        <v>130</v>
      </c>
      <c r="E135" s="150">
        <v>13</v>
      </c>
      <c r="F135" s="150">
        <v>13</v>
      </c>
      <c r="G135" s="150">
        <v>194</v>
      </c>
      <c r="H135" s="149" t="s">
        <v>12</v>
      </c>
      <c r="I135" s="150">
        <v>120</v>
      </c>
      <c r="J135" s="128">
        <v>11991.210000000001</v>
      </c>
    </row>
    <row r="136" spans="2:10">
      <c r="B136" s="119" t="s">
        <v>985</v>
      </c>
      <c r="C136" s="119" t="s">
        <v>804</v>
      </c>
      <c r="D136" s="150">
        <v>130</v>
      </c>
      <c r="E136" s="150">
        <v>13</v>
      </c>
      <c r="F136" s="150">
        <v>13</v>
      </c>
      <c r="G136" s="150">
        <v>194</v>
      </c>
      <c r="H136" s="149" t="s">
        <v>12</v>
      </c>
      <c r="I136" s="150">
        <v>120</v>
      </c>
      <c r="J136" s="128">
        <v>11991.210000000001</v>
      </c>
    </row>
    <row r="137" spans="2:10">
      <c r="B137" s="119" t="s">
        <v>986</v>
      </c>
      <c r="C137" s="119" t="s">
        <v>806</v>
      </c>
      <c r="D137" s="150">
        <v>130</v>
      </c>
      <c r="E137" s="150">
        <v>13</v>
      </c>
      <c r="F137" s="150">
        <v>13</v>
      </c>
      <c r="G137" s="150">
        <v>194</v>
      </c>
      <c r="H137" s="149" t="s">
        <v>12</v>
      </c>
      <c r="I137" s="150">
        <v>120</v>
      </c>
      <c r="J137" s="128">
        <v>11419.485000000001</v>
      </c>
    </row>
    <row r="138" spans="2:10">
      <c r="B138" s="119" t="s">
        <v>987</v>
      </c>
      <c r="C138" s="119" t="s">
        <v>808</v>
      </c>
      <c r="D138" s="150">
        <v>151</v>
      </c>
      <c r="E138" s="150">
        <v>13</v>
      </c>
      <c r="F138" s="150">
        <v>13</v>
      </c>
      <c r="G138" s="150">
        <v>170</v>
      </c>
      <c r="H138" s="149" t="s">
        <v>12</v>
      </c>
      <c r="I138" s="150">
        <v>133</v>
      </c>
      <c r="J138" s="128">
        <v>14559.93</v>
      </c>
    </row>
    <row r="139" spans="2:10">
      <c r="B139" s="119" t="s">
        <v>988</v>
      </c>
      <c r="C139" s="119" t="s">
        <v>810</v>
      </c>
      <c r="D139" s="150">
        <v>151</v>
      </c>
      <c r="E139" s="150">
        <v>13</v>
      </c>
      <c r="F139" s="150">
        <v>13</v>
      </c>
      <c r="G139" s="150">
        <v>170</v>
      </c>
      <c r="H139" s="149" t="s">
        <v>12</v>
      </c>
      <c r="I139" s="150">
        <v>133</v>
      </c>
      <c r="J139" s="128">
        <v>14559.93</v>
      </c>
    </row>
    <row r="140" spans="2:10">
      <c r="B140" s="119" t="s">
        <v>989</v>
      </c>
      <c r="C140" s="119" t="s">
        <v>812</v>
      </c>
      <c r="D140" s="150">
        <v>151</v>
      </c>
      <c r="E140" s="150">
        <v>13</v>
      </c>
      <c r="F140" s="150">
        <v>13</v>
      </c>
      <c r="G140" s="150">
        <v>170</v>
      </c>
      <c r="H140" s="149" t="s">
        <v>12</v>
      </c>
      <c r="I140" s="150">
        <v>133</v>
      </c>
      <c r="J140" s="128">
        <v>14559.93</v>
      </c>
    </row>
    <row r="141" spans="2:10">
      <c r="B141" s="119" t="s">
        <v>990</v>
      </c>
      <c r="C141" s="119" t="s">
        <v>814</v>
      </c>
      <c r="D141" s="150">
        <v>151</v>
      </c>
      <c r="E141" s="150">
        <v>13</v>
      </c>
      <c r="F141" s="150">
        <v>13</v>
      </c>
      <c r="G141" s="150">
        <v>170</v>
      </c>
      <c r="H141" s="149" t="s">
        <v>12</v>
      </c>
      <c r="I141" s="150">
        <v>133</v>
      </c>
      <c r="J141" s="128">
        <v>13866.93</v>
      </c>
    </row>
    <row r="142" spans="2:10">
      <c r="B142" s="119" t="s">
        <v>991</v>
      </c>
      <c r="C142" s="119" t="s">
        <v>816</v>
      </c>
      <c r="D142" s="150">
        <v>170</v>
      </c>
      <c r="E142" s="150">
        <v>13</v>
      </c>
      <c r="F142" s="150">
        <v>13</v>
      </c>
      <c r="G142" s="150">
        <v>197</v>
      </c>
      <c r="H142" s="149" t="s">
        <v>12</v>
      </c>
      <c r="I142" s="150">
        <v>150</v>
      </c>
      <c r="J142" s="128">
        <v>16701.300000000003</v>
      </c>
    </row>
    <row r="143" spans="2:10">
      <c r="B143" s="119" t="s">
        <v>992</v>
      </c>
      <c r="C143" s="119" t="s">
        <v>993</v>
      </c>
      <c r="D143" s="150">
        <v>170</v>
      </c>
      <c r="E143" s="150">
        <v>13</v>
      </c>
      <c r="F143" s="150">
        <v>13</v>
      </c>
      <c r="G143" s="150">
        <v>197</v>
      </c>
      <c r="H143" s="149" t="s">
        <v>12</v>
      </c>
      <c r="I143" s="150">
        <v>150</v>
      </c>
      <c r="J143" s="128">
        <v>16701.300000000003</v>
      </c>
    </row>
    <row r="144" spans="2:10">
      <c r="B144" s="119" t="s">
        <v>994</v>
      </c>
      <c r="C144" s="119" t="s">
        <v>820</v>
      </c>
      <c r="D144" s="150">
        <v>170</v>
      </c>
      <c r="E144" s="150">
        <v>13</v>
      </c>
      <c r="F144" s="150">
        <v>13</v>
      </c>
      <c r="G144" s="150">
        <v>197</v>
      </c>
      <c r="H144" s="149" t="s">
        <v>12</v>
      </c>
      <c r="I144" s="150">
        <v>150</v>
      </c>
      <c r="J144" s="128">
        <v>16701.300000000003</v>
      </c>
    </row>
    <row r="145" spans="2:10">
      <c r="B145" s="119" t="s">
        <v>995</v>
      </c>
      <c r="C145" s="119" t="s">
        <v>822</v>
      </c>
      <c r="D145" s="150">
        <v>170</v>
      </c>
      <c r="E145" s="150">
        <v>13</v>
      </c>
      <c r="F145" s="150">
        <v>13</v>
      </c>
      <c r="G145" s="150">
        <v>197</v>
      </c>
      <c r="H145" s="149" t="s">
        <v>12</v>
      </c>
      <c r="I145" s="150">
        <v>150</v>
      </c>
      <c r="J145" s="128">
        <v>16701.300000000003</v>
      </c>
    </row>
    <row r="146" spans="2:10" hidden="1">
      <c r="B146" s="119" t="s">
        <v>996</v>
      </c>
      <c r="C146" s="119" t="s">
        <v>824</v>
      </c>
      <c r="D146" s="150">
        <v>178</v>
      </c>
      <c r="E146" s="150">
        <v>13</v>
      </c>
      <c r="F146" s="150">
        <v>13</v>
      </c>
      <c r="G146" s="150">
        <v>197</v>
      </c>
      <c r="H146" s="149" t="s">
        <v>12</v>
      </c>
      <c r="I146" s="150">
        <v>120</v>
      </c>
      <c r="J146" s="128">
        <v>19556.46</v>
      </c>
    </row>
    <row r="147" spans="2:10" hidden="1">
      <c r="B147" s="119" t="s">
        <v>997</v>
      </c>
      <c r="C147" s="119" t="s">
        <v>826</v>
      </c>
      <c r="D147" s="150">
        <v>178</v>
      </c>
      <c r="E147" s="150">
        <v>13</v>
      </c>
      <c r="F147" s="150">
        <v>13</v>
      </c>
      <c r="G147" s="150">
        <v>197</v>
      </c>
      <c r="H147" s="149" t="s">
        <v>12</v>
      </c>
      <c r="I147" s="150">
        <v>120</v>
      </c>
      <c r="J147" s="128">
        <v>19556.46</v>
      </c>
    </row>
    <row r="148" spans="2:10" hidden="1">
      <c r="B148" s="119" t="s">
        <v>998</v>
      </c>
      <c r="C148" s="119" t="s">
        <v>828</v>
      </c>
      <c r="D148" s="150">
        <v>178</v>
      </c>
      <c r="E148" s="150">
        <v>13</v>
      </c>
      <c r="F148" s="150">
        <v>13</v>
      </c>
      <c r="G148" s="150">
        <v>197</v>
      </c>
      <c r="H148" s="149" t="s">
        <v>12</v>
      </c>
      <c r="I148" s="150">
        <v>120</v>
      </c>
      <c r="J148" s="128">
        <v>19556.46</v>
      </c>
    </row>
    <row r="149" spans="2:10" hidden="1">
      <c r="B149" s="119" t="s">
        <v>999</v>
      </c>
      <c r="C149" s="119" t="s">
        <v>830</v>
      </c>
      <c r="D149" s="150">
        <v>178</v>
      </c>
      <c r="E149" s="150">
        <v>13</v>
      </c>
      <c r="F149" s="150">
        <v>13</v>
      </c>
      <c r="G149" s="150">
        <v>197</v>
      </c>
      <c r="H149" s="149" t="s">
        <v>12</v>
      </c>
      <c r="I149" s="150">
        <v>120</v>
      </c>
      <c r="J149" s="128">
        <v>18624.375</v>
      </c>
    </row>
    <row r="150" spans="2:10">
      <c r="B150" s="119" t="s">
        <v>1000</v>
      </c>
      <c r="C150" s="119" t="s">
        <v>832</v>
      </c>
      <c r="D150" s="150">
        <v>178</v>
      </c>
      <c r="E150" s="150">
        <v>13</v>
      </c>
      <c r="F150" s="150">
        <v>13</v>
      </c>
      <c r="G150" s="150">
        <v>197</v>
      </c>
      <c r="H150" s="149" t="s">
        <v>12</v>
      </c>
      <c r="I150" s="150">
        <v>160</v>
      </c>
      <c r="J150" s="128">
        <v>20270.25</v>
      </c>
    </row>
    <row r="151" spans="2:10">
      <c r="B151" s="119" t="s">
        <v>1001</v>
      </c>
      <c r="C151" s="119" t="s">
        <v>834</v>
      </c>
      <c r="D151" s="150">
        <v>178</v>
      </c>
      <c r="E151" s="150">
        <v>13</v>
      </c>
      <c r="F151" s="150">
        <v>13</v>
      </c>
      <c r="G151" s="150">
        <v>197</v>
      </c>
      <c r="H151" s="149" t="s">
        <v>12</v>
      </c>
      <c r="I151" s="150">
        <v>160</v>
      </c>
      <c r="J151" s="128">
        <v>20270.25</v>
      </c>
    </row>
    <row r="152" spans="2:10">
      <c r="B152" s="119" t="s">
        <v>1002</v>
      </c>
      <c r="C152" s="119" t="s">
        <v>836</v>
      </c>
      <c r="D152" s="150">
        <v>178</v>
      </c>
      <c r="E152" s="150">
        <v>13</v>
      </c>
      <c r="F152" s="150">
        <v>13</v>
      </c>
      <c r="G152" s="150">
        <v>197</v>
      </c>
      <c r="H152" s="149" t="s">
        <v>12</v>
      </c>
      <c r="I152" s="150">
        <v>160</v>
      </c>
      <c r="J152" s="128">
        <v>20270.25</v>
      </c>
    </row>
    <row r="153" spans="2:10">
      <c r="B153" s="119" t="s">
        <v>1003</v>
      </c>
      <c r="C153" s="119" t="s">
        <v>838</v>
      </c>
      <c r="D153" s="150">
        <v>178</v>
      </c>
      <c r="E153" s="150">
        <v>13</v>
      </c>
      <c r="F153" s="150">
        <v>13</v>
      </c>
      <c r="G153" s="150">
        <v>197</v>
      </c>
      <c r="H153" s="149" t="s">
        <v>12</v>
      </c>
      <c r="I153" s="150">
        <v>160</v>
      </c>
      <c r="J153" s="128">
        <v>19304.670000000002</v>
      </c>
    </row>
    <row r="154" spans="2:10">
      <c r="B154" s="97"/>
      <c r="C154" s="97"/>
      <c r="D154" s="96"/>
      <c r="E154" s="96"/>
      <c r="F154" s="96"/>
      <c r="G154" s="96"/>
      <c r="H154" s="96"/>
      <c r="I154" s="96"/>
      <c r="J154" s="129"/>
    </row>
    <row r="155" spans="2:10">
      <c r="B155" s="97"/>
      <c r="C155" s="97"/>
      <c r="D155" s="96"/>
      <c r="E155" s="96"/>
      <c r="F155" s="96"/>
      <c r="G155" s="96"/>
      <c r="H155" s="96"/>
      <c r="I155" s="96"/>
      <c r="J155" s="129"/>
    </row>
    <row r="156" spans="2:10" ht="21.6">
      <c r="B156" s="8" t="s">
        <v>1004</v>
      </c>
      <c r="C156" s="97"/>
      <c r="D156" s="96"/>
      <c r="E156" s="96"/>
      <c r="F156" s="96"/>
      <c r="G156" s="96"/>
      <c r="H156" s="96"/>
      <c r="I156" s="96"/>
      <c r="J156" s="127"/>
    </row>
    <row r="157" spans="2:10" s="101" customFormat="1" ht="50.4">
      <c r="B157" s="118" t="s">
        <v>753</v>
      </c>
      <c r="C157" s="118" t="s">
        <v>58</v>
      </c>
      <c r="D157" s="141" t="s">
        <v>754</v>
      </c>
      <c r="E157" s="141" t="s">
        <v>755</v>
      </c>
      <c r="F157" s="141" t="s">
        <v>756</v>
      </c>
      <c r="G157" s="141" t="s">
        <v>757</v>
      </c>
      <c r="H157" s="141" t="s">
        <v>51</v>
      </c>
      <c r="I157" s="141" t="s">
        <v>758</v>
      </c>
      <c r="J157" s="144" t="s">
        <v>55</v>
      </c>
    </row>
    <row r="158" spans="2:10">
      <c r="B158" s="119" t="s">
        <v>1005</v>
      </c>
      <c r="C158" s="119" t="s">
        <v>841</v>
      </c>
      <c r="D158" s="150">
        <v>91</v>
      </c>
      <c r="E158" s="150">
        <v>13</v>
      </c>
      <c r="F158" s="150">
        <v>13</v>
      </c>
      <c r="G158" s="150">
        <v>141</v>
      </c>
      <c r="H158" s="149" t="s">
        <v>23</v>
      </c>
      <c r="I158" s="150">
        <v>80</v>
      </c>
      <c r="J158" s="128">
        <v>8850.7649999999994</v>
      </c>
    </row>
    <row r="159" spans="2:10">
      <c r="B159" s="119" t="s">
        <v>1006</v>
      </c>
      <c r="C159" s="119" t="s">
        <v>843</v>
      </c>
      <c r="D159" s="150">
        <v>91</v>
      </c>
      <c r="E159" s="150">
        <v>13</v>
      </c>
      <c r="F159" s="150">
        <v>13</v>
      </c>
      <c r="G159" s="150">
        <v>141</v>
      </c>
      <c r="H159" s="149" t="s">
        <v>23</v>
      </c>
      <c r="I159" s="150">
        <v>80</v>
      </c>
      <c r="J159" s="128">
        <v>8850.7649999999994</v>
      </c>
    </row>
    <row r="160" spans="2:10">
      <c r="B160" s="119" t="s">
        <v>1007</v>
      </c>
      <c r="C160" s="119" t="s">
        <v>845</v>
      </c>
      <c r="D160" s="150">
        <v>91</v>
      </c>
      <c r="E160" s="150">
        <v>13</v>
      </c>
      <c r="F160" s="150">
        <v>13</v>
      </c>
      <c r="G160" s="150">
        <v>141</v>
      </c>
      <c r="H160" s="149" t="s">
        <v>23</v>
      </c>
      <c r="I160" s="150">
        <v>80</v>
      </c>
      <c r="J160" s="128">
        <v>8850.7649999999994</v>
      </c>
    </row>
    <row r="161" spans="2:10">
      <c r="B161" s="119" t="s">
        <v>1008</v>
      </c>
      <c r="C161" s="119" t="s">
        <v>847</v>
      </c>
      <c r="D161" s="150">
        <v>91</v>
      </c>
      <c r="E161" s="150">
        <v>13</v>
      </c>
      <c r="F161" s="150">
        <v>13</v>
      </c>
      <c r="G161" s="150">
        <v>141</v>
      </c>
      <c r="H161" s="149" t="s">
        <v>23</v>
      </c>
      <c r="I161" s="150">
        <v>80</v>
      </c>
      <c r="J161" s="128">
        <v>8429.19</v>
      </c>
    </row>
    <row r="162" spans="2:10">
      <c r="B162" s="119" t="s">
        <v>1009</v>
      </c>
      <c r="C162" s="119" t="s">
        <v>849</v>
      </c>
      <c r="D162" s="150">
        <v>102</v>
      </c>
      <c r="E162" s="150">
        <v>13</v>
      </c>
      <c r="F162" s="150">
        <v>13</v>
      </c>
      <c r="G162" s="150">
        <v>156</v>
      </c>
      <c r="H162" s="149" t="s">
        <v>23</v>
      </c>
      <c r="I162" s="150">
        <v>92</v>
      </c>
      <c r="J162" s="128">
        <v>9279.2700000000023</v>
      </c>
    </row>
    <row r="163" spans="2:10">
      <c r="B163" s="119" t="s">
        <v>1010</v>
      </c>
      <c r="C163" s="119" t="s">
        <v>851</v>
      </c>
      <c r="D163" s="150">
        <v>102</v>
      </c>
      <c r="E163" s="150">
        <v>13</v>
      </c>
      <c r="F163" s="150">
        <v>13</v>
      </c>
      <c r="G163" s="150">
        <v>156</v>
      </c>
      <c r="H163" s="149" t="s">
        <v>23</v>
      </c>
      <c r="I163" s="150">
        <v>92</v>
      </c>
      <c r="J163" s="128">
        <v>9279.2700000000023</v>
      </c>
    </row>
    <row r="164" spans="2:10">
      <c r="B164" s="119" t="s">
        <v>1011</v>
      </c>
      <c r="C164" s="119" t="s">
        <v>853</v>
      </c>
      <c r="D164" s="150">
        <v>102</v>
      </c>
      <c r="E164" s="150">
        <v>13</v>
      </c>
      <c r="F164" s="150">
        <v>13</v>
      </c>
      <c r="G164" s="150">
        <v>156</v>
      </c>
      <c r="H164" s="149" t="s">
        <v>23</v>
      </c>
      <c r="I164" s="150">
        <v>92</v>
      </c>
      <c r="J164" s="128">
        <v>9279.2700000000023</v>
      </c>
    </row>
    <row r="165" spans="2:10">
      <c r="B165" s="119" t="s">
        <v>1012</v>
      </c>
      <c r="C165" s="119" t="s">
        <v>855</v>
      </c>
      <c r="D165" s="150">
        <v>102</v>
      </c>
      <c r="E165" s="150">
        <v>13</v>
      </c>
      <c r="F165" s="150">
        <v>13</v>
      </c>
      <c r="G165" s="150">
        <v>156</v>
      </c>
      <c r="H165" s="149" t="s">
        <v>23</v>
      </c>
      <c r="I165" s="150">
        <v>92</v>
      </c>
      <c r="J165" s="128">
        <v>8836.9050000000007</v>
      </c>
    </row>
    <row r="166" spans="2:10">
      <c r="B166" s="119" t="s">
        <v>1013</v>
      </c>
      <c r="C166" s="119" t="s">
        <v>857</v>
      </c>
      <c r="D166" s="150">
        <v>117</v>
      </c>
      <c r="E166" s="150">
        <v>13</v>
      </c>
      <c r="F166" s="150">
        <v>13</v>
      </c>
      <c r="G166" s="150">
        <v>136</v>
      </c>
      <c r="H166" s="149" t="s">
        <v>23</v>
      </c>
      <c r="I166" s="150">
        <v>100</v>
      </c>
      <c r="J166" s="128">
        <v>8993.9850000000006</v>
      </c>
    </row>
    <row r="167" spans="2:10">
      <c r="B167" s="119" t="s">
        <v>1014</v>
      </c>
      <c r="C167" s="119" t="s">
        <v>859</v>
      </c>
      <c r="D167" s="150">
        <v>117</v>
      </c>
      <c r="E167" s="150">
        <v>13</v>
      </c>
      <c r="F167" s="150">
        <v>13</v>
      </c>
      <c r="G167" s="150">
        <v>136</v>
      </c>
      <c r="H167" s="149" t="s">
        <v>23</v>
      </c>
      <c r="I167" s="150">
        <v>100</v>
      </c>
      <c r="J167" s="128">
        <v>8993.9850000000006</v>
      </c>
    </row>
    <row r="168" spans="2:10">
      <c r="B168" s="119" t="s">
        <v>1015</v>
      </c>
      <c r="C168" s="119" t="s">
        <v>861</v>
      </c>
      <c r="D168" s="150">
        <v>117</v>
      </c>
      <c r="E168" s="150">
        <v>13</v>
      </c>
      <c r="F168" s="150">
        <v>13</v>
      </c>
      <c r="G168" s="150">
        <v>136</v>
      </c>
      <c r="H168" s="149" t="s">
        <v>23</v>
      </c>
      <c r="I168" s="150">
        <v>100</v>
      </c>
      <c r="J168" s="128">
        <v>8993.9850000000006</v>
      </c>
    </row>
    <row r="169" spans="2:10">
      <c r="B169" s="119" t="s">
        <v>1016</v>
      </c>
      <c r="C169" s="119" t="s">
        <v>863</v>
      </c>
      <c r="D169" s="150">
        <v>117</v>
      </c>
      <c r="E169" s="150">
        <v>13</v>
      </c>
      <c r="F169" s="150">
        <v>13</v>
      </c>
      <c r="G169" s="150">
        <v>136</v>
      </c>
      <c r="H169" s="149" t="s">
        <v>23</v>
      </c>
      <c r="I169" s="150">
        <v>100</v>
      </c>
      <c r="J169" s="128">
        <v>8565.4800000000014</v>
      </c>
    </row>
    <row r="170" spans="2:10">
      <c r="B170" s="119" t="s">
        <v>1017</v>
      </c>
      <c r="C170" s="119" t="s">
        <v>867</v>
      </c>
      <c r="D170" s="150">
        <v>109</v>
      </c>
      <c r="E170" s="150">
        <v>13</v>
      </c>
      <c r="F170" s="150">
        <v>13</v>
      </c>
      <c r="G170" s="150">
        <v>166</v>
      </c>
      <c r="H170" s="149" t="s">
        <v>23</v>
      </c>
      <c r="I170" s="150">
        <v>100</v>
      </c>
      <c r="J170" s="128">
        <v>9706.6200000000008</v>
      </c>
    </row>
    <row r="171" spans="2:10">
      <c r="B171" s="119" t="s">
        <v>1018</v>
      </c>
      <c r="C171" s="119" t="s">
        <v>869</v>
      </c>
      <c r="D171" s="150">
        <v>109</v>
      </c>
      <c r="E171" s="150">
        <v>13</v>
      </c>
      <c r="F171" s="150">
        <v>13</v>
      </c>
      <c r="G171" s="150">
        <v>166</v>
      </c>
      <c r="H171" s="149" t="s">
        <v>23</v>
      </c>
      <c r="I171" s="150">
        <v>100</v>
      </c>
      <c r="J171" s="128">
        <v>9706.6200000000008</v>
      </c>
    </row>
    <row r="172" spans="2:10">
      <c r="B172" s="119" t="s">
        <v>1019</v>
      </c>
      <c r="C172" s="119" t="s">
        <v>871</v>
      </c>
      <c r="D172" s="150">
        <v>109</v>
      </c>
      <c r="E172" s="150">
        <v>13</v>
      </c>
      <c r="F172" s="150">
        <v>13</v>
      </c>
      <c r="G172" s="150">
        <v>166</v>
      </c>
      <c r="H172" s="149" t="s">
        <v>23</v>
      </c>
      <c r="I172" s="150">
        <v>100</v>
      </c>
      <c r="J172" s="128">
        <v>9706.6200000000008</v>
      </c>
    </row>
    <row r="173" spans="2:10">
      <c r="B173" s="119" t="s">
        <v>1020</v>
      </c>
      <c r="C173" s="119" t="s">
        <v>873</v>
      </c>
      <c r="D173" s="150">
        <v>109</v>
      </c>
      <c r="E173" s="150">
        <v>13</v>
      </c>
      <c r="F173" s="150">
        <v>13</v>
      </c>
      <c r="G173" s="150">
        <v>166</v>
      </c>
      <c r="H173" s="149" t="s">
        <v>23</v>
      </c>
      <c r="I173" s="150">
        <v>100</v>
      </c>
      <c r="J173" s="128">
        <v>9244.6200000000008</v>
      </c>
    </row>
    <row r="174" spans="2:10">
      <c r="B174" s="119" t="s">
        <v>1021</v>
      </c>
      <c r="C174" s="119" t="s">
        <v>875</v>
      </c>
      <c r="D174" s="150">
        <v>115</v>
      </c>
      <c r="E174" s="150">
        <v>13</v>
      </c>
      <c r="F174" s="150">
        <v>13</v>
      </c>
      <c r="G174" s="150">
        <v>174</v>
      </c>
      <c r="H174" s="149" t="s">
        <v>23</v>
      </c>
      <c r="I174" s="150">
        <v>106</v>
      </c>
      <c r="J174" s="128">
        <v>9991.9050000000007</v>
      </c>
    </row>
    <row r="175" spans="2:10">
      <c r="B175" s="119" t="s">
        <v>1022</v>
      </c>
      <c r="C175" s="119" t="s">
        <v>877</v>
      </c>
      <c r="D175" s="150">
        <v>115</v>
      </c>
      <c r="E175" s="150">
        <v>13</v>
      </c>
      <c r="F175" s="150">
        <v>13</v>
      </c>
      <c r="G175" s="150">
        <v>174</v>
      </c>
      <c r="H175" s="149" t="s">
        <v>23</v>
      </c>
      <c r="I175" s="150">
        <v>106</v>
      </c>
      <c r="J175" s="128">
        <v>9991.9050000000007</v>
      </c>
    </row>
    <row r="176" spans="2:10">
      <c r="B176" s="119" t="s">
        <v>1023</v>
      </c>
      <c r="C176" s="119" t="s">
        <v>879</v>
      </c>
      <c r="D176" s="150">
        <v>115</v>
      </c>
      <c r="E176" s="150">
        <v>13</v>
      </c>
      <c r="F176" s="150">
        <v>13</v>
      </c>
      <c r="G176" s="150">
        <v>174</v>
      </c>
      <c r="H176" s="149" t="s">
        <v>23</v>
      </c>
      <c r="I176" s="150">
        <v>106</v>
      </c>
      <c r="J176" s="128">
        <v>9991.9050000000007</v>
      </c>
    </row>
    <row r="177" spans="2:10">
      <c r="B177" s="119" t="s">
        <v>1024</v>
      </c>
      <c r="C177" s="119" t="s">
        <v>881</v>
      </c>
      <c r="D177" s="150">
        <v>115</v>
      </c>
      <c r="E177" s="150">
        <v>13</v>
      </c>
      <c r="F177" s="150">
        <v>13</v>
      </c>
      <c r="G177" s="150">
        <v>174</v>
      </c>
      <c r="H177" s="149" t="s">
        <v>23</v>
      </c>
      <c r="I177" s="150">
        <v>106</v>
      </c>
      <c r="J177" s="128">
        <v>9516.0450000000019</v>
      </c>
    </row>
    <row r="178" spans="2:10">
      <c r="B178" s="119" t="s">
        <v>1025</v>
      </c>
      <c r="C178" s="119" t="s">
        <v>883</v>
      </c>
      <c r="D178" s="150">
        <v>123</v>
      </c>
      <c r="E178" s="150">
        <v>13</v>
      </c>
      <c r="F178" s="150">
        <v>13</v>
      </c>
      <c r="G178" s="150">
        <v>142</v>
      </c>
      <c r="H178" s="149" t="s">
        <v>23</v>
      </c>
      <c r="I178" s="150">
        <v>109</v>
      </c>
      <c r="J178" s="128">
        <v>9279.2700000000023</v>
      </c>
    </row>
    <row r="179" spans="2:10">
      <c r="B179" s="119" t="s">
        <v>1026</v>
      </c>
      <c r="C179" s="119" t="s">
        <v>885</v>
      </c>
      <c r="D179" s="150">
        <v>123</v>
      </c>
      <c r="E179" s="150">
        <v>13</v>
      </c>
      <c r="F179" s="150">
        <v>13</v>
      </c>
      <c r="G179" s="150">
        <v>142</v>
      </c>
      <c r="H179" s="149" t="s">
        <v>23</v>
      </c>
      <c r="I179" s="150">
        <v>109</v>
      </c>
      <c r="J179" s="128">
        <v>9279.2700000000023</v>
      </c>
    </row>
    <row r="180" spans="2:10">
      <c r="B180" s="119" t="s">
        <v>1027</v>
      </c>
      <c r="C180" s="119" t="s">
        <v>887</v>
      </c>
      <c r="D180" s="150">
        <v>123</v>
      </c>
      <c r="E180" s="150">
        <v>13</v>
      </c>
      <c r="F180" s="150">
        <v>13</v>
      </c>
      <c r="G180" s="150">
        <v>142</v>
      </c>
      <c r="H180" s="149" t="s">
        <v>23</v>
      </c>
      <c r="I180" s="150">
        <v>109</v>
      </c>
      <c r="J180" s="128">
        <v>9279.2700000000023</v>
      </c>
    </row>
    <row r="181" spans="2:10">
      <c r="B181" s="119" t="s">
        <v>1028</v>
      </c>
      <c r="C181" s="119" t="s">
        <v>889</v>
      </c>
      <c r="D181" s="150">
        <v>123</v>
      </c>
      <c r="E181" s="150">
        <v>13</v>
      </c>
      <c r="F181" s="150">
        <v>13</v>
      </c>
      <c r="G181" s="150">
        <v>142</v>
      </c>
      <c r="H181" s="149" t="s">
        <v>23</v>
      </c>
      <c r="I181" s="150">
        <v>109</v>
      </c>
      <c r="J181" s="128">
        <v>8836.9050000000007</v>
      </c>
    </row>
    <row r="182" spans="2:10">
      <c r="B182" s="119" t="s">
        <v>1029</v>
      </c>
      <c r="C182" s="119" t="s">
        <v>891</v>
      </c>
      <c r="D182" s="150">
        <v>119</v>
      </c>
      <c r="E182" s="150">
        <v>13</v>
      </c>
      <c r="F182" s="150">
        <v>13</v>
      </c>
      <c r="G182" s="150">
        <v>178</v>
      </c>
      <c r="H182" s="149" t="s">
        <v>23</v>
      </c>
      <c r="I182" s="150">
        <v>110</v>
      </c>
      <c r="J182" s="128">
        <v>10563.63</v>
      </c>
    </row>
    <row r="183" spans="2:10">
      <c r="B183" s="119" t="s">
        <v>1030</v>
      </c>
      <c r="C183" s="119" t="s">
        <v>893</v>
      </c>
      <c r="D183" s="150">
        <v>119</v>
      </c>
      <c r="E183" s="150">
        <v>13</v>
      </c>
      <c r="F183" s="150">
        <v>13</v>
      </c>
      <c r="G183" s="150">
        <v>178</v>
      </c>
      <c r="H183" s="149" t="s">
        <v>23</v>
      </c>
      <c r="I183" s="150">
        <v>110</v>
      </c>
      <c r="J183" s="128">
        <v>10563.63</v>
      </c>
    </row>
    <row r="184" spans="2:10">
      <c r="B184" s="119" t="s">
        <v>1031</v>
      </c>
      <c r="C184" s="119" t="s">
        <v>895</v>
      </c>
      <c r="D184" s="150">
        <v>119</v>
      </c>
      <c r="E184" s="150">
        <v>13</v>
      </c>
      <c r="F184" s="150">
        <v>13</v>
      </c>
      <c r="G184" s="150">
        <v>178</v>
      </c>
      <c r="H184" s="149" t="s">
        <v>23</v>
      </c>
      <c r="I184" s="150">
        <v>110</v>
      </c>
      <c r="J184" s="128">
        <v>10563.63</v>
      </c>
    </row>
    <row r="185" spans="2:10">
      <c r="B185" s="119" t="s">
        <v>1032</v>
      </c>
      <c r="C185" s="119" t="s">
        <v>897</v>
      </c>
      <c r="D185" s="150">
        <v>119</v>
      </c>
      <c r="E185" s="150">
        <v>13</v>
      </c>
      <c r="F185" s="150">
        <v>13</v>
      </c>
      <c r="G185" s="150">
        <v>178</v>
      </c>
      <c r="H185" s="149" t="s">
        <v>23</v>
      </c>
      <c r="I185" s="150">
        <v>110</v>
      </c>
      <c r="J185" s="128">
        <v>10060.050000000001</v>
      </c>
    </row>
    <row r="186" spans="2:10">
      <c r="B186" s="119" t="s">
        <v>1033</v>
      </c>
      <c r="C186" s="119" t="s">
        <v>899</v>
      </c>
      <c r="D186" s="150">
        <v>126</v>
      </c>
      <c r="E186" s="150">
        <v>13</v>
      </c>
      <c r="F186" s="150">
        <v>13</v>
      </c>
      <c r="G186" s="150">
        <v>146</v>
      </c>
      <c r="H186" s="149" t="s">
        <v>23</v>
      </c>
      <c r="I186" s="150">
        <v>113</v>
      </c>
      <c r="J186" s="128">
        <v>11277.420000000002</v>
      </c>
    </row>
    <row r="187" spans="2:10">
      <c r="B187" s="119" t="s">
        <v>1034</v>
      </c>
      <c r="C187" s="119" t="s">
        <v>901</v>
      </c>
      <c r="D187" s="150">
        <v>126</v>
      </c>
      <c r="E187" s="150">
        <v>13</v>
      </c>
      <c r="F187" s="150">
        <v>13</v>
      </c>
      <c r="G187" s="150">
        <v>146</v>
      </c>
      <c r="H187" s="149" t="s">
        <v>23</v>
      </c>
      <c r="I187" s="150">
        <v>113</v>
      </c>
      <c r="J187" s="128">
        <v>11277.420000000002</v>
      </c>
    </row>
    <row r="188" spans="2:10">
      <c r="B188" s="119" t="s">
        <v>1035</v>
      </c>
      <c r="C188" s="119" t="s">
        <v>903</v>
      </c>
      <c r="D188" s="150">
        <v>126</v>
      </c>
      <c r="E188" s="150">
        <v>13</v>
      </c>
      <c r="F188" s="150">
        <v>13</v>
      </c>
      <c r="G188" s="150">
        <v>146</v>
      </c>
      <c r="H188" s="149" t="s">
        <v>23</v>
      </c>
      <c r="I188" s="150">
        <v>113</v>
      </c>
      <c r="J188" s="128">
        <v>11277.420000000002</v>
      </c>
    </row>
    <row r="189" spans="2:10">
      <c r="B189" s="119" t="s">
        <v>1036</v>
      </c>
      <c r="C189" s="119" t="s">
        <v>905</v>
      </c>
      <c r="D189" s="150">
        <v>126</v>
      </c>
      <c r="E189" s="150">
        <v>13</v>
      </c>
      <c r="F189" s="150">
        <v>13</v>
      </c>
      <c r="G189" s="150">
        <v>146</v>
      </c>
      <c r="H189" s="149" t="s">
        <v>23</v>
      </c>
      <c r="I189" s="150">
        <v>113</v>
      </c>
      <c r="J189" s="128">
        <v>10740.345000000001</v>
      </c>
    </row>
    <row r="190" spans="2:10">
      <c r="B190" s="119" t="s">
        <v>1037</v>
      </c>
      <c r="C190" s="119" t="s">
        <v>907</v>
      </c>
      <c r="D190" s="150">
        <v>128</v>
      </c>
      <c r="E190" s="150">
        <v>13</v>
      </c>
      <c r="F190" s="150">
        <v>13</v>
      </c>
      <c r="G190" s="150">
        <v>191</v>
      </c>
      <c r="H190" s="149" t="s">
        <v>23</v>
      </c>
      <c r="I190" s="150">
        <v>120</v>
      </c>
      <c r="J190" s="128">
        <v>11991.210000000001</v>
      </c>
    </row>
    <row r="191" spans="2:10">
      <c r="B191" s="119" t="s">
        <v>1038</v>
      </c>
      <c r="C191" s="119" t="s">
        <v>909</v>
      </c>
      <c r="D191" s="150">
        <v>128</v>
      </c>
      <c r="E191" s="150">
        <v>13</v>
      </c>
      <c r="F191" s="150">
        <v>13</v>
      </c>
      <c r="G191" s="150">
        <v>191</v>
      </c>
      <c r="H191" s="149" t="s">
        <v>23</v>
      </c>
      <c r="I191" s="150">
        <v>120</v>
      </c>
      <c r="J191" s="128">
        <v>11991.210000000001</v>
      </c>
    </row>
    <row r="192" spans="2:10">
      <c r="B192" s="119" t="s">
        <v>1039</v>
      </c>
      <c r="C192" s="119" t="s">
        <v>911</v>
      </c>
      <c r="D192" s="150">
        <v>128</v>
      </c>
      <c r="E192" s="150">
        <v>13</v>
      </c>
      <c r="F192" s="150">
        <v>13</v>
      </c>
      <c r="G192" s="150">
        <v>191</v>
      </c>
      <c r="H192" s="149" t="s">
        <v>23</v>
      </c>
      <c r="I192" s="150">
        <v>120</v>
      </c>
      <c r="J192" s="128">
        <v>11991.210000000001</v>
      </c>
    </row>
    <row r="193" spans="2:10">
      <c r="B193" s="119" t="s">
        <v>1040</v>
      </c>
      <c r="C193" s="119" t="s">
        <v>913</v>
      </c>
      <c r="D193" s="150">
        <v>128</v>
      </c>
      <c r="E193" s="150">
        <v>13</v>
      </c>
      <c r="F193" s="150">
        <v>13</v>
      </c>
      <c r="G193" s="150">
        <v>191</v>
      </c>
      <c r="H193" s="149" t="s">
        <v>23</v>
      </c>
      <c r="I193" s="150">
        <v>120</v>
      </c>
      <c r="J193" s="128">
        <v>11419.485000000001</v>
      </c>
    </row>
    <row r="194" spans="2:10">
      <c r="B194" s="119" t="s">
        <v>1041</v>
      </c>
      <c r="C194" s="119" t="s">
        <v>915</v>
      </c>
      <c r="D194" s="150">
        <v>136</v>
      </c>
      <c r="E194" s="150">
        <v>13</v>
      </c>
      <c r="F194" s="150">
        <v>13</v>
      </c>
      <c r="G194" s="150">
        <v>156</v>
      </c>
      <c r="H194" s="149" t="s">
        <v>23</v>
      </c>
      <c r="I194" s="150">
        <v>123</v>
      </c>
      <c r="J194" s="128">
        <v>11277.420000000002</v>
      </c>
    </row>
    <row r="195" spans="2:10">
      <c r="B195" s="119" t="s">
        <v>1042</v>
      </c>
      <c r="C195" s="119" t="s">
        <v>917</v>
      </c>
      <c r="D195" s="150">
        <v>136</v>
      </c>
      <c r="E195" s="150">
        <v>13</v>
      </c>
      <c r="F195" s="150">
        <v>13</v>
      </c>
      <c r="G195" s="150">
        <v>156</v>
      </c>
      <c r="H195" s="149" t="s">
        <v>23</v>
      </c>
      <c r="I195" s="150">
        <v>123</v>
      </c>
      <c r="J195" s="128">
        <v>11277.420000000002</v>
      </c>
    </row>
    <row r="196" spans="2:10">
      <c r="B196" s="119" t="s">
        <v>1043</v>
      </c>
      <c r="C196" s="119" t="s">
        <v>919</v>
      </c>
      <c r="D196" s="150">
        <v>136</v>
      </c>
      <c r="E196" s="150">
        <v>13</v>
      </c>
      <c r="F196" s="150">
        <v>13</v>
      </c>
      <c r="G196" s="150">
        <v>156</v>
      </c>
      <c r="H196" s="149" t="s">
        <v>23</v>
      </c>
      <c r="I196" s="150">
        <v>123</v>
      </c>
      <c r="J196" s="128">
        <v>11277.420000000002</v>
      </c>
    </row>
    <row r="197" spans="2:10">
      <c r="B197" s="119" t="s">
        <v>1044</v>
      </c>
      <c r="C197" s="119" t="s">
        <v>921</v>
      </c>
      <c r="D197" s="150">
        <v>136</v>
      </c>
      <c r="E197" s="150">
        <v>13</v>
      </c>
      <c r="F197" s="150">
        <v>13</v>
      </c>
      <c r="G197" s="150">
        <v>156</v>
      </c>
      <c r="H197" s="149" t="s">
        <v>23</v>
      </c>
      <c r="I197" s="150">
        <v>123</v>
      </c>
      <c r="J197" s="128">
        <v>10740.345000000001</v>
      </c>
    </row>
    <row r="198" spans="2:10">
      <c r="B198" s="119" t="s">
        <v>1045</v>
      </c>
      <c r="C198" s="119" t="s">
        <v>923</v>
      </c>
      <c r="D198" s="150">
        <v>136</v>
      </c>
      <c r="E198" s="150">
        <v>13</v>
      </c>
      <c r="F198" s="150">
        <v>13</v>
      </c>
      <c r="G198" s="150">
        <v>156</v>
      </c>
      <c r="H198" s="149" t="s">
        <v>23</v>
      </c>
      <c r="I198" s="150">
        <v>130</v>
      </c>
      <c r="J198" s="128">
        <v>11277.420000000002</v>
      </c>
    </row>
    <row r="199" spans="2:10">
      <c r="B199" s="119" t="s">
        <v>1046</v>
      </c>
      <c r="C199" s="119" t="s">
        <v>925</v>
      </c>
      <c r="D199" s="150">
        <v>136</v>
      </c>
      <c r="E199" s="150">
        <v>13</v>
      </c>
      <c r="F199" s="150">
        <v>13</v>
      </c>
      <c r="G199" s="150">
        <v>156</v>
      </c>
      <c r="H199" s="149" t="s">
        <v>23</v>
      </c>
      <c r="I199" s="150">
        <v>130</v>
      </c>
      <c r="J199" s="128">
        <v>11277.420000000002</v>
      </c>
    </row>
    <row r="200" spans="2:10">
      <c r="B200" s="119" t="s">
        <v>1047</v>
      </c>
      <c r="C200" s="119" t="s">
        <v>927</v>
      </c>
      <c r="D200" s="150">
        <v>136</v>
      </c>
      <c r="E200" s="150">
        <v>13</v>
      </c>
      <c r="F200" s="150">
        <v>13</v>
      </c>
      <c r="G200" s="150">
        <v>156</v>
      </c>
      <c r="H200" s="149" t="s">
        <v>23</v>
      </c>
      <c r="I200" s="150">
        <v>130</v>
      </c>
      <c r="J200" s="128">
        <v>11277.420000000002</v>
      </c>
    </row>
    <row r="201" spans="2:10">
      <c r="B201" s="119" t="s">
        <v>1048</v>
      </c>
      <c r="C201" s="119" t="s">
        <v>929</v>
      </c>
      <c r="D201" s="150">
        <v>136</v>
      </c>
      <c r="E201" s="150">
        <v>13</v>
      </c>
      <c r="F201" s="150">
        <v>13</v>
      </c>
      <c r="G201" s="150">
        <v>156</v>
      </c>
      <c r="H201" s="149" t="s">
        <v>23</v>
      </c>
      <c r="I201" s="150">
        <v>130</v>
      </c>
      <c r="J201" s="128">
        <v>10740.345000000001</v>
      </c>
    </row>
    <row r="202" spans="2:10">
      <c r="B202" s="119" t="s">
        <v>1049</v>
      </c>
      <c r="C202" s="119" t="s">
        <v>931</v>
      </c>
      <c r="D202" s="150">
        <v>151</v>
      </c>
      <c r="E202" s="150">
        <v>13</v>
      </c>
      <c r="F202" s="150">
        <v>13</v>
      </c>
      <c r="G202" s="150">
        <v>170</v>
      </c>
      <c r="H202" s="149" t="s">
        <v>23</v>
      </c>
      <c r="I202" s="150">
        <v>133</v>
      </c>
      <c r="J202" s="128">
        <v>14559.93</v>
      </c>
    </row>
    <row r="203" spans="2:10">
      <c r="B203" s="119" t="s">
        <v>1050</v>
      </c>
      <c r="C203" s="119" t="s">
        <v>933</v>
      </c>
      <c r="D203" s="150">
        <v>151</v>
      </c>
      <c r="E203" s="150">
        <v>13</v>
      </c>
      <c r="F203" s="150">
        <v>13</v>
      </c>
      <c r="G203" s="150">
        <v>170</v>
      </c>
      <c r="H203" s="149" t="s">
        <v>23</v>
      </c>
      <c r="I203" s="150">
        <v>133</v>
      </c>
      <c r="J203" s="128">
        <v>14559.93</v>
      </c>
    </row>
    <row r="204" spans="2:10">
      <c r="B204" s="119" t="s">
        <v>1051</v>
      </c>
      <c r="C204" s="119" t="s">
        <v>935</v>
      </c>
      <c r="D204" s="150">
        <v>151</v>
      </c>
      <c r="E204" s="150">
        <v>13</v>
      </c>
      <c r="F204" s="150">
        <v>13</v>
      </c>
      <c r="G204" s="150">
        <v>170</v>
      </c>
      <c r="H204" s="149" t="s">
        <v>23</v>
      </c>
      <c r="I204" s="150">
        <v>133</v>
      </c>
      <c r="J204" s="128">
        <v>14559.93</v>
      </c>
    </row>
    <row r="205" spans="2:10">
      <c r="B205" s="119" t="s">
        <v>1052</v>
      </c>
      <c r="C205" s="119" t="s">
        <v>937</v>
      </c>
      <c r="D205" s="150">
        <v>151</v>
      </c>
      <c r="E205" s="150">
        <v>13</v>
      </c>
      <c r="F205" s="150">
        <v>13</v>
      </c>
      <c r="G205" s="150">
        <v>170</v>
      </c>
      <c r="H205" s="149" t="s">
        <v>23</v>
      </c>
      <c r="I205" s="150">
        <v>133</v>
      </c>
      <c r="J205" s="128">
        <v>13866.93</v>
      </c>
    </row>
    <row r="206" spans="2:10">
      <c r="B206" s="119" t="s">
        <v>1053</v>
      </c>
      <c r="C206" s="119" t="s">
        <v>939</v>
      </c>
      <c r="D206" s="150">
        <v>151</v>
      </c>
      <c r="E206" s="150">
        <v>13</v>
      </c>
      <c r="F206" s="150">
        <v>13</v>
      </c>
      <c r="G206" s="150">
        <v>170</v>
      </c>
      <c r="H206" s="149" t="s">
        <v>23</v>
      </c>
      <c r="I206" s="150">
        <v>137</v>
      </c>
      <c r="J206" s="128">
        <v>16701.300000000003</v>
      </c>
    </row>
    <row r="207" spans="2:10">
      <c r="B207" s="119" t="s">
        <v>1054</v>
      </c>
      <c r="C207" s="119" t="s">
        <v>941</v>
      </c>
      <c r="D207" s="150">
        <v>151</v>
      </c>
      <c r="E207" s="150">
        <v>13</v>
      </c>
      <c r="F207" s="150">
        <v>13</v>
      </c>
      <c r="G207" s="150">
        <v>170</v>
      </c>
      <c r="H207" s="149" t="s">
        <v>23</v>
      </c>
      <c r="I207" s="150">
        <v>137</v>
      </c>
      <c r="J207" s="128">
        <v>16701.300000000003</v>
      </c>
    </row>
    <row r="208" spans="2:10">
      <c r="B208" s="119" t="s">
        <v>1055</v>
      </c>
      <c r="C208" s="119" t="s">
        <v>943</v>
      </c>
      <c r="D208" s="150">
        <v>151</v>
      </c>
      <c r="E208" s="150">
        <v>13</v>
      </c>
      <c r="F208" s="150">
        <v>13</v>
      </c>
      <c r="G208" s="150">
        <v>170</v>
      </c>
      <c r="H208" s="149" t="s">
        <v>23</v>
      </c>
      <c r="I208" s="150">
        <v>137</v>
      </c>
      <c r="J208" s="128">
        <v>16701.300000000003</v>
      </c>
    </row>
    <row r="209" spans="2:10">
      <c r="B209" s="119" t="s">
        <v>1056</v>
      </c>
      <c r="C209" s="119" t="s">
        <v>945</v>
      </c>
      <c r="D209" s="150">
        <v>151</v>
      </c>
      <c r="E209" s="150">
        <v>13</v>
      </c>
      <c r="F209" s="150">
        <v>13</v>
      </c>
      <c r="G209" s="150">
        <v>170</v>
      </c>
      <c r="H209" s="149" t="s">
        <v>23</v>
      </c>
      <c r="I209" s="150">
        <v>137</v>
      </c>
      <c r="J209" s="128">
        <v>15905.505000000001</v>
      </c>
    </row>
    <row r="210" spans="2:10">
      <c r="B210" s="119" t="s">
        <v>1057</v>
      </c>
      <c r="C210" s="119" t="s">
        <v>947</v>
      </c>
      <c r="D210" s="150">
        <v>165</v>
      </c>
      <c r="E210" s="150">
        <v>13</v>
      </c>
      <c r="F210" s="150">
        <v>13</v>
      </c>
      <c r="G210" s="150">
        <v>185</v>
      </c>
      <c r="H210" s="149" t="s">
        <v>23</v>
      </c>
      <c r="I210" s="150">
        <v>148</v>
      </c>
      <c r="J210" s="128">
        <v>17415.09</v>
      </c>
    </row>
    <row r="211" spans="2:10">
      <c r="B211" s="119" t="s">
        <v>1058</v>
      </c>
      <c r="C211" s="119" t="s">
        <v>949</v>
      </c>
      <c r="D211" s="150">
        <v>165</v>
      </c>
      <c r="E211" s="150">
        <v>13</v>
      </c>
      <c r="F211" s="150">
        <v>13</v>
      </c>
      <c r="G211" s="150">
        <v>185</v>
      </c>
      <c r="H211" s="149" t="s">
        <v>23</v>
      </c>
      <c r="I211" s="150">
        <v>148</v>
      </c>
      <c r="J211" s="128">
        <v>17415.09</v>
      </c>
    </row>
    <row r="212" spans="2:10">
      <c r="B212" s="119" t="s">
        <v>1059</v>
      </c>
      <c r="C212" s="119" t="s">
        <v>951</v>
      </c>
      <c r="D212" s="150">
        <v>165</v>
      </c>
      <c r="E212" s="150">
        <v>13</v>
      </c>
      <c r="F212" s="150">
        <v>13</v>
      </c>
      <c r="G212" s="150">
        <v>185</v>
      </c>
      <c r="H212" s="149" t="s">
        <v>23</v>
      </c>
      <c r="I212" s="150">
        <v>148</v>
      </c>
      <c r="J212" s="128">
        <v>17415.09</v>
      </c>
    </row>
    <row r="213" spans="2:10">
      <c r="B213" s="119" t="s">
        <v>1060</v>
      </c>
      <c r="C213" s="119" t="s">
        <v>953</v>
      </c>
      <c r="D213" s="150">
        <v>165</v>
      </c>
      <c r="E213" s="150">
        <v>13</v>
      </c>
      <c r="F213" s="150">
        <v>13</v>
      </c>
      <c r="G213" s="150">
        <v>185</v>
      </c>
      <c r="H213" s="149" t="s">
        <v>23</v>
      </c>
      <c r="I213" s="150">
        <v>148</v>
      </c>
      <c r="J213" s="128">
        <v>16585.800000000003</v>
      </c>
    </row>
    <row r="214" spans="2:10">
      <c r="B214" s="97"/>
      <c r="C214" s="97"/>
      <c r="D214" s="96"/>
      <c r="E214" s="96"/>
      <c r="F214" s="96"/>
      <c r="G214" s="96"/>
      <c r="H214" s="96"/>
      <c r="I214" s="96"/>
      <c r="J214" s="127"/>
    </row>
    <row r="215" spans="2:10">
      <c r="B215" s="6"/>
      <c r="C215" s="97" t="s">
        <v>1061</v>
      </c>
      <c r="D215" s="96"/>
      <c r="E215" s="96"/>
      <c r="F215" s="96"/>
      <c r="G215" s="96"/>
      <c r="H215" s="96"/>
      <c r="I215" s="96"/>
      <c r="J215" s="6"/>
    </row>
    <row r="216" spans="2:10">
      <c r="B216" s="97"/>
      <c r="C216" s="97"/>
      <c r="D216" s="96"/>
      <c r="E216" s="96"/>
      <c r="F216" s="96"/>
      <c r="G216" s="96"/>
      <c r="H216" s="96"/>
      <c r="I216" s="96"/>
      <c r="J216" s="127"/>
    </row>
    <row r="217" spans="2:10">
      <c r="B217" s="97"/>
      <c r="C217" s="97"/>
      <c r="D217" s="96"/>
      <c r="E217" s="96"/>
      <c r="F217" s="96"/>
      <c r="G217" s="96"/>
      <c r="H217" s="96"/>
      <c r="I217" s="96"/>
      <c r="J217" s="130"/>
    </row>
    <row r="218" spans="2:10">
      <c r="B218" s="24" t="s">
        <v>1062</v>
      </c>
      <c r="C218" s="120"/>
      <c r="D218" s="152"/>
      <c r="E218" s="152"/>
      <c r="F218" s="152"/>
      <c r="G218" s="152"/>
      <c r="H218" s="152"/>
      <c r="I218" s="152"/>
      <c r="J218" s="131"/>
    </row>
    <row r="219" spans="2:10">
      <c r="B219" s="24" t="s">
        <v>1063</v>
      </c>
      <c r="C219" s="120"/>
      <c r="D219" s="152"/>
      <c r="E219" s="152"/>
      <c r="F219" s="152"/>
      <c r="G219" s="152"/>
      <c r="H219" s="152"/>
      <c r="I219" s="152"/>
      <c r="J219" s="125"/>
    </row>
    <row r="220" spans="2:10">
      <c r="B220" s="97" t="s">
        <v>1064</v>
      </c>
      <c r="C220" s="97"/>
      <c r="D220" s="96"/>
      <c r="E220" s="96"/>
      <c r="F220" s="96"/>
      <c r="G220" s="96"/>
      <c r="H220" s="96"/>
      <c r="I220" s="96"/>
      <c r="J220" s="127"/>
    </row>
    <row r="221" spans="2:10">
      <c r="B221" s="97" t="s">
        <v>1065</v>
      </c>
      <c r="C221" s="97"/>
      <c r="D221" s="96"/>
      <c r="E221" s="96"/>
      <c r="F221" s="96"/>
      <c r="G221" s="96"/>
      <c r="H221" s="96"/>
      <c r="I221" s="96"/>
      <c r="J221" s="127"/>
    </row>
    <row r="222" spans="2:10">
      <c r="B222" s="97" t="s">
        <v>1066</v>
      </c>
      <c r="C222" s="97"/>
      <c r="D222" s="96"/>
      <c r="E222" s="96"/>
      <c r="F222" s="96"/>
      <c r="G222" s="96"/>
      <c r="H222" s="96"/>
      <c r="I222" s="96"/>
      <c r="J222" s="127"/>
    </row>
    <row r="223" spans="2:10">
      <c r="B223" s="97"/>
      <c r="C223" s="97"/>
      <c r="D223" s="96"/>
      <c r="E223" s="96"/>
      <c r="F223" s="96"/>
      <c r="G223" s="96"/>
      <c r="H223" s="96"/>
      <c r="I223" s="96"/>
      <c r="J223" s="127"/>
    </row>
    <row r="224" spans="2:10">
      <c r="B224" s="97"/>
      <c r="C224" s="97"/>
      <c r="D224" s="96"/>
      <c r="E224" s="96"/>
      <c r="F224" s="96"/>
      <c r="G224" s="96"/>
      <c r="H224" s="96"/>
      <c r="I224" s="96"/>
      <c r="J224" s="127"/>
    </row>
    <row r="225" spans="2:10" ht="21.6">
      <c r="B225" s="8" t="s">
        <v>1067</v>
      </c>
      <c r="C225" s="97"/>
      <c r="D225" s="96"/>
      <c r="E225" s="96"/>
      <c r="F225" s="96"/>
      <c r="G225" s="96"/>
      <c r="H225" s="96"/>
      <c r="I225" s="96"/>
      <c r="J225" s="127"/>
    </row>
    <row r="226" spans="2:10" s="101" customFormat="1" ht="50.4">
      <c r="B226" s="118" t="s">
        <v>753</v>
      </c>
      <c r="C226" s="118" t="s">
        <v>58</v>
      </c>
      <c r="D226" s="141" t="s">
        <v>754</v>
      </c>
      <c r="E226" s="141" t="s">
        <v>755</v>
      </c>
      <c r="F226" s="141" t="s">
        <v>756</v>
      </c>
      <c r="G226" s="141" t="s">
        <v>757</v>
      </c>
      <c r="H226" s="141" t="s">
        <v>51</v>
      </c>
      <c r="I226" s="141" t="s">
        <v>758</v>
      </c>
      <c r="J226" s="144" t="s">
        <v>55</v>
      </c>
    </row>
    <row r="227" spans="2:10">
      <c r="B227" s="119" t="s">
        <v>1068</v>
      </c>
      <c r="C227" s="119" t="s">
        <v>1069</v>
      </c>
      <c r="D227" s="150">
        <v>104</v>
      </c>
      <c r="E227" s="150">
        <v>8</v>
      </c>
      <c r="F227" s="150">
        <v>8</v>
      </c>
      <c r="G227" s="150">
        <v>54</v>
      </c>
      <c r="H227" s="149" t="s">
        <v>12</v>
      </c>
      <c r="I227" s="150">
        <v>80</v>
      </c>
      <c r="J227" s="128">
        <v>4667.5404037500002</v>
      </c>
    </row>
    <row r="228" spans="2:10">
      <c r="B228" s="119" t="s">
        <v>1070</v>
      </c>
      <c r="C228" s="119" t="s">
        <v>1071</v>
      </c>
      <c r="D228" s="150">
        <v>104</v>
      </c>
      <c r="E228" s="150">
        <v>8</v>
      </c>
      <c r="F228" s="150">
        <v>8</v>
      </c>
      <c r="G228" s="150">
        <v>54</v>
      </c>
      <c r="H228" s="149" t="s">
        <v>12</v>
      </c>
      <c r="I228" s="150">
        <v>80</v>
      </c>
      <c r="J228" s="128">
        <v>4667.5404037500002</v>
      </c>
    </row>
    <row r="229" spans="2:10">
      <c r="B229" s="119" t="s">
        <v>1072</v>
      </c>
      <c r="C229" s="119" t="s">
        <v>1073</v>
      </c>
      <c r="D229" s="150">
        <v>104</v>
      </c>
      <c r="E229" s="150">
        <v>8</v>
      </c>
      <c r="F229" s="150">
        <v>8</v>
      </c>
      <c r="G229" s="150">
        <v>54</v>
      </c>
      <c r="H229" s="149" t="s">
        <v>12</v>
      </c>
      <c r="I229" s="150">
        <v>80</v>
      </c>
      <c r="J229" s="128">
        <v>5571.0065774999994</v>
      </c>
    </row>
    <row r="230" spans="2:10">
      <c r="B230" s="119" t="s">
        <v>1074</v>
      </c>
      <c r="C230" s="119" t="s">
        <v>1075</v>
      </c>
      <c r="D230" s="150">
        <v>104</v>
      </c>
      <c r="E230" s="150">
        <v>8</v>
      </c>
      <c r="F230" s="150">
        <v>8</v>
      </c>
      <c r="G230" s="150">
        <v>54</v>
      </c>
      <c r="H230" s="149" t="s">
        <v>12</v>
      </c>
      <c r="I230" s="150">
        <v>80</v>
      </c>
      <c r="J230" s="128">
        <v>3542.0733731249993</v>
      </c>
    </row>
    <row r="231" spans="2:10">
      <c r="B231" s="119" t="s">
        <v>1076</v>
      </c>
      <c r="C231" s="119" t="s">
        <v>1077</v>
      </c>
      <c r="D231" s="150">
        <v>104</v>
      </c>
      <c r="E231" s="150">
        <v>8</v>
      </c>
      <c r="F231" s="150">
        <v>8</v>
      </c>
      <c r="G231" s="150">
        <v>54</v>
      </c>
      <c r="H231" s="149" t="s">
        <v>12</v>
      </c>
      <c r="I231" s="150">
        <v>80</v>
      </c>
      <c r="J231" s="128">
        <v>4967.9594737499992</v>
      </c>
    </row>
    <row r="232" spans="2:10">
      <c r="B232" s="119" t="s">
        <v>1078</v>
      </c>
      <c r="C232" s="119" t="s">
        <v>1079</v>
      </c>
      <c r="D232" s="150">
        <v>104</v>
      </c>
      <c r="E232" s="150">
        <v>8</v>
      </c>
      <c r="F232" s="150">
        <v>8</v>
      </c>
      <c r="G232" s="150">
        <v>54</v>
      </c>
      <c r="H232" s="149" t="s">
        <v>12</v>
      </c>
      <c r="I232" s="150">
        <v>80</v>
      </c>
      <c r="J232" s="128">
        <v>7454.1481743750001</v>
      </c>
    </row>
    <row r="233" spans="2:10">
      <c r="B233" s="119" t="s">
        <v>1080</v>
      </c>
      <c r="C233" s="119" t="s">
        <v>1081</v>
      </c>
      <c r="D233" s="150">
        <v>104</v>
      </c>
      <c r="E233" s="150">
        <v>8</v>
      </c>
      <c r="F233" s="150">
        <v>8</v>
      </c>
      <c r="G233" s="150">
        <v>54</v>
      </c>
      <c r="H233" s="149" t="s">
        <v>12</v>
      </c>
      <c r="I233" s="150">
        <v>80</v>
      </c>
      <c r="J233" s="128">
        <v>6361.8155999999999</v>
      </c>
    </row>
    <row r="234" spans="2:10">
      <c r="B234" s="119" t="s">
        <v>1082</v>
      </c>
      <c r="C234" s="119" t="s">
        <v>1083</v>
      </c>
      <c r="D234" s="150">
        <v>104</v>
      </c>
      <c r="E234" s="150">
        <v>8</v>
      </c>
      <c r="F234" s="150">
        <v>8</v>
      </c>
      <c r="G234" s="150">
        <v>54</v>
      </c>
      <c r="H234" s="149" t="s">
        <v>12</v>
      </c>
      <c r="I234" s="150">
        <v>80</v>
      </c>
      <c r="J234" s="128">
        <v>3542.0733731249993</v>
      </c>
    </row>
    <row r="235" spans="2:10">
      <c r="B235" s="119" t="s">
        <v>1084</v>
      </c>
      <c r="C235" s="119" t="s">
        <v>1085</v>
      </c>
      <c r="D235" s="150">
        <v>104</v>
      </c>
      <c r="E235" s="150">
        <v>8</v>
      </c>
      <c r="F235" s="150">
        <v>8</v>
      </c>
      <c r="G235" s="150">
        <v>54</v>
      </c>
      <c r="H235" s="149" t="s">
        <v>12</v>
      </c>
      <c r="I235" s="150">
        <v>80</v>
      </c>
      <c r="J235" s="128">
        <v>4967.9594737499992</v>
      </c>
    </row>
    <row r="236" spans="2:10">
      <c r="B236" s="119" t="s">
        <v>1086</v>
      </c>
      <c r="C236" s="119" t="s">
        <v>1087</v>
      </c>
      <c r="D236" s="150">
        <v>115</v>
      </c>
      <c r="E236" s="150">
        <v>8</v>
      </c>
      <c r="F236" s="150">
        <v>8</v>
      </c>
      <c r="G236" s="150">
        <v>60</v>
      </c>
      <c r="H236" s="149" t="s">
        <v>12</v>
      </c>
      <c r="I236" s="150">
        <v>92</v>
      </c>
      <c r="J236" s="128">
        <v>5269.4830256250007</v>
      </c>
    </row>
    <row r="237" spans="2:10">
      <c r="B237" s="119" t="s">
        <v>1088</v>
      </c>
      <c r="C237" s="119" t="s">
        <v>1089</v>
      </c>
      <c r="D237" s="150">
        <v>115</v>
      </c>
      <c r="E237" s="150">
        <v>8</v>
      </c>
      <c r="F237" s="150">
        <v>8</v>
      </c>
      <c r="G237" s="150">
        <v>60</v>
      </c>
      <c r="H237" s="149" t="s">
        <v>12</v>
      </c>
      <c r="I237" s="150">
        <v>92</v>
      </c>
      <c r="J237" s="128">
        <v>5269.4830256250007</v>
      </c>
    </row>
    <row r="238" spans="2:10">
      <c r="B238" s="119" t="s">
        <v>1090</v>
      </c>
      <c r="C238" s="119" t="s">
        <v>1091</v>
      </c>
      <c r="D238" s="150">
        <v>115</v>
      </c>
      <c r="E238" s="150">
        <v>8</v>
      </c>
      <c r="F238" s="150">
        <v>8</v>
      </c>
      <c r="G238" s="150">
        <v>60</v>
      </c>
      <c r="H238" s="149" t="s">
        <v>12</v>
      </c>
      <c r="I238" s="150">
        <v>92</v>
      </c>
      <c r="J238" s="128">
        <v>6020.5307006249996</v>
      </c>
    </row>
    <row r="239" spans="2:10">
      <c r="B239" s="119" t="s">
        <v>1092</v>
      </c>
      <c r="C239" s="119" t="s">
        <v>1093</v>
      </c>
      <c r="D239" s="150">
        <v>115</v>
      </c>
      <c r="E239" s="150">
        <v>8</v>
      </c>
      <c r="F239" s="150">
        <v>8</v>
      </c>
      <c r="G239" s="150">
        <v>60</v>
      </c>
      <c r="H239" s="149" t="s">
        <v>12</v>
      </c>
      <c r="I239" s="150">
        <v>92</v>
      </c>
      <c r="J239" s="128">
        <v>3693.3873899999999</v>
      </c>
    </row>
    <row r="240" spans="2:10">
      <c r="B240" s="119" t="s">
        <v>1094</v>
      </c>
      <c r="C240" s="119" t="s">
        <v>1095</v>
      </c>
      <c r="D240" s="150">
        <v>115</v>
      </c>
      <c r="E240" s="150">
        <v>8</v>
      </c>
      <c r="F240" s="150">
        <v>8</v>
      </c>
      <c r="G240" s="150">
        <v>60</v>
      </c>
      <c r="H240" s="149" t="s">
        <v>12</v>
      </c>
      <c r="I240" s="150">
        <v>92</v>
      </c>
      <c r="J240" s="128">
        <v>5418.5880787499991</v>
      </c>
    </row>
    <row r="241" spans="2:10">
      <c r="B241" s="119" t="s">
        <v>1096</v>
      </c>
      <c r="C241" s="119" t="s">
        <v>1097</v>
      </c>
      <c r="D241" s="150">
        <v>115</v>
      </c>
      <c r="E241" s="150">
        <v>8</v>
      </c>
      <c r="F241" s="150">
        <v>8</v>
      </c>
      <c r="G241" s="150">
        <v>60</v>
      </c>
      <c r="H241" s="149" t="s">
        <v>12</v>
      </c>
      <c r="I241" s="150">
        <v>92</v>
      </c>
      <c r="J241" s="128">
        <v>8128.9865999999993</v>
      </c>
    </row>
    <row r="242" spans="2:10">
      <c r="B242" s="119" t="s">
        <v>1098</v>
      </c>
      <c r="C242" s="119" t="s">
        <v>1099</v>
      </c>
      <c r="D242" s="150">
        <v>115</v>
      </c>
      <c r="E242" s="150">
        <v>8</v>
      </c>
      <c r="F242" s="150">
        <v>8</v>
      </c>
      <c r="G242" s="150">
        <v>60</v>
      </c>
      <c r="H242" s="149" t="s">
        <v>12</v>
      </c>
      <c r="I242" s="150">
        <v>92</v>
      </c>
      <c r="J242" s="128">
        <v>6635.7271049999999</v>
      </c>
    </row>
    <row r="243" spans="2:10">
      <c r="B243" s="119" t="s">
        <v>1100</v>
      </c>
      <c r="C243" s="119" t="s">
        <v>1101</v>
      </c>
      <c r="D243" s="150">
        <v>115</v>
      </c>
      <c r="E243" s="150">
        <v>8</v>
      </c>
      <c r="F243" s="150">
        <v>8</v>
      </c>
      <c r="G243" s="150">
        <v>60</v>
      </c>
      <c r="H243" s="149" t="s">
        <v>12</v>
      </c>
      <c r="I243" s="150">
        <v>92</v>
      </c>
      <c r="J243" s="128">
        <v>3693.3873899999999</v>
      </c>
    </row>
    <row r="244" spans="2:10">
      <c r="B244" s="119" t="s">
        <v>1102</v>
      </c>
      <c r="C244" s="119" t="s">
        <v>1103</v>
      </c>
      <c r="D244" s="150">
        <v>115</v>
      </c>
      <c r="E244" s="150">
        <v>8</v>
      </c>
      <c r="F244" s="150">
        <v>8</v>
      </c>
      <c r="G244" s="150">
        <v>60</v>
      </c>
      <c r="H244" s="149" t="s">
        <v>12</v>
      </c>
      <c r="I244" s="150">
        <v>92</v>
      </c>
      <c r="J244" s="128">
        <v>5418.5880787499991</v>
      </c>
    </row>
    <row r="245" spans="2:10">
      <c r="B245" s="119" t="s">
        <v>1104</v>
      </c>
      <c r="C245" s="119" t="s">
        <v>1105</v>
      </c>
      <c r="D245" s="150">
        <v>123</v>
      </c>
      <c r="E245" s="150">
        <v>8</v>
      </c>
      <c r="F245" s="150">
        <v>8</v>
      </c>
      <c r="G245" s="150">
        <v>64</v>
      </c>
      <c r="H245" s="149" t="s">
        <v>12</v>
      </c>
      <c r="I245" s="150">
        <v>100</v>
      </c>
      <c r="J245" s="128">
        <v>5269.4830256250007</v>
      </c>
    </row>
    <row r="246" spans="2:10">
      <c r="B246" s="119" t="s">
        <v>1106</v>
      </c>
      <c r="C246" s="119" t="s">
        <v>1107</v>
      </c>
      <c r="D246" s="150">
        <v>123</v>
      </c>
      <c r="E246" s="150">
        <v>8</v>
      </c>
      <c r="F246" s="150">
        <v>8</v>
      </c>
      <c r="G246" s="150">
        <v>64</v>
      </c>
      <c r="H246" s="149" t="s">
        <v>12</v>
      </c>
      <c r="I246" s="150">
        <v>100</v>
      </c>
      <c r="J246" s="128">
        <v>5269.4830256250007</v>
      </c>
    </row>
    <row r="247" spans="2:10">
      <c r="B247" s="119" t="s">
        <v>1108</v>
      </c>
      <c r="C247" s="119" t="s">
        <v>1109</v>
      </c>
      <c r="D247" s="150">
        <v>123</v>
      </c>
      <c r="E247" s="150">
        <v>8</v>
      </c>
      <c r="F247" s="150">
        <v>8</v>
      </c>
      <c r="G247" s="150">
        <v>64</v>
      </c>
      <c r="H247" s="149" t="s">
        <v>12</v>
      </c>
      <c r="I247" s="150">
        <v>100</v>
      </c>
      <c r="J247" s="128">
        <v>6473.3682693749997</v>
      </c>
    </row>
    <row r="248" spans="2:10">
      <c r="B248" s="119" t="s">
        <v>1110</v>
      </c>
      <c r="C248" s="119" t="s">
        <v>1111</v>
      </c>
      <c r="D248" s="150">
        <v>123</v>
      </c>
      <c r="E248" s="150">
        <v>8</v>
      </c>
      <c r="F248" s="150">
        <v>8</v>
      </c>
      <c r="G248" s="150">
        <v>64</v>
      </c>
      <c r="H248" s="149" t="s">
        <v>12</v>
      </c>
      <c r="I248" s="150">
        <v>100</v>
      </c>
      <c r="J248" s="128">
        <v>3835.8655518750002</v>
      </c>
    </row>
    <row r="249" spans="2:10">
      <c r="B249" s="119" t="s">
        <v>1112</v>
      </c>
      <c r="C249" s="119" t="s">
        <v>1113</v>
      </c>
      <c r="D249" s="150">
        <v>123</v>
      </c>
      <c r="E249" s="150">
        <v>8</v>
      </c>
      <c r="F249" s="150">
        <v>8</v>
      </c>
      <c r="G249" s="150">
        <v>64</v>
      </c>
      <c r="H249" s="149" t="s">
        <v>12</v>
      </c>
      <c r="I249" s="150">
        <v>100</v>
      </c>
      <c r="J249" s="128">
        <v>5569.9020956249988</v>
      </c>
    </row>
    <row r="250" spans="2:10">
      <c r="B250" s="119" t="s">
        <v>1114</v>
      </c>
      <c r="C250" s="119" t="s">
        <v>1115</v>
      </c>
      <c r="D250" s="150">
        <v>123</v>
      </c>
      <c r="E250" s="150">
        <v>8</v>
      </c>
      <c r="F250" s="150">
        <v>8</v>
      </c>
      <c r="G250" s="150">
        <v>64</v>
      </c>
      <c r="H250" s="149" t="s">
        <v>12</v>
      </c>
      <c r="I250" s="150">
        <v>100</v>
      </c>
      <c r="J250" s="128">
        <v>8358.718829999998</v>
      </c>
    </row>
    <row r="251" spans="2:10">
      <c r="B251" s="119" t="s">
        <v>1116</v>
      </c>
      <c r="C251" s="119" t="s">
        <v>1117</v>
      </c>
      <c r="D251" s="150">
        <v>123</v>
      </c>
      <c r="E251" s="150">
        <v>8</v>
      </c>
      <c r="F251" s="150">
        <v>8</v>
      </c>
      <c r="G251" s="150">
        <v>64</v>
      </c>
      <c r="H251" s="149" t="s">
        <v>12</v>
      </c>
      <c r="I251" s="150">
        <v>100</v>
      </c>
      <c r="J251" s="128">
        <v>7413.2823450000005</v>
      </c>
    </row>
    <row r="252" spans="2:10">
      <c r="B252" s="119" t="s">
        <v>1118</v>
      </c>
      <c r="C252" s="119" t="s">
        <v>1119</v>
      </c>
      <c r="D252" s="150">
        <v>123</v>
      </c>
      <c r="E252" s="150">
        <v>8</v>
      </c>
      <c r="F252" s="150">
        <v>8</v>
      </c>
      <c r="G252" s="150">
        <v>64</v>
      </c>
      <c r="H252" s="149" t="s">
        <v>12</v>
      </c>
      <c r="I252" s="150">
        <v>100</v>
      </c>
      <c r="J252" s="128">
        <v>3835.8655518750002</v>
      </c>
    </row>
    <row r="253" spans="2:10">
      <c r="B253" s="119" t="s">
        <v>1120</v>
      </c>
      <c r="C253" s="119" t="s">
        <v>1121</v>
      </c>
      <c r="D253" s="150">
        <v>123</v>
      </c>
      <c r="E253" s="150">
        <v>8</v>
      </c>
      <c r="F253" s="150">
        <v>8</v>
      </c>
      <c r="G253" s="150">
        <v>64</v>
      </c>
      <c r="H253" s="149" t="s">
        <v>12</v>
      </c>
      <c r="I253" s="150">
        <v>100</v>
      </c>
      <c r="J253" s="128">
        <v>5569.9020956249988</v>
      </c>
    </row>
    <row r="254" spans="2:10">
      <c r="B254" s="119" t="s">
        <v>1122</v>
      </c>
      <c r="C254" s="119" t="s">
        <v>1123</v>
      </c>
      <c r="D254" s="150">
        <v>128</v>
      </c>
      <c r="E254" s="150">
        <v>8</v>
      </c>
      <c r="F254" s="150">
        <v>8</v>
      </c>
      <c r="G254" s="150">
        <v>67</v>
      </c>
      <c r="H254" s="149" t="s">
        <v>12</v>
      </c>
      <c r="I254" s="150">
        <v>106</v>
      </c>
      <c r="J254" s="128">
        <v>5418.5880787499991</v>
      </c>
    </row>
    <row r="255" spans="2:10">
      <c r="B255" s="119" t="s">
        <v>1124</v>
      </c>
      <c r="C255" s="119" t="s">
        <v>1125</v>
      </c>
      <c r="D255" s="150">
        <v>128</v>
      </c>
      <c r="E255" s="150">
        <v>8</v>
      </c>
      <c r="F255" s="150">
        <v>8</v>
      </c>
      <c r="G255" s="150">
        <v>67</v>
      </c>
      <c r="H255" s="149" t="s">
        <v>12</v>
      </c>
      <c r="I255" s="150">
        <v>106</v>
      </c>
      <c r="J255" s="128">
        <v>5418.5880787499991</v>
      </c>
    </row>
    <row r="256" spans="2:10">
      <c r="B256" s="119" t="s">
        <v>1126</v>
      </c>
      <c r="C256" s="119" t="s">
        <v>1127</v>
      </c>
      <c r="D256" s="150">
        <v>128</v>
      </c>
      <c r="E256" s="150">
        <v>8</v>
      </c>
      <c r="F256" s="150">
        <v>8</v>
      </c>
      <c r="G256" s="150">
        <v>67</v>
      </c>
      <c r="H256" s="149" t="s">
        <v>12</v>
      </c>
      <c r="I256" s="150">
        <v>106</v>
      </c>
      <c r="J256" s="128">
        <v>6923.9968743749987</v>
      </c>
    </row>
    <row r="257" spans="2:10">
      <c r="B257" s="119" t="s">
        <v>1128</v>
      </c>
      <c r="C257" s="119" t="s">
        <v>1129</v>
      </c>
      <c r="D257" s="150">
        <v>128</v>
      </c>
      <c r="E257" s="150">
        <v>8</v>
      </c>
      <c r="F257" s="150">
        <v>8</v>
      </c>
      <c r="G257" s="150">
        <v>67</v>
      </c>
      <c r="H257" s="149" t="s">
        <v>12</v>
      </c>
      <c r="I257" s="150">
        <v>106</v>
      </c>
      <c r="J257" s="128">
        <v>3984.970605</v>
      </c>
    </row>
    <row r="258" spans="2:10">
      <c r="B258" s="119" t="s">
        <v>1130</v>
      </c>
      <c r="C258" s="119" t="s">
        <v>1131</v>
      </c>
      <c r="D258" s="150">
        <v>128</v>
      </c>
      <c r="E258" s="150">
        <v>8</v>
      </c>
      <c r="F258" s="150">
        <v>8</v>
      </c>
      <c r="G258" s="150">
        <v>67</v>
      </c>
      <c r="H258" s="149" t="s">
        <v>12</v>
      </c>
      <c r="I258" s="150">
        <v>106</v>
      </c>
      <c r="J258" s="128">
        <v>5720.1116306249996</v>
      </c>
    </row>
    <row r="259" spans="2:10">
      <c r="B259" s="119" t="s">
        <v>1132</v>
      </c>
      <c r="C259" s="119" t="s">
        <v>1133</v>
      </c>
      <c r="D259" s="150">
        <v>128</v>
      </c>
      <c r="E259" s="150">
        <v>8</v>
      </c>
      <c r="F259" s="150">
        <v>8</v>
      </c>
      <c r="G259" s="150">
        <v>67</v>
      </c>
      <c r="H259" s="149" t="s">
        <v>12</v>
      </c>
      <c r="I259" s="150">
        <v>106</v>
      </c>
      <c r="J259" s="128">
        <v>8578.5107231250004</v>
      </c>
    </row>
    <row r="260" spans="2:10">
      <c r="B260" s="119" t="s">
        <v>1134</v>
      </c>
      <c r="C260" s="119" t="s">
        <v>1135</v>
      </c>
      <c r="D260" s="150">
        <v>128</v>
      </c>
      <c r="E260" s="150">
        <v>8</v>
      </c>
      <c r="F260" s="150">
        <v>8</v>
      </c>
      <c r="G260" s="150">
        <v>67</v>
      </c>
      <c r="H260" s="149" t="s">
        <v>12</v>
      </c>
      <c r="I260" s="150">
        <v>106</v>
      </c>
      <c r="J260" s="128">
        <v>3984.970605</v>
      </c>
    </row>
    <row r="261" spans="2:10">
      <c r="B261" s="119" t="s">
        <v>1136</v>
      </c>
      <c r="C261" s="119" t="s">
        <v>1137</v>
      </c>
      <c r="D261" s="150">
        <v>128</v>
      </c>
      <c r="E261" s="150">
        <v>8</v>
      </c>
      <c r="F261" s="150">
        <v>8</v>
      </c>
      <c r="G261" s="150">
        <v>67</v>
      </c>
      <c r="H261" s="149" t="s">
        <v>12</v>
      </c>
      <c r="I261" s="150">
        <v>106</v>
      </c>
      <c r="J261" s="128">
        <v>5720.1116306249996</v>
      </c>
    </row>
    <row r="262" spans="2:10">
      <c r="B262" s="119" t="s">
        <v>1138</v>
      </c>
      <c r="C262" s="119" t="s">
        <v>1139</v>
      </c>
      <c r="D262" s="150">
        <v>132</v>
      </c>
      <c r="E262" s="150">
        <v>8</v>
      </c>
      <c r="F262" s="150">
        <v>8</v>
      </c>
      <c r="G262" s="150">
        <v>69</v>
      </c>
      <c r="H262" s="149" t="s">
        <v>12</v>
      </c>
      <c r="I262" s="150">
        <v>110</v>
      </c>
      <c r="J262" s="128">
        <v>5569.9020956249988</v>
      </c>
    </row>
    <row r="263" spans="2:10">
      <c r="B263" s="119" t="s">
        <v>1140</v>
      </c>
      <c r="C263" s="119" t="s">
        <v>1141</v>
      </c>
      <c r="D263" s="150">
        <v>132</v>
      </c>
      <c r="E263" s="150">
        <v>8</v>
      </c>
      <c r="F263" s="150">
        <v>8</v>
      </c>
      <c r="G263" s="150">
        <v>69</v>
      </c>
      <c r="H263" s="149" t="s">
        <v>12</v>
      </c>
      <c r="I263" s="150">
        <v>110</v>
      </c>
      <c r="J263" s="128">
        <v>5569.9020956249988</v>
      </c>
    </row>
    <row r="264" spans="2:10">
      <c r="B264" s="119" t="s">
        <v>1142</v>
      </c>
      <c r="C264" s="119" t="s">
        <v>1143</v>
      </c>
      <c r="D264" s="150">
        <v>132</v>
      </c>
      <c r="E264" s="150">
        <v>8</v>
      </c>
      <c r="F264" s="150">
        <v>8</v>
      </c>
      <c r="G264" s="150">
        <v>69</v>
      </c>
      <c r="H264" s="149" t="s">
        <v>12</v>
      </c>
      <c r="I264" s="150">
        <v>110</v>
      </c>
      <c r="J264" s="128">
        <v>7225.5204262500001</v>
      </c>
    </row>
    <row r="265" spans="2:10">
      <c r="B265" s="119" t="s">
        <v>1144</v>
      </c>
      <c r="C265" s="119" t="s">
        <v>1145</v>
      </c>
      <c r="D265" s="150">
        <v>132</v>
      </c>
      <c r="E265" s="150">
        <v>8</v>
      </c>
      <c r="F265" s="150">
        <v>8</v>
      </c>
      <c r="G265" s="150">
        <v>69</v>
      </c>
      <c r="H265" s="149" t="s">
        <v>12</v>
      </c>
      <c r="I265" s="150">
        <v>110</v>
      </c>
      <c r="J265" s="128">
        <v>4136.2846218750001</v>
      </c>
    </row>
    <row r="266" spans="2:10">
      <c r="B266" s="119" t="s">
        <v>1146</v>
      </c>
      <c r="C266" s="119" t="s">
        <v>1147</v>
      </c>
      <c r="D266" s="150">
        <v>132</v>
      </c>
      <c r="E266" s="150">
        <v>8</v>
      </c>
      <c r="F266" s="150">
        <v>8</v>
      </c>
      <c r="G266" s="150">
        <v>69</v>
      </c>
      <c r="H266" s="149" t="s">
        <v>12</v>
      </c>
      <c r="I266" s="150">
        <v>110</v>
      </c>
      <c r="J266" s="128">
        <v>5871.4256475000002</v>
      </c>
    </row>
    <row r="267" spans="2:10">
      <c r="B267" s="119" t="s">
        <v>1148</v>
      </c>
      <c r="C267" s="119" t="s">
        <v>1149</v>
      </c>
      <c r="D267" s="150">
        <v>132</v>
      </c>
      <c r="E267" s="150">
        <v>8</v>
      </c>
      <c r="F267" s="150">
        <v>8</v>
      </c>
      <c r="G267" s="150">
        <v>69</v>
      </c>
      <c r="H267" s="149" t="s">
        <v>12</v>
      </c>
      <c r="I267" s="150">
        <v>110</v>
      </c>
      <c r="J267" s="128">
        <v>8808.242953125</v>
      </c>
    </row>
    <row r="268" spans="2:10">
      <c r="B268" s="119" t="s">
        <v>1150</v>
      </c>
      <c r="C268" s="119" t="s">
        <v>1151</v>
      </c>
      <c r="D268" s="150">
        <v>132</v>
      </c>
      <c r="E268" s="150">
        <v>8</v>
      </c>
      <c r="F268" s="150">
        <v>8</v>
      </c>
      <c r="G268" s="150">
        <v>69</v>
      </c>
      <c r="H268" s="149" t="s">
        <v>12</v>
      </c>
      <c r="I268" s="150">
        <v>110</v>
      </c>
      <c r="J268" s="128">
        <v>4136.2846218750001</v>
      </c>
    </row>
    <row r="269" spans="2:10">
      <c r="B269" s="119" t="s">
        <v>1152</v>
      </c>
      <c r="C269" s="119" t="s">
        <v>1153</v>
      </c>
      <c r="D269" s="150">
        <v>132</v>
      </c>
      <c r="E269" s="150">
        <v>8</v>
      </c>
      <c r="F269" s="150">
        <v>8</v>
      </c>
      <c r="G269" s="150">
        <v>69</v>
      </c>
      <c r="H269" s="149" t="s">
        <v>12</v>
      </c>
      <c r="I269" s="150">
        <v>110</v>
      </c>
      <c r="J269" s="128">
        <v>5871.4256475000002</v>
      </c>
    </row>
    <row r="270" spans="2:10">
      <c r="B270" s="119" t="s">
        <v>1154</v>
      </c>
      <c r="C270" s="119" t="s">
        <v>1155</v>
      </c>
      <c r="D270" s="150">
        <v>146</v>
      </c>
      <c r="E270" s="150">
        <v>13</v>
      </c>
      <c r="F270" s="150">
        <v>13</v>
      </c>
      <c r="G270" s="150">
        <v>108</v>
      </c>
      <c r="H270" s="149" t="s">
        <v>12</v>
      </c>
      <c r="I270" s="150">
        <v>120</v>
      </c>
      <c r="J270" s="128">
        <v>5871.4256475000002</v>
      </c>
    </row>
    <row r="271" spans="2:10">
      <c r="B271" s="119" t="s">
        <v>1156</v>
      </c>
      <c r="C271" s="119" t="s">
        <v>1157</v>
      </c>
      <c r="D271" s="150">
        <v>146</v>
      </c>
      <c r="E271" s="150">
        <v>13</v>
      </c>
      <c r="F271" s="150">
        <v>13</v>
      </c>
      <c r="G271" s="150">
        <v>108</v>
      </c>
      <c r="H271" s="149" t="s">
        <v>12</v>
      </c>
      <c r="I271" s="150">
        <v>120</v>
      </c>
      <c r="J271" s="128">
        <v>5871.4256475000002</v>
      </c>
    </row>
    <row r="272" spans="2:10">
      <c r="B272" s="119" t="s">
        <v>1158</v>
      </c>
      <c r="C272" s="119" t="s">
        <v>1159</v>
      </c>
      <c r="D272" s="150">
        <v>146</v>
      </c>
      <c r="E272" s="150">
        <v>13</v>
      </c>
      <c r="F272" s="150">
        <v>13</v>
      </c>
      <c r="G272" s="150">
        <v>108</v>
      </c>
      <c r="H272" s="149" t="s">
        <v>12</v>
      </c>
      <c r="I272" s="150">
        <v>120</v>
      </c>
      <c r="J272" s="128">
        <v>7525.9394962499991</v>
      </c>
    </row>
    <row r="273" spans="2:10">
      <c r="B273" s="119" t="s">
        <v>1160</v>
      </c>
      <c r="C273" s="119" t="s">
        <v>1161</v>
      </c>
      <c r="D273" s="150">
        <v>146</v>
      </c>
      <c r="E273" s="150">
        <v>13</v>
      </c>
      <c r="F273" s="150">
        <v>13</v>
      </c>
      <c r="G273" s="150">
        <v>108</v>
      </c>
      <c r="H273" s="149" t="s">
        <v>12</v>
      </c>
      <c r="I273" s="150">
        <v>120</v>
      </c>
      <c r="J273" s="128">
        <v>4428.9723187499994</v>
      </c>
    </row>
    <row r="274" spans="2:10">
      <c r="B274" s="119" t="s">
        <v>1162</v>
      </c>
      <c r="C274" s="119" t="s">
        <v>1163</v>
      </c>
      <c r="D274" s="150">
        <v>146</v>
      </c>
      <c r="E274" s="150">
        <v>13</v>
      </c>
      <c r="F274" s="150">
        <v>13</v>
      </c>
      <c r="G274" s="150">
        <v>108</v>
      </c>
      <c r="H274" s="149" t="s">
        <v>12</v>
      </c>
      <c r="I274" s="150">
        <v>120</v>
      </c>
      <c r="J274" s="128">
        <v>6172.9491993749989</v>
      </c>
    </row>
    <row r="275" spans="2:10">
      <c r="B275" s="119" t="s">
        <v>1164</v>
      </c>
      <c r="C275" s="119" t="s">
        <v>1165</v>
      </c>
      <c r="D275" s="150">
        <v>146</v>
      </c>
      <c r="E275" s="150">
        <v>13</v>
      </c>
      <c r="F275" s="150">
        <v>13</v>
      </c>
      <c r="G275" s="150">
        <v>108</v>
      </c>
      <c r="H275" s="149" t="s">
        <v>12</v>
      </c>
      <c r="I275" s="150">
        <v>120</v>
      </c>
      <c r="J275" s="128">
        <v>9261.0805218750011</v>
      </c>
    </row>
    <row r="276" spans="2:10">
      <c r="B276" s="119" t="s">
        <v>1166</v>
      </c>
      <c r="C276" s="119" t="s">
        <v>1167</v>
      </c>
      <c r="D276" s="150">
        <v>146</v>
      </c>
      <c r="E276" s="150">
        <v>13</v>
      </c>
      <c r="F276" s="150">
        <v>13</v>
      </c>
      <c r="G276" s="150">
        <v>108</v>
      </c>
      <c r="H276" s="149" t="s">
        <v>12</v>
      </c>
      <c r="I276" s="150">
        <v>120</v>
      </c>
      <c r="J276" s="128">
        <v>4428.9723187499994</v>
      </c>
    </row>
    <row r="277" spans="2:10">
      <c r="B277" s="119" t="s">
        <v>1168</v>
      </c>
      <c r="C277" s="119" t="s">
        <v>1169</v>
      </c>
      <c r="D277" s="150">
        <v>146</v>
      </c>
      <c r="E277" s="150">
        <v>13</v>
      </c>
      <c r="F277" s="150">
        <v>13</v>
      </c>
      <c r="G277" s="150">
        <v>108</v>
      </c>
      <c r="H277" s="149" t="s">
        <v>12</v>
      </c>
      <c r="I277" s="150">
        <v>120</v>
      </c>
      <c r="J277" s="128">
        <v>6020.5307006249996</v>
      </c>
    </row>
    <row r="278" spans="2:10">
      <c r="B278" s="119" t="s">
        <v>1170</v>
      </c>
      <c r="C278" s="119" t="s">
        <v>1171</v>
      </c>
      <c r="D278" s="150">
        <v>159</v>
      </c>
      <c r="E278" s="150">
        <v>13</v>
      </c>
      <c r="F278" s="150">
        <v>13</v>
      </c>
      <c r="G278" s="150">
        <v>118</v>
      </c>
      <c r="H278" s="149" t="s">
        <v>12</v>
      </c>
      <c r="I278" s="150">
        <v>133</v>
      </c>
      <c r="J278" s="128">
        <v>6322.0542524999992</v>
      </c>
    </row>
    <row r="279" spans="2:10">
      <c r="B279" s="119" t="s">
        <v>1172</v>
      </c>
      <c r="C279" s="119" t="s">
        <v>1173</v>
      </c>
      <c r="D279" s="150">
        <v>159</v>
      </c>
      <c r="E279" s="150">
        <v>13</v>
      </c>
      <c r="F279" s="150">
        <v>13</v>
      </c>
      <c r="G279" s="150">
        <v>118</v>
      </c>
      <c r="H279" s="149" t="s">
        <v>12</v>
      </c>
      <c r="I279" s="150">
        <v>133</v>
      </c>
      <c r="J279" s="128">
        <v>6322.0542524999992</v>
      </c>
    </row>
    <row r="280" spans="2:10">
      <c r="B280" s="119" t="s">
        <v>1174</v>
      </c>
      <c r="C280" s="119" t="s">
        <v>1175</v>
      </c>
      <c r="D280" s="150">
        <v>159</v>
      </c>
      <c r="E280" s="150">
        <v>13</v>
      </c>
      <c r="F280" s="150">
        <v>13</v>
      </c>
      <c r="G280" s="150">
        <v>118</v>
      </c>
      <c r="H280" s="149" t="s">
        <v>12</v>
      </c>
      <c r="I280" s="150">
        <v>133</v>
      </c>
      <c r="J280" s="128">
        <v>8429.4056700000001</v>
      </c>
    </row>
    <row r="281" spans="2:10">
      <c r="B281" s="119" t="s">
        <v>1176</v>
      </c>
      <c r="C281" s="119" t="s">
        <v>1177</v>
      </c>
      <c r="D281" s="150">
        <v>159</v>
      </c>
      <c r="E281" s="150">
        <v>13</v>
      </c>
      <c r="F281" s="150">
        <v>13</v>
      </c>
      <c r="G281" s="150">
        <v>118</v>
      </c>
      <c r="H281" s="149" t="s">
        <v>12</v>
      </c>
      <c r="I281" s="150">
        <v>133</v>
      </c>
      <c r="J281" s="128">
        <v>4874.078514374999</v>
      </c>
    </row>
    <row r="282" spans="2:10">
      <c r="B282" s="119" t="s">
        <v>1178</v>
      </c>
      <c r="C282" s="119" t="s">
        <v>1179</v>
      </c>
      <c r="D282" s="150">
        <v>159</v>
      </c>
      <c r="E282" s="150">
        <v>13</v>
      </c>
      <c r="F282" s="150">
        <v>13</v>
      </c>
      <c r="G282" s="150">
        <v>118</v>
      </c>
      <c r="H282" s="149" t="s">
        <v>12</v>
      </c>
      <c r="I282" s="150">
        <v>133</v>
      </c>
      <c r="J282" s="128">
        <v>7225.5204262500001</v>
      </c>
    </row>
    <row r="283" spans="2:10">
      <c r="B283" s="119" t="s">
        <v>1180</v>
      </c>
      <c r="C283" s="119" t="s">
        <v>1181</v>
      </c>
      <c r="D283" s="150">
        <v>159</v>
      </c>
      <c r="E283" s="150">
        <v>13</v>
      </c>
      <c r="F283" s="150">
        <v>13</v>
      </c>
      <c r="G283" s="150">
        <v>118</v>
      </c>
      <c r="H283" s="149" t="s">
        <v>12</v>
      </c>
      <c r="I283" s="150">
        <v>133</v>
      </c>
      <c r="J283" s="128">
        <v>11561.7162675</v>
      </c>
    </row>
    <row r="284" spans="2:10">
      <c r="B284" s="119" t="s">
        <v>1182</v>
      </c>
      <c r="C284" s="119" t="s">
        <v>1183</v>
      </c>
      <c r="D284" s="150">
        <v>159</v>
      </c>
      <c r="E284" s="150">
        <v>13</v>
      </c>
      <c r="F284" s="150">
        <v>13</v>
      </c>
      <c r="G284" s="150">
        <v>118</v>
      </c>
      <c r="H284" s="149" t="s">
        <v>12</v>
      </c>
      <c r="I284" s="150">
        <v>133</v>
      </c>
      <c r="J284" s="128">
        <v>4874.078514374999</v>
      </c>
    </row>
    <row r="285" spans="2:10">
      <c r="B285" s="119" t="s">
        <v>1184</v>
      </c>
      <c r="C285" s="119" t="s">
        <v>1185</v>
      </c>
      <c r="D285" s="150">
        <v>159</v>
      </c>
      <c r="E285" s="150">
        <v>13</v>
      </c>
      <c r="F285" s="150">
        <v>13</v>
      </c>
      <c r="G285" s="150">
        <v>118</v>
      </c>
      <c r="H285" s="149" t="s">
        <v>12</v>
      </c>
      <c r="I285" s="150">
        <v>133</v>
      </c>
      <c r="J285" s="128">
        <v>6593.7567937499998</v>
      </c>
    </row>
    <row r="286" spans="2:10">
      <c r="B286" s="119" t="s">
        <v>1186</v>
      </c>
      <c r="C286" s="119" t="s">
        <v>1187</v>
      </c>
      <c r="D286" s="150">
        <v>176</v>
      </c>
      <c r="E286" s="150">
        <v>13</v>
      </c>
      <c r="F286" s="150">
        <v>13</v>
      </c>
      <c r="G286" s="150">
        <v>131</v>
      </c>
      <c r="H286" s="149" t="s">
        <v>12</v>
      </c>
      <c r="I286" s="150">
        <v>150</v>
      </c>
      <c r="J286" s="128">
        <v>6774.8918212500002</v>
      </c>
    </row>
    <row r="287" spans="2:10">
      <c r="B287" s="119" t="s">
        <v>1188</v>
      </c>
      <c r="C287" s="119" t="s">
        <v>1189</v>
      </c>
      <c r="D287" s="150">
        <v>176</v>
      </c>
      <c r="E287" s="150">
        <v>13</v>
      </c>
      <c r="F287" s="150">
        <v>13</v>
      </c>
      <c r="G287" s="150">
        <v>131</v>
      </c>
      <c r="H287" s="149" t="s">
        <v>12</v>
      </c>
      <c r="I287" s="150">
        <v>150</v>
      </c>
      <c r="J287" s="128">
        <v>6774.8918212500002</v>
      </c>
    </row>
    <row r="288" spans="2:10">
      <c r="B288" s="119" t="s">
        <v>1190</v>
      </c>
      <c r="C288" s="119" t="s">
        <v>1191</v>
      </c>
      <c r="D288" s="150">
        <v>176</v>
      </c>
      <c r="E288" s="150">
        <v>13</v>
      </c>
      <c r="F288" s="150">
        <v>13</v>
      </c>
      <c r="G288" s="150">
        <v>131</v>
      </c>
      <c r="H288" s="149" t="s">
        <v>12</v>
      </c>
      <c r="I288" s="150">
        <v>150</v>
      </c>
      <c r="J288" s="128">
        <v>9181.5578268749978</v>
      </c>
    </row>
    <row r="289" spans="2:10">
      <c r="B289" s="119" t="s">
        <v>1192</v>
      </c>
      <c r="C289" s="119" t="s">
        <v>1193</v>
      </c>
      <c r="D289" s="150">
        <v>176</v>
      </c>
      <c r="E289" s="150">
        <v>13</v>
      </c>
      <c r="F289" s="150">
        <v>13</v>
      </c>
      <c r="G289" s="150">
        <v>131</v>
      </c>
      <c r="H289" s="149" t="s">
        <v>12</v>
      </c>
      <c r="I289" s="150">
        <v>150</v>
      </c>
      <c r="J289" s="128">
        <v>5228.6171962500002</v>
      </c>
    </row>
    <row r="290" spans="2:10">
      <c r="B290" s="119" t="s">
        <v>1194</v>
      </c>
      <c r="C290" s="119" t="s">
        <v>1195</v>
      </c>
      <c r="D290" s="150">
        <v>176</v>
      </c>
      <c r="E290" s="150">
        <v>13</v>
      </c>
      <c r="F290" s="150">
        <v>13</v>
      </c>
      <c r="G290" s="150">
        <v>131</v>
      </c>
      <c r="H290" s="149" t="s">
        <v>12</v>
      </c>
      <c r="I290" s="150">
        <v>150</v>
      </c>
      <c r="J290" s="128">
        <v>7753.4627624999994</v>
      </c>
    </row>
    <row r="291" spans="2:10">
      <c r="B291" s="119" t="s">
        <v>1196</v>
      </c>
      <c r="C291" s="119" t="s">
        <v>1197</v>
      </c>
      <c r="D291" s="150">
        <v>176</v>
      </c>
      <c r="E291" s="150">
        <v>13</v>
      </c>
      <c r="F291" s="150">
        <v>13</v>
      </c>
      <c r="G291" s="150">
        <v>131</v>
      </c>
      <c r="H291" s="149" t="s">
        <v>12</v>
      </c>
      <c r="I291" s="150">
        <v>150</v>
      </c>
      <c r="J291" s="128">
        <v>12400.018010624997</v>
      </c>
    </row>
    <row r="292" spans="2:10">
      <c r="B292" s="119" t="s">
        <v>1198</v>
      </c>
      <c r="C292" s="119" t="s">
        <v>1199</v>
      </c>
      <c r="D292" s="150">
        <v>176</v>
      </c>
      <c r="E292" s="150">
        <v>13</v>
      </c>
      <c r="F292" s="150">
        <v>13</v>
      </c>
      <c r="G292" s="150">
        <v>131</v>
      </c>
      <c r="H292" s="149" t="s">
        <v>12</v>
      </c>
      <c r="I292" s="150">
        <v>150</v>
      </c>
      <c r="J292" s="128">
        <v>5277.2143987499985</v>
      </c>
    </row>
    <row r="293" spans="2:10">
      <c r="B293" s="119" t="s">
        <v>1200</v>
      </c>
      <c r="C293" s="119" t="s">
        <v>1201</v>
      </c>
      <c r="D293" s="150">
        <v>176</v>
      </c>
      <c r="E293" s="150">
        <v>13</v>
      </c>
      <c r="F293" s="150">
        <v>13</v>
      </c>
      <c r="G293" s="150">
        <v>131</v>
      </c>
      <c r="H293" s="149" t="s">
        <v>12</v>
      </c>
      <c r="I293" s="150">
        <v>150</v>
      </c>
      <c r="J293" s="128">
        <v>7753.4627624999994</v>
      </c>
    </row>
    <row r="294" spans="2:10">
      <c r="B294" s="119" t="s">
        <v>1202</v>
      </c>
      <c r="C294" s="119" t="s">
        <v>1203</v>
      </c>
      <c r="D294" s="150">
        <v>186</v>
      </c>
      <c r="E294" s="150">
        <v>13</v>
      </c>
      <c r="F294" s="150">
        <v>13</v>
      </c>
      <c r="G294" s="150">
        <v>139</v>
      </c>
      <c r="H294" s="149" t="s">
        <v>12</v>
      </c>
      <c r="I294" s="150">
        <v>160</v>
      </c>
      <c r="J294" s="128">
        <v>7225.5204262500001</v>
      </c>
    </row>
    <row r="295" spans="2:10">
      <c r="B295" s="119" t="s">
        <v>1204</v>
      </c>
      <c r="C295" s="119" t="s">
        <v>1205</v>
      </c>
      <c r="D295" s="150">
        <v>186</v>
      </c>
      <c r="E295" s="150">
        <v>13</v>
      </c>
      <c r="F295" s="150">
        <v>13</v>
      </c>
      <c r="G295" s="150">
        <v>139</v>
      </c>
      <c r="H295" s="149" t="s">
        <v>12</v>
      </c>
      <c r="I295" s="150">
        <v>160</v>
      </c>
      <c r="J295" s="128">
        <v>7225.5204262500001</v>
      </c>
    </row>
    <row r="296" spans="2:10">
      <c r="B296" s="119" t="s">
        <v>1206</v>
      </c>
      <c r="C296" s="119" t="s">
        <v>1207</v>
      </c>
      <c r="D296" s="150">
        <v>186</v>
      </c>
      <c r="E296" s="150">
        <v>13</v>
      </c>
      <c r="F296" s="150">
        <v>13</v>
      </c>
      <c r="G296" s="150">
        <v>139</v>
      </c>
      <c r="H296" s="149" t="s">
        <v>12</v>
      </c>
      <c r="I296" s="150">
        <v>160</v>
      </c>
      <c r="J296" s="128">
        <v>9934.8144656249988</v>
      </c>
    </row>
    <row r="297" spans="2:10">
      <c r="B297" s="119" t="s">
        <v>1208</v>
      </c>
      <c r="C297" s="119" t="s">
        <v>1209</v>
      </c>
      <c r="D297" s="150">
        <v>186</v>
      </c>
      <c r="E297" s="150">
        <v>13</v>
      </c>
      <c r="F297" s="150">
        <v>13</v>
      </c>
      <c r="G297" s="150">
        <v>139</v>
      </c>
      <c r="H297" s="149" t="s">
        <v>12</v>
      </c>
      <c r="I297" s="150">
        <v>160</v>
      </c>
      <c r="J297" s="128">
        <v>5576.5289868749987</v>
      </c>
    </row>
    <row r="298" spans="2:10">
      <c r="B298" s="119" t="s">
        <v>1210</v>
      </c>
      <c r="C298" s="119" t="s">
        <v>1211</v>
      </c>
      <c r="D298" s="150">
        <v>186</v>
      </c>
      <c r="E298" s="150">
        <v>13</v>
      </c>
      <c r="F298" s="150">
        <v>13</v>
      </c>
      <c r="G298" s="150">
        <v>139</v>
      </c>
      <c r="H298" s="149" t="s">
        <v>12</v>
      </c>
      <c r="I298" s="150">
        <v>160</v>
      </c>
      <c r="J298" s="128">
        <v>8278.0916531250004</v>
      </c>
    </row>
    <row r="299" spans="2:10">
      <c r="B299" s="119" t="s">
        <v>1212</v>
      </c>
      <c r="C299" s="119" t="s">
        <v>1213</v>
      </c>
      <c r="D299" s="150">
        <v>186</v>
      </c>
      <c r="E299" s="150">
        <v>13</v>
      </c>
      <c r="F299" s="150">
        <v>13</v>
      </c>
      <c r="G299" s="150">
        <v>139</v>
      </c>
      <c r="H299" s="149" t="s">
        <v>12</v>
      </c>
      <c r="I299" s="150">
        <v>160</v>
      </c>
      <c r="J299" s="128">
        <v>13246.051126875</v>
      </c>
    </row>
    <row r="300" spans="2:10">
      <c r="B300" s="119" t="s">
        <v>1214</v>
      </c>
      <c r="C300" s="119" t="s">
        <v>1215</v>
      </c>
      <c r="D300" s="150">
        <v>186</v>
      </c>
      <c r="E300" s="150">
        <v>13</v>
      </c>
      <c r="F300" s="150">
        <v>13</v>
      </c>
      <c r="G300" s="150">
        <v>139</v>
      </c>
      <c r="H300" s="149" t="s">
        <v>12</v>
      </c>
      <c r="I300" s="150">
        <v>160</v>
      </c>
      <c r="J300" s="128">
        <v>5576.5289868749987</v>
      </c>
    </row>
    <row r="301" spans="2:10">
      <c r="B301" s="119" t="s">
        <v>1216</v>
      </c>
      <c r="C301" s="119" t="s">
        <v>1217</v>
      </c>
      <c r="D301" s="150">
        <v>186</v>
      </c>
      <c r="E301" s="150">
        <v>13</v>
      </c>
      <c r="F301" s="150">
        <v>13</v>
      </c>
      <c r="G301" s="150">
        <v>139</v>
      </c>
      <c r="H301" s="149" t="s">
        <v>12</v>
      </c>
      <c r="I301" s="150">
        <v>160</v>
      </c>
      <c r="J301" s="128">
        <v>8278.0916531250004</v>
      </c>
    </row>
    <row r="302" spans="2:10">
      <c r="B302" s="119" t="s">
        <v>1218</v>
      </c>
      <c r="C302" s="119" t="s">
        <v>1219</v>
      </c>
      <c r="D302" s="150">
        <v>210</v>
      </c>
      <c r="E302" s="150">
        <v>13</v>
      </c>
      <c r="F302" s="150">
        <v>13</v>
      </c>
      <c r="G302" s="150">
        <v>196</v>
      </c>
      <c r="H302" s="149" t="s">
        <v>12</v>
      </c>
      <c r="I302" s="150">
        <v>180</v>
      </c>
      <c r="J302" s="128">
        <v>8278.0916531250004</v>
      </c>
    </row>
    <row r="303" spans="2:10">
      <c r="B303" s="119" t="s">
        <v>1220</v>
      </c>
      <c r="C303" s="119" t="s">
        <v>1221</v>
      </c>
      <c r="D303" s="150">
        <v>210</v>
      </c>
      <c r="E303" s="150">
        <v>13</v>
      </c>
      <c r="F303" s="150">
        <v>13</v>
      </c>
      <c r="G303" s="150">
        <v>196</v>
      </c>
      <c r="H303" s="149" t="s">
        <v>12</v>
      </c>
      <c r="I303" s="150">
        <v>180</v>
      </c>
      <c r="J303" s="128">
        <v>8278.0916531250004</v>
      </c>
    </row>
    <row r="304" spans="2:10">
      <c r="B304" s="119" t="s">
        <v>1222</v>
      </c>
      <c r="C304" s="119" t="s">
        <v>1223</v>
      </c>
      <c r="D304" s="150">
        <v>210</v>
      </c>
      <c r="E304" s="150">
        <v>13</v>
      </c>
      <c r="F304" s="150">
        <v>13</v>
      </c>
      <c r="G304" s="150">
        <v>196</v>
      </c>
      <c r="H304" s="149" t="s">
        <v>12</v>
      </c>
      <c r="I304" s="150">
        <v>180</v>
      </c>
      <c r="J304" s="128">
        <v>11897.478757500001</v>
      </c>
    </row>
    <row r="305" spans="2:10">
      <c r="B305" s="119" t="s">
        <v>1224</v>
      </c>
      <c r="C305" s="119" t="s">
        <v>1225</v>
      </c>
      <c r="D305" s="150">
        <v>210</v>
      </c>
      <c r="E305" s="150">
        <v>13</v>
      </c>
      <c r="F305" s="150">
        <v>13</v>
      </c>
      <c r="G305" s="150">
        <v>196</v>
      </c>
      <c r="H305" s="149" t="s">
        <v>12</v>
      </c>
      <c r="I305" s="150">
        <v>180</v>
      </c>
      <c r="J305" s="128">
        <v>6393.8455743749992</v>
      </c>
    </row>
    <row r="306" spans="2:10">
      <c r="B306" s="119" t="s">
        <v>1226</v>
      </c>
      <c r="C306" s="119" t="s">
        <v>1227</v>
      </c>
      <c r="D306" s="150">
        <v>210</v>
      </c>
      <c r="E306" s="150">
        <v>13</v>
      </c>
      <c r="F306" s="150">
        <v>13</v>
      </c>
      <c r="G306" s="150">
        <v>196</v>
      </c>
      <c r="H306" s="149" t="s">
        <v>12</v>
      </c>
      <c r="I306" s="150">
        <v>180</v>
      </c>
      <c r="J306" s="128">
        <v>10235.233535625001</v>
      </c>
    </row>
    <row r="307" spans="2:10">
      <c r="B307" s="119" t="s">
        <v>1228</v>
      </c>
      <c r="C307" s="119" t="s">
        <v>1229</v>
      </c>
      <c r="D307" s="150">
        <v>210</v>
      </c>
      <c r="E307" s="150">
        <v>13</v>
      </c>
      <c r="F307" s="150">
        <v>13</v>
      </c>
      <c r="G307" s="150">
        <v>196</v>
      </c>
      <c r="H307" s="149" t="s">
        <v>12</v>
      </c>
      <c r="I307" s="150">
        <v>180</v>
      </c>
      <c r="J307" s="128">
        <v>17401.111940625</v>
      </c>
    </row>
    <row r="308" spans="2:10">
      <c r="B308" s="119" t="s">
        <v>1230</v>
      </c>
      <c r="C308" s="119" t="s">
        <v>1231</v>
      </c>
      <c r="D308" s="150">
        <v>210</v>
      </c>
      <c r="E308" s="150">
        <v>13</v>
      </c>
      <c r="F308" s="150">
        <v>13</v>
      </c>
      <c r="G308" s="150">
        <v>196</v>
      </c>
      <c r="H308" s="149" t="s">
        <v>12</v>
      </c>
      <c r="I308" s="150">
        <v>180</v>
      </c>
      <c r="J308" s="128">
        <v>6393.8455743749992</v>
      </c>
    </row>
    <row r="309" spans="2:10">
      <c r="B309" s="119" t="s">
        <v>1232</v>
      </c>
      <c r="C309" s="119" t="s">
        <v>1233</v>
      </c>
      <c r="D309" s="150">
        <v>210</v>
      </c>
      <c r="E309" s="150">
        <v>13</v>
      </c>
      <c r="F309" s="150">
        <v>13</v>
      </c>
      <c r="G309" s="150">
        <v>196</v>
      </c>
      <c r="H309" s="149" t="s">
        <v>12</v>
      </c>
      <c r="I309" s="150">
        <v>180</v>
      </c>
      <c r="J309" s="128">
        <v>8600.6003606250015</v>
      </c>
    </row>
    <row r="310" spans="2:10">
      <c r="B310" s="119" t="s">
        <v>1234</v>
      </c>
      <c r="C310" s="119" t="s">
        <v>1235</v>
      </c>
      <c r="D310" s="150">
        <v>232</v>
      </c>
      <c r="E310" s="150">
        <v>13</v>
      </c>
      <c r="F310" s="150">
        <v>13</v>
      </c>
      <c r="G310" s="150">
        <v>218</v>
      </c>
      <c r="H310" s="149" t="s">
        <v>12</v>
      </c>
      <c r="I310" s="150">
        <v>200</v>
      </c>
      <c r="J310" s="128">
        <v>9796.7542312499972</v>
      </c>
    </row>
    <row r="311" spans="2:10">
      <c r="B311" s="119" t="s">
        <v>1236</v>
      </c>
      <c r="C311" s="119" t="s">
        <v>1237</v>
      </c>
      <c r="D311" s="150">
        <v>232</v>
      </c>
      <c r="E311" s="150">
        <v>13</v>
      </c>
      <c r="F311" s="150">
        <v>13</v>
      </c>
      <c r="G311" s="150">
        <v>218</v>
      </c>
      <c r="H311" s="149" t="s">
        <v>12</v>
      </c>
      <c r="I311" s="150">
        <v>200</v>
      </c>
      <c r="J311" s="128">
        <v>9796.7542312499972</v>
      </c>
    </row>
    <row r="312" spans="2:10">
      <c r="B312" s="119" t="s">
        <v>1238</v>
      </c>
      <c r="C312" s="119" t="s">
        <v>1239</v>
      </c>
      <c r="D312" s="150">
        <v>232</v>
      </c>
      <c r="E312" s="150">
        <v>13</v>
      </c>
      <c r="F312" s="150">
        <v>13</v>
      </c>
      <c r="G312" s="150">
        <v>218</v>
      </c>
      <c r="H312" s="149" t="s">
        <v>12</v>
      </c>
      <c r="I312" s="150">
        <v>200</v>
      </c>
      <c r="J312" s="128">
        <v>16497.645766874997</v>
      </c>
    </row>
    <row r="313" spans="2:10">
      <c r="B313" s="119" t="s">
        <v>1240</v>
      </c>
      <c r="C313" s="119" t="s">
        <v>1241</v>
      </c>
      <c r="D313" s="150">
        <v>232</v>
      </c>
      <c r="E313" s="150">
        <v>13</v>
      </c>
      <c r="F313" s="150">
        <v>13</v>
      </c>
      <c r="G313" s="150">
        <v>218</v>
      </c>
      <c r="H313" s="149" t="s">
        <v>12</v>
      </c>
      <c r="I313" s="150">
        <v>200</v>
      </c>
      <c r="J313" s="128">
        <v>7544.7156881249994</v>
      </c>
    </row>
    <row r="314" spans="2:10">
      <c r="B314" s="119" t="s">
        <v>1242</v>
      </c>
      <c r="C314" s="119" t="s">
        <v>1243</v>
      </c>
      <c r="D314" s="150">
        <v>232</v>
      </c>
      <c r="E314" s="150">
        <v>13</v>
      </c>
      <c r="F314" s="150">
        <v>13</v>
      </c>
      <c r="G314" s="150">
        <v>218</v>
      </c>
      <c r="H314" s="149" t="s">
        <v>12</v>
      </c>
      <c r="I314" s="150">
        <v>200</v>
      </c>
      <c r="J314" s="128">
        <v>11287.804762499998</v>
      </c>
    </row>
    <row r="315" spans="2:10">
      <c r="B315" s="119" t="s">
        <v>1244</v>
      </c>
      <c r="C315" s="119" t="s">
        <v>1245</v>
      </c>
      <c r="D315" s="150">
        <v>232</v>
      </c>
      <c r="E315" s="150">
        <v>13</v>
      </c>
      <c r="F315" s="150">
        <v>13</v>
      </c>
      <c r="G315" s="150">
        <v>218</v>
      </c>
      <c r="H315" s="149" t="s">
        <v>12</v>
      </c>
      <c r="I315" s="150">
        <v>200</v>
      </c>
      <c r="J315" s="128">
        <v>20352.287510624999</v>
      </c>
    </row>
    <row r="316" spans="2:10">
      <c r="B316" s="119" t="s">
        <v>1246</v>
      </c>
      <c r="C316" s="119" t="s">
        <v>1247</v>
      </c>
      <c r="D316" s="150">
        <v>232</v>
      </c>
      <c r="E316" s="150">
        <v>13</v>
      </c>
      <c r="F316" s="150">
        <v>13</v>
      </c>
      <c r="G316" s="150">
        <v>218</v>
      </c>
      <c r="H316" s="149" t="s">
        <v>12</v>
      </c>
      <c r="I316" s="150">
        <v>200</v>
      </c>
      <c r="J316" s="128">
        <v>7544.7156881249994</v>
      </c>
    </row>
    <row r="317" spans="2:10">
      <c r="B317" s="119" t="s">
        <v>1248</v>
      </c>
      <c r="C317" s="119" t="s">
        <v>1249</v>
      </c>
      <c r="D317" s="150">
        <v>232</v>
      </c>
      <c r="E317" s="150">
        <v>13</v>
      </c>
      <c r="F317" s="150">
        <v>13</v>
      </c>
      <c r="G317" s="150">
        <v>218</v>
      </c>
      <c r="H317" s="149" t="s">
        <v>12</v>
      </c>
      <c r="I317" s="150">
        <v>200</v>
      </c>
      <c r="J317" s="128">
        <v>11287.804762499998</v>
      </c>
    </row>
    <row r="318" spans="2:10">
      <c r="B318" s="97"/>
      <c r="C318" s="97"/>
      <c r="D318" s="96"/>
      <c r="E318" s="96"/>
      <c r="F318" s="96"/>
      <c r="G318" s="96"/>
      <c r="H318" s="96"/>
      <c r="I318" s="96"/>
      <c r="J318" s="129"/>
    </row>
    <row r="319" spans="2:10">
      <c r="B319" s="97"/>
      <c r="C319" s="97"/>
      <c r="D319" s="96"/>
      <c r="E319" s="96"/>
      <c r="F319" s="96"/>
      <c r="G319" s="96"/>
      <c r="H319" s="96"/>
      <c r="I319" s="96"/>
      <c r="J319" s="129"/>
    </row>
    <row r="320" spans="2:10" ht="21.6">
      <c r="B320" s="8" t="s">
        <v>1250</v>
      </c>
      <c r="C320" s="97"/>
      <c r="D320" s="96"/>
      <c r="E320" s="96"/>
      <c r="F320" s="96"/>
      <c r="G320" s="96"/>
      <c r="H320" s="96"/>
      <c r="I320" s="96"/>
      <c r="J320" s="127"/>
    </row>
    <row r="321" spans="2:10" s="101" customFormat="1" ht="50.4">
      <c r="B321" s="118" t="s">
        <v>753</v>
      </c>
      <c r="C321" s="118" t="s">
        <v>58</v>
      </c>
      <c r="D321" s="141" t="s">
        <v>754</v>
      </c>
      <c r="E321" s="141" t="s">
        <v>755</v>
      </c>
      <c r="F321" s="141" t="s">
        <v>756</v>
      </c>
      <c r="G321" s="141" t="s">
        <v>757</v>
      </c>
      <c r="H321" s="141" t="s">
        <v>51</v>
      </c>
      <c r="I321" s="141" t="s">
        <v>758</v>
      </c>
      <c r="J321" s="144" t="s">
        <v>55</v>
      </c>
    </row>
    <row r="322" spans="2:10">
      <c r="B322" s="119" t="s">
        <v>1251</v>
      </c>
      <c r="C322" s="119" t="s">
        <v>1252</v>
      </c>
      <c r="D322" s="150">
        <v>107</v>
      </c>
      <c r="E322" s="150">
        <v>8</v>
      </c>
      <c r="F322" s="150">
        <v>8</v>
      </c>
      <c r="G322" s="150">
        <v>56</v>
      </c>
      <c r="H322" s="149" t="s">
        <v>23</v>
      </c>
      <c r="I322" s="150">
        <v>80</v>
      </c>
      <c r="J322" s="128">
        <v>4667.5404037500002</v>
      </c>
    </row>
    <row r="323" spans="2:10">
      <c r="B323" s="119" t="s">
        <v>1253</v>
      </c>
      <c r="C323" s="119" t="s">
        <v>1254</v>
      </c>
      <c r="D323" s="150">
        <v>107</v>
      </c>
      <c r="E323" s="150">
        <v>8</v>
      </c>
      <c r="F323" s="150">
        <v>8</v>
      </c>
      <c r="G323" s="150">
        <v>56</v>
      </c>
      <c r="H323" s="149" t="s">
        <v>23</v>
      </c>
      <c r="I323" s="150">
        <v>80</v>
      </c>
      <c r="J323" s="128">
        <v>4667.5404037500002</v>
      </c>
    </row>
    <row r="324" spans="2:10">
      <c r="B324" s="119" t="s">
        <v>1255</v>
      </c>
      <c r="C324" s="119" t="s">
        <v>1256</v>
      </c>
      <c r="D324" s="150">
        <v>107</v>
      </c>
      <c r="E324" s="150">
        <v>8</v>
      </c>
      <c r="F324" s="150">
        <v>8</v>
      </c>
      <c r="G324" s="150">
        <v>56</v>
      </c>
      <c r="H324" s="149" t="s">
        <v>23</v>
      </c>
      <c r="I324" s="150">
        <v>80</v>
      </c>
      <c r="J324" s="128">
        <v>5571.0065774999994</v>
      </c>
    </row>
    <row r="325" spans="2:10">
      <c r="B325" s="119" t="s">
        <v>1257</v>
      </c>
      <c r="C325" s="119" t="s">
        <v>1258</v>
      </c>
      <c r="D325" s="150">
        <v>107</v>
      </c>
      <c r="E325" s="150">
        <v>8</v>
      </c>
      <c r="F325" s="150">
        <v>8</v>
      </c>
      <c r="G325" s="150">
        <v>56</v>
      </c>
      <c r="H325" s="149" t="s">
        <v>23</v>
      </c>
      <c r="I325" s="150">
        <v>80</v>
      </c>
      <c r="J325" s="128">
        <v>3542.0733731249993</v>
      </c>
    </row>
    <row r="326" spans="2:10">
      <c r="B326" s="119" t="s">
        <v>1259</v>
      </c>
      <c r="C326" s="119" t="s">
        <v>1260</v>
      </c>
      <c r="D326" s="150">
        <v>107</v>
      </c>
      <c r="E326" s="150">
        <v>8</v>
      </c>
      <c r="F326" s="150">
        <v>8</v>
      </c>
      <c r="G326" s="150">
        <v>56</v>
      </c>
      <c r="H326" s="149" t="s">
        <v>23</v>
      </c>
      <c r="I326" s="150">
        <v>80</v>
      </c>
      <c r="J326" s="128">
        <v>4967.9594737499992</v>
      </c>
    </row>
    <row r="327" spans="2:10">
      <c r="B327" s="119" t="s">
        <v>1261</v>
      </c>
      <c r="C327" s="119" t="s">
        <v>1262</v>
      </c>
      <c r="D327" s="150">
        <v>107</v>
      </c>
      <c r="E327" s="150">
        <v>8</v>
      </c>
      <c r="F327" s="150">
        <v>8</v>
      </c>
      <c r="G327" s="150">
        <v>56</v>
      </c>
      <c r="H327" s="149" t="s">
        <v>23</v>
      </c>
      <c r="I327" s="150">
        <v>80</v>
      </c>
      <c r="J327" s="128">
        <v>7454.1481743750001</v>
      </c>
    </row>
    <row r="328" spans="2:10">
      <c r="B328" s="119" t="s">
        <v>1263</v>
      </c>
      <c r="C328" s="119" t="s">
        <v>1264</v>
      </c>
      <c r="D328" s="150">
        <v>107</v>
      </c>
      <c r="E328" s="150">
        <v>8</v>
      </c>
      <c r="F328" s="150">
        <v>8</v>
      </c>
      <c r="G328" s="150">
        <v>56</v>
      </c>
      <c r="H328" s="149" t="s">
        <v>23</v>
      </c>
      <c r="I328" s="150">
        <v>80</v>
      </c>
      <c r="J328" s="128">
        <v>6361.8155999999999</v>
      </c>
    </row>
    <row r="329" spans="2:10">
      <c r="B329" s="119" t="s">
        <v>1265</v>
      </c>
      <c r="C329" s="119" t="s">
        <v>1266</v>
      </c>
      <c r="D329" s="150">
        <v>107</v>
      </c>
      <c r="E329" s="150">
        <v>8</v>
      </c>
      <c r="F329" s="150">
        <v>8</v>
      </c>
      <c r="G329" s="150">
        <v>56</v>
      </c>
      <c r="H329" s="149" t="s">
        <v>23</v>
      </c>
      <c r="I329" s="150">
        <v>80</v>
      </c>
      <c r="J329" s="128">
        <v>3542.0733731249993</v>
      </c>
    </row>
    <row r="330" spans="2:10">
      <c r="B330" s="119" t="s">
        <v>1267</v>
      </c>
      <c r="C330" s="119" t="s">
        <v>1268</v>
      </c>
      <c r="D330" s="150">
        <v>107</v>
      </c>
      <c r="E330" s="150">
        <v>8</v>
      </c>
      <c r="F330" s="150">
        <v>8</v>
      </c>
      <c r="G330" s="150">
        <v>56</v>
      </c>
      <c r="H330" s="149" t="s">
        <v>23</v>
      </c>
      <c r="I330" s="150">
        <v>80</v>
      </c>
      <c r="J330" s="128">
        <v>4967.9594737499992</v>
      </c>
    </row>
    <row r="331" spans="2:10">
      <c r="B331" s="119" t="s">
        <v>1269</v>
      </c>
      <c r="C331" s="119" t="s">
        <v>1270</v>
      </c>
      <c r="D331" s="150">
        <v>119</v>
      </c>
      <c r="E331" s="150">
        <v>8</v>
      </c>
      <c r="F331" s="150">
        <v>8</v>
      </c>
      <c r="G331" s="150">
        <v>63</v>
      </c>
      <c r="H331" s="149" t="s">
        <v>23</v>
      </c>
      <c r="I331" s="150">
        <v>92</v>
      </c>
      <c r="J331" s="128">
        <v>5269.4830256250007</v>
      </c>
    </row>
    <row r="332" spans="2:10">
      <c r="B332" s="119" t="s">
        <v>1271</v>
      </c>
      <c r="C332" s="119" t="s">
        <v>1272</v>
      </c>
      <c r="D332" s="150">
        <v>119</v>
      </c>
      <c r="E332" s="150">
        <v>8</v>
      </c>
      <c r="F332" s="150">
        <v>8</v>
      </c>
      <c r="G332" s="150">
        <v>63</v>
      </c>
      <c r="H332" s="149" t="s">
        <v>23</v>
      </c>
      <c r="I332" s="150">
        <v>92</v>
      </c>
      <c r="J332" s="128">
        <v>5269.4830256250007</v>
      </c>
    </row>
    <row r="333" spans="2:10">
      <c r="B333" s="119" t="s">
        <v>1273</v>
      </c>
      <c r="C333" s="119" t="s">
        <v>1274</v>
      </c>
      <c r="D333" s="150">
        <v>119</v>
      </c>
      <c r="E333" s="150">
        <v>8</v>
      </c>
      <c r="F333" s="150">
        <v>8</v>
      </c>
      <c r="G333" s="150">
        <v>63</v>
      </c>
      <c r="H333" s="149" t="s">
        <v>23</v>
      </c>
      <c r="I333" s="150">
        <v>92</v>
      </c>
      <c r="J333" s="128">
        <v>6020.5307006249996</v>
      </c>
    </row>
    <row r="334" spans="2:10">
      <c r="B334" s="119" t="s">
        <v>1275</v>
      </c>
      <c r="C334" s="119" t="s">
        <v>1276</v>
      </c>
      <c r="D334" s="150">
        <v>119</v>
      </c>
      <c r="E334" s="150">
        <v>8</v>
      </c>
      <c r="F334" s="150">
        <v>8</v>
      </c>
      <c r="G334" s="150">
        <v>63</v>
      </c>
      <c r="H334" s="149" t="s">
        <v>23</v>
      </c>
      <c r="I334" s="150">
        <v>92</v>
      </c>
      <c r="J334" s="128">
        <v>3693.3873899999999</v>
      </c>
    </row>
    <row r="335" spans="2:10">
      <c r="B335" s="119" t="s">
        <v>1277</v>
      </c>
      <c r="C335" s="119" t="s">
        <v>1278</v>
      </c>
      <c r="D335" s="150">
        <v>119</v>
      </c>
      <c r="E335" s="150">
        <v>8</v>
      </c>
      <c r="F335" s="150">
        <v>8</v>
      </c>
      <c r="G335" s="150">
        <v>63</v>
      </c>
      <c r="H335" s="149" t="s">
        <v>23</v>
      </c>
      <c r="I335" s="150">
        <v>92</v>
      </c>
      <c r="J335" s="128">
        <v>5418.5880787499991</v>
      </c>
    </row>
    <row r="336" spans="2:10">
      <c r="B336" s="119" t="s">
        <v>1279</v>
      </c>
      <c r="C336" s="119" t="s">
        <v>1280</v>
      </c>
      <c r="D336" s="150">
        <v>119</v>
      </c>
      <c r="E336" s="150">
        <v>8</v>
      </c>
      <c r="F336" s="150">
        <v>8</v>
      </c>
      <c r="G336" s="150">
        <v>63</v>
      </c>
      <c r="H336" s="149" t="s">
        <v>23</v>
      </c>
      <c r="I336" s="150">
        <v>92</v>
      </c>
      <c r="J336" s="128">
        <v>8128.9865999999993</v>
      </c>
    </row>
    <row r="337" spans="2:10">
      <c r="B337" s="119" t="s">
        <v>1281</v>
      </c>
      <c r="C337" s="119" t="s">
        <v>1282</v>
      </c>
      <c r="D337" s="150">
        <v>119</v>
      </c>
      <c r="E337" s="150">
        <v>8</v>
      </c>
      <c r="F337" s="150">
        <v>8</v>
      </c>
      <c r="G337" s="150">
        <v>63</v>
      </c>
      <c r="H337" s="149" t="s">
        <v>23</v>
      </c>
      <c r="I337" s="150">
        <v>92</v>
      </c>
      <c r="J337" s="128">
        <v>6635.7271049999999</v>
      </c>
    </row>
    <row r="338" spans="2:10">
      <c r="B338" s="119" t="s">
        <v>1283</v>
      </c>
      <c r="C338" s="119" t="s">
        <v>1284</v>
      </c>
      <c r="D338" s="150">
        <v>119</v>
      </c>
      <c r="E338" s="150">
        <v>8</v>
      </c>
      <c r="F338" s="150">
        <v>8</v>
      </c>
      <c r="G338" s="150">
        <v>63</v>
      </c>
      <c r="H338" s="149" t="s">
        <v>23</v>
      </c>
      <c r="I338" s="150">
        <v>92</v>
      </c>
      <c r="J338" s="128">
        <v>3693.3873899999999</v>
      </c>
    </row>
    <row r="339" spans="2:10">
      <c r="B339" s="119" t="s">
        <v>1285</v>
      </c>
      <c r="C339" s="119" t="s">
        <v>1286</v>
      </c>
      <c r="D339" s="150">
        <v>119</v>
      </c>
      <c r="E339" s="150">
        <v>8</v>
      </c>
      <c r="F339" s="150">
        <v>8</v>
      </c>
      <c r="G339" s="150">
        <v>63</v>
      </c>
      <c r="H339" s="149" t="s">
        <v>23</v>
      </c>
      <c r="I339" s="150">
        <v>92</v>
      </c>
      <c r="J339" s="128">
        <v>5418.5880787499991</v>
      </c>
    </row>
    <row r="340" spans="2:10">
      <c r="B340" s="119" t="s">
        <v>1287</v>
      </c>
      <c r="C340" s="119" t="s">
        <v>1288</v>
      </c>
      <c r="D340" s="150">
        <v>123</v>
      </c>
      <c r="E340" s="150">
        <v>8</v>
      </c>
      <c r="F340" s="150">
        <v>8</v>
      </c>
      <c r="G340" s="150">
        <v>64</v>
      </c>
      <c r="H340" s="149" t="s">
        <v>23</v>
      </c>
      <c r="I340" s="150">
        <v>100</v>
      </c>
      <c r="J340" s="128">
        <v>5269.4830256250007</v>
      </c>
    </row>
    <row r="341" spans="2:10">
      <c r="B341" s="119" t="s">
        <v>1289</v>
      </c>
      <c r="C341" s="119" t="s">
        <v>1290</v>
      </c>
      <c r="D341" s="150">
        <v>123</v>
      </c>
      <c r="E341" s="150">
        <v>8</v>
      </c>
      <c r="F341" s="150">
        <v>8</v>
      </c>
      <c r="G341" s="150">
        <v>64</v>
      </c>
      <c r="H341" s="149" t="s">
        <v>23</v>
      </c>
      <c r="I341" s="150">
        <v>100</v>
      </c>
      <c r="J341" s="128">
        <v>5269.4830256250007</v>
      </c>
    </row>
    <row r="342" spans="2:10">
      <c r="B342" s="119" t="s">
        <v>1291</v>
      </c>
      <c r="C342" s="119" t="s">
        <v>1292</v>
      </c>
      <c r="D342" s="150">
        <v>123</v>
      </c>
      <c r="E342" s="150">
        <v>8</v>
      </c>
      <c r="F342" s="150">
        <v>8</v>
      </c>
      <c r="G342" s="150">
        <v>64</v>
      </c>
      <c r="H342" s="149" t="s">
        <v>23</v>
      </c>
      <c r="I342" s="150">
        <v>100</v>
      </c>
      <c r="J342" s="128">
        <v>6473.3682693749997</v>
      </c>
    </row>
    <row r="343" spans="2:10">
      <c r="B343" s="119" t="s">
        <v>1293</v>
      </c>
      <c r="C343" s="119" t="s">
        <v>1294</v>
      </c>
      <c r="D343" s="150">
        <v>123</v>
      </c>
      <c r="E343" s="150">
        <v>8</v>
      </c>
      <c r="F343" s="150">
        <v>8</v>
      </c>
      <c r="G343" s="150">
        <v>64</v>
      </c>
      <c r="H343" s="149" t="s">
        <v>23</v>
      </c>
      <c r="I343" s="150">
        <v>100</v>
      </c>
      <c r="J343" s="128">
        <v>3835.8655518750002</v>
      </c>
    </row>
    <row r="344" spans="2:10">
      <c r="B344" s="119" t="s">
        <v>1295</v>
      </c>
      <c r="C344" s="119" t="s">
        <v>1296</v>
      </c>
      <c r="D344" s="150">
        <v>123</v>
      </c>
      <c r="E344" s="150">
        <v>8</v>
      </c>
      <c r="F344" s="150">
        <v>8</v>
      </c>
      <c r="G344" s="150">
        <v>64</v>
      </c>
      <c r="H344" s="149" t="s">
        <v>23</v>
      </c>
      <c r="I344" s="150">
        <v>100</v>
      </c>
      <c r="J344" s="128">
        <v>5569.9020956249988</v>
      </c>
    </row>
    <row r="345" spans="2:10">
      <c r="B345" s="119" t="s">
        <v>1297</v>
      </c>
      <c r="C345" s="119" t="s">
        <v>1298</v>
      </c>
      <c r="D345" s="150">
        <v>123</v>
      </c>
      <c r="E345" s="150">
        <v>8</v>
      </c>
      <c r="F345" s="150">
        <v>8</v>
      </c>
      <c r="G345" s="150">
        <v>64</v>
      </c>
      <c r="H345" s="149" t="s">
        <v>23</v>
      </c>
      <c r="I345" s="150">
        <v>100</v>
      </c>
      <c r="J345" s="128">
        <v>8358.718829999998</v>
      </c>
    </row>
    <row r="346" spans="2:10">
      <c r="B346" s="119" t="s">
        <v>1299</v>
      </c>
      <c r="C346" s="119" t="s">
        <v>1300</v>
      </c>
      <c r="D346" s="150">
        <v>123</v>
      </c>
      <c r="E346" s="150">
        <v>8</v>
      </c>
      <c r="F346" s="150">
        <v>8</v>
      </c>
      <c r="G346" s="150">
        <v>64</v>
      </c>
      <c r="H346" s="149" t="s">
        <v>23</v>
      </c>
      <c r="I346" s="150">
        <v>100</v>
      </c>
      <c r="J346" s="128">
        <v>7413.2823450000005</v>
      </c>
    </row>
    <row r="347" spans="2:10">
      <c r="B347" s="119" t="s">
        <v>1301</v>
      </c>
      <c r="C347" s="119" t="s">
        <v>1302</v>
      </c>
      <c r="D347" s="150">
        <v>123</v>
      </c>
      <c r="E347" s="150">
        <v>8</v>
      </c>
      <c r="F347" s="150">
        <v>8</v>
      </c>
      <c r="G347" s="150">
        <v>64</v>
      </c>
      <c r="H347" s="149" t="s">
        <v>23</v>
      </c>
      <c r="I347" s="150">
        <v>100</v>
      </c>
      <c r="J347" s="128">
        <v>3835.8655518750002</v>
      </c>
    </row>
    <row r="348" spans="2:10">
      <c r="B348" s="119" t="s">
        <v>1303</v>
      </c>
      <c r="C348" s="119" t="s">
        <v>1304</v>
      </c>
      <c r="D348" s="150">
        <v>123</v>
      </c>
      <c r="E348" s="150">
        <v>8</v>
      </c>
      <c r="F348" s="150">
        <v>8</v>
      </c>
      <c r="G348" s="150">
        <v>64</v>
      </c>
      <c r="H348" s="149" t="s">
        <v>23</v>
      </c>
      <c r="I348" s="150">
        <v>100</v>
      </c>
      <c r="J348" s="128">
        <v>5569.9020956249988</v>
      </c>
    </row>
    <row r="349" spans="2:10">
      <c r="B349" s="119" t="s">
        <v>1305</v>
      </c>
      <c r="C349" s="119" t="s">
        <v>1306</v>
      </c>
      <c r="D349" s="150">
        <v>128</v>
      </c>
      <c r="E349" s="150">
        <v>8</v>
      </c>
      <c r="F349" s="150">
        <v>8</v>
      </c>
      <c r="G349" s="150">
        <v>67</v>
      </c>
      <c r="H349" s="149" t="s">
        <v>23</v>
      </c>
      <c r="I349" s="150">
        <v>106</v>
      </c>
      <c r="J349" s="128">
        <v>5418.5880787499991</v>
      </c>
    </row>
    <row r="350" spans="2:10">
      <c r="B350" s="119" t="s">
        <v>1307</v>
      </c>
      <c r="C350" s="119" t="s">
        <v>1308</v>
      </c>
      <c r="D350" s="150">
        <v>128</v>
      </c>
      <c r="E350" s="150">
        <v>8</v>
      </c>
      <c r="F350" s="150">
        <v>8</v>
      </c>
      <c r="G350" s="150">
        <v>67</v>
      </c>
      <c r="H350" s="149" t="s">
        <v>23</v>
      </c>
      <c r="I350" s="150">
        <v>106</v>
      </c>
      <c r="J350" s="128">
        <v>5418.5880787499991</v>
      </c>
    </row>
    <row r="351" spans="2:10">
      <c r="B351" s="119" t="s">
        <v>1309</v>
      </c>
      <c r="C351" s="119" t="s">
        <v>1310</v>
      </c>
      <c r="D351" s="150">
        <v>128</v>
      </c>
      <c r="E351" s="150">
        <v>8</v>
      </c>
      <c r="F351" s="150">
        <v>8</v>
      </c>
      <c r="G351" s="150">
        <v>67</v>
      </c>
      <c r="H351" s="149" t="s">
        <v>23</v>
      </c>
      <c r="I351" s="150">
        <v>106</v>
      </c>
      <c r="J351" s="128">
        <v>6923.9968743749987</v>
      </c>
    </row>
    <row r="352" spans="2:10">
      <c r="B352" s="119" t="s">
        <v>1311</v>
      </c>
      <c r="C352" s="119" t="s">
        <v>1312</v>
      </c>
      <c r="D352" s="150">
        <v>128</v>
      </c>
      <c r="E352" s="150">
        <v>8</v>
      </c>
      <c r="F352" s="150">
        <v>8</v>
      </c>
      <c r="G352" s="150">
        <v>67</v>
      </c>
      <c r="H352" s="149" t="s">
        <v>23</v>
      </c>
      <c r="I352" s="150">
        <v>106</v>
      </c>
      <c r="J352" s="128">
        <v>3984.970605</v>
      </c>
    </row>
    <row r="353" spans="2:10">
      <c r="B353" s="119" t="s">
        <v>1313</v>
      </c>
      <c r="C353" s="119" t="s">
        <v>1314</v>
      </c>
      <c r="D353" s="150">
        <v>128</v>
      </c>
      <c r="E353" s="150">
        <v>8</v>
      </c>
      <c r="F353" s="150">
        <v>8</v>
      </c>
      <c r="G353" s="150">
        <v>67</v>
      </c>
      <c r="H353" s="149" t="s">
        <v>23</v>
      </c>
      <c r="I353" s="150">
        <v>106</v>
      </c>
      <c r="J353" s="128">
        <v>5720.1116306249996</v>
      </c>
    </row>
    <row r="354" spans="2:10">
      <c r="B354" s="119" t="s">
        <v>1315</v>
      </c>
      <c r="C354" s="119" t="s">
        <v>1316</v>
      </c>
      <c r="D354" s="150">
        <v>128</v>
      </c>
      <c r="E354" s="150">
        <v>8</v>
      </c>
      <c r="F354" s="150">
        <v>8</v>
      </c>
      <c r="G354" s="150">
        <v>67</v>
      </c>
      <c r="H354" s="149" t="s">
        <v>23</v>
      </c>
      <c r="I354" s="150">
        <v>106</v>
      </c>
      <c r="J354" s="128">
        <v>8578.5107231250004</v>
      </c>
    </row>
    <row r="355" spans="2:10">
      <c r="B355" s="119" t="s">
        <v>1317</v>
      </c>
      <c r="C355" s="119" t="s">
        <v>1318</v>
      </c>
      <c r="D355" s="150">
        <v>128</v>
      </c>
      <c r="E355" s="150">
        <v>8</v>
      </c>
      <c r="F355" s="150">
        <v>8</v>
      </c>
      <c r="G355" s="150">
        <v>67</v>
      </c>
      <c r="H355" s="149" t="s">
        <v>23</v>
      </c>
      <c r="I355" s="150">
        <v>106</v>
      </c>
      <c r="J355" s="128">
        <v>3984.970605</v>
      </c>
    </row>
    <row r="356" spans="2:10">
      <c r="B356" s="119" t="s">
        <v>1319</v>
      </c>
      <c r="C356" s="119" t="s">
        <v>1320</v>
      </c>
      <c r="D356" s="150">
        <v>128</v>
      </c>
      <c r="E356" s="150">
        <v>8</v>
      </c>
      <c r="F356" s="150">
        <v>8</v>
      </c>
      <c r="G356" s="150">
        <v>67</v>
      </c>
      <c r="H356" s="149" t="s">
        <v>23</v>
      </c>
      <c r="I356" s="150">
        <v>106</v>
      </c>
      <c r="J356" s="128">
        <v>5720.1116306249996</v>
      </c>
    </row>
    <row r="357" spans="2:10">
      <c r="B357" s="119" t="s">
        <v>1321</v>
      </c>
      <c r="C357" s="119" t="s">
        <v>1322</v>
      </c>
      <c r="D357" s="150">
        <v>132</v>
      </c>
      <c r="E357" s="150">
        <v>8</v>
      </c>
      <c r="F357" s="150">
        <v>8</v>
      </c>
      <c r="G357" s="150">
        <v>69</v>
      </c>
      <c r="H357" s="149" t="s">
        <v>23</v>
      </c>
      <c r="I357" s="150">
        <v>110</v>
      </c>
      <c r="J357" s="128">
        <v>5569.9020956249988</v>
      </c>
    </row>
    <row r="358" spans="2:10">
      <c r="B358" s="119" t="s">
        <v>1323</v>
      </c>
      <c r="C358" s="119" t="s">
        <v>1324</v>
      </c>
      <c r="D358" s="150">
        <v>132</v>
      </c>
      <c r="E358" s="150">
        <v>8</v>
      </c>
      <c r="F358" s="150">
        <v>8</v>
      </c>
      <c r="G358" s="150">
        <v>69</v>
      </c>
      <c r="H358" s="149" t="s">
        <v>23</v>
      </c>
      <c r="I358" s="150">
        <v>110</v>
      </c>
      <c r="J358" s="128">
        <v>5569.9020956249988</v>
      </c>
    </row>
    <row r="359" spans="2:10">
      <c r="B359" s="119" t="s">
        <v>1325</v>
      </c>
      <c r="C359" s="119" t="s">
        <v>1326</v>
      </c>
      <c r="D359" s="150">
        <v>132</v>
      </c>
      <c r="E359" s="150">
        <v>8</v>
      </c>
      <c r="F359" s="150">
        <v>8</v>
      </c>
      <c r="G359" s="150">
        <v>69</v>
      </c>
      <c r="H359" s="149" t="s">
        <v>23</v>
      </c>
      <c r="I359" s="150">
        <v>110</v>
      </c>
      <c r="J359" s="128">
        <v>7225.5204262500001</v>
      </c>
    </row>
    <row r="360" spans="2:10">
      <c r="B360" s="119" t="s">
        <v>1327</v>
      </c>
      <c r="C360" s="119" t="s">
        <v>1328</v>
      </c>
      <c r="D360" s="150">
        <v>132</v>
      </c>
      <c r="E360" s="150">
        <v>8</v>
      </c>
      <c r="F360" s="150">
        <v>8</v>
      </c>
      <c r="G360" s="150">
        <v>69</v>
      </c>
      <c r="H360" s="149" t="s">
        <v>23</v>
      </c>
      <c r="I360" s="150">
        <v>110</v>
      </c>
      <c r="J360" s="128">
        <v>4136.2846218750001</v>
      </c>
    </row>
    <row r="361" spans="2:10">
      <c r="B361" s="119" t="s">
        <v>1329</v>
      </c>
      <c r="C361" s="119" t="s">
        <v>1330</v>
      </c>
      <c r="D361" s="150">
        <v>132</v>
      </c>
      <c r="E361" s="150">
        <v>8</v>
      </c>
      <c r="F361" s="150">
        <v>8</v>
      </c>
      <c r="G361" s="150">
        <v>69</v>
      </c>
      <c r="H361" s="149" t="s">
        <v>23</v>
      </c>
      <c r="I361" s="150">
        <v>110</v>
      </c>
      <c r="J361" s="128">
        <v>5871.4256475000002</v>
      </c>
    </row>
    <row r="362" spans="2:10">
      <c r="B362" s="119" t="s">
        <v>1331</v>
      </c>
      <c r="C362" s="119" t="s">
        <v>1332</v>
      </c>
      <c r="D362" s="150">
        <v>132</v>
      </c>
      <c r="E362" s="150">
        <v>8</v>
      </c>
      <c r="F362" s="150">
        <v>8</v>
      </c>
      <c r="G362" s="150">
        <v>69</v>
      </c>
      <c r="H362" s="149" t="s">
        <v>23</v>
      </c>
      <c r="I362" s="150">
        <v>110</v>
      </c>
      <c r="J362" s="128">
        <v>8808.242953125</v>
      </c>
    </row>
    <row r="363" spans="2:10">
      <c r="B363" s="119" t="s">
        <v>1333</v>
      </c>
      <c r="C363" s="119" t="s">
        <v>1334</v>
      </c>
      <c r="D363" s="150">
        <v>132</v>
      </c>
      <c r="E363" s="150">
        <v>8</v>
      </c>
      <c r="F363" s="150">
        <v>8</v>
      </c>
      <c r="G363" s="150">
        <v>69</v>
      </c>
      <c r="H363" s="149" t="s">
        <v>23</v>
      </c>
      <c r="I363" s="150">
        <v>110</v>
      </c>
      <c r="J363" s="128">
        <v>4136.2846218750001</v>
      </c>
    </row>
    <row r="364" spans="2:10">
      <c r="B364" s="119" t="s">
        <v>1335</v>
      </c>
      <c r="C364" s="119" t="s">
        <v>1336</v>
      </c>
      <c r="D364" s="150">
        <v>132</v>
      </c>
      <c r="E364" s="150">
        <v>8</v>
      </c>
      <c r="F364" s="150">
        <v>8</v>
      </c>
      <c r="G364" s="150">
        <v>69</v>
      </c>
      <c r="H364" s="149" t="s">
        <v>23</v>
      </c>
      <c r="I364" s="150">
        <v>110</v>
      </c>
      <c r="J364" s="128">
        <v>5871.4256475000002</v>
      </c>
    </row>
    <row r="365" spans="2:10">
      <c r="B365" s="119" t="s">
        <v>1337</v>
      </c>
      <c r="C365" s="119" t="s">
        <v>1338</v>
      </c>
      <c r="D365" s="150">
        <v>132</v>
      </c>
      <c r="E365" s="150">
        <v>8</v>
      </c>
      <c r="F365" s="150">
        <v>8</v>
      </c>
      <c r="G365" s="150">
        <v>69</v>
      </c>
      <c r="H365" s="149" t="s">
        <v>23</v>
      </c>
      <c r="I365" s="150">
        <v>110</v>
      </c>
      <c r="J365" s="128">
        <v>5569.9020956249988</v>
      </c>
    </row>
    <row r="366" spans="2:10">
      <c r="B366" s="119" t="s">
        <v>1339</v>
      </c>
      <c r="C366" s="119" t="s">
        <v>1340</v>
      </c>
      <c r="D366" s="150">
        <v>132</v>
      </c>
      <c r="E366" s="150">
        <v>8</v>
      </c>
      <c r="F366" s="150">
        <v>8</v>
      </c>
      <c r="G366" s="150">
        <v>69</v>
      </c>
      <c r="H366" s="149" t="s">
        <v>23</v>
      </c>
      <c r="I366" s="150">
        <v>113</v>
      </c>
      <c r="J366" s="128">
        <v>5569.9020956249988</v>
      </c>
    </row>
    <row r="367" spans="2:10">
      <c r="B367" s="119" t="s">
        <v>1341</v>
      </c>
      <c r="C367" s="119" t="s">
        <v>1342</v>
      </c>
      <c r="D367" s="150">
        <v>132</v>
      </c>
      <c r="E367" s="150">
        <v>8</v>
      </c>
      <c r="F367" s="150">
        <v>8</v>
      </c>
      <c r="G367" s="150">
        <v>69</v>
      </c>
      <c r="H367" s="149" t="s">
        <v>23</v>
      </c>
      <c r="I367" s="150">
        <v>113</v>
      </c>
      <c r="J367" s="128">
        <v>7225.5204262500001</v>
      </c>
    </row>
    <row r="368" spans="2:10">
      <c r="B368" s="119" t="s">
        <v>1343</v>
      </c>
      <c r="C368" s="119" t="s">
        <v>1344</v>
      </c>
      <c r="D368" s="150">
        <v>132</v>
      </c>
      <c r="E368" s="150">
        <v>8</v>
      </c>
      <c r="F368" s="150">
        <v>8</v>
      </c>
      <c r="G368" s="150">
        <v>69</v>
      </c>
      <c r="H368" s="149" t="s">
        <v>23</v>
      </c>
      <c r="I368" s="150">
        <v>113</v>
      </c>
      <c r="J368" s="128">
        <v>4136.2846218750001</v>
      </c>
    </row>
    <row r="369" spans="2:10">
      <c r="B369" s="119" t="s">
        <v>1345</v>
      </c>
      <c r="C369" s="119" t="s">
        <v>1346</v>
      </c>
      <c r="D369" s="150">
        <v>132</v>
      </c>
      <c r="E369" s="150">
        <v>8</v>
      </c>
      <c r="F369" s="150">
        <v>8</v>
      </c>
      <c r="G369" s="150">
        <v>69</v>
      </c>
      <c r="H369" s="149" t="s">
        <v>23</v>
      </c>
      <c r="I369" s="150">
        <v>113</v>
      </c>
      <c r="J369" s="128">
        <v>5871.4256475000002</v>
      </c>
    </row>
    <row r="370" spans="2:10">
      <c r="B370" s="119" t="s">
        <v>1347</v>
      </c>
      <c r="C370" s="119" t="s">
        <v>1348</v>
      </c>
      <c r="D370" s="150">
        <v>132</v>
      </c>
      <c r="E370" s="150">
        <v>8</v>
      </c>
      <c r="F370" s="150">
        <v>8</v>
      </c>
      <c r="G370" s="150">
        <v>69</v>
      </c>
      <c r="H370" s="149" t="s">
        <v>23</v>
      </c>
      <c r="I370" s="150">
        <v>113</v>
      </c>
      <c r="J370" s="128">
        <v>8808.242953125</v>
      </c>
    </row>
    <row r="371" spans="2:10">
      <c r="B371" s="119" t="s">
        <v>1349</v>
      </c>
      <c r="C371" s="119" t="s">
        <v>1350</v>
      </c>
      <c r="D371" s="150">
        <v>132</v>
      </c>
      <c r="E371" s="150">
        <v>8</v>
      </c>
      <c r="F371" s="150">
        <v>8</v>
      </c>
      <c r="G371" s="150">
        <v>69</v>
      </c>
      <c r="H371" s="149" t="s">
        <v>23</v>
      </c>
      <c r="I371" s="150">
        <v>113</v>
      </c>
      <c r="J371" s="128">
        <v>4136.2846218750001</v>
      </c>
    </row>
    <row r="372" spans="2:10">
      <c r="B372" s="119" t="s">
        <v>1351</v>
      </c>
      <c r="C372" s="119" t="s">
        <v>1352</v>
      </c>
      <c r="D372" s="150">
        <v>132</v>
      </c>
      <c r="E372" s="150">
        <v>8</v>
      </c>
      <c r="F372" s="150">
        <v>8</v>
      </c>
      <c r="G372" s="150">
        <v>69</v>
      </c>
      <c r="H372" s="149" t="s">
        <v>23</v>
      </c>
      <c r="I372" s="150">
        <v>113</v>
      </c>
      <c r="J372" s="128">
        <v>5871.4256475000002</v>
      </c>
    </row>
    <row r="373" spans="2:10">
      <c r="B373" s="119" t="s">
        <v>1353</v>
      </c>
      <c r="C373" s="119" t="s">
        <v>1354</v>
      </c>
      <c r="D373" s="150">
        <v>146</v>
      </c>
      <c r="E373" s="150">
        <v>13</v>
      </c>
      <c r="F373" s="150">
        <v>13</v>
      </c>
      <c r="G373" s="150">
        <v>108</v>
      </c>
      <c r="H373" s="149" t="s">
        <v>23</v>
      </c>
      <c r="I373" s="150">
        <v>120</v>
      </c>
      <c r="J373" s="128">
        <v>5871.4256475000002</v>
      </c>
    </row>
    <row r="374" spans="2:10">
      <c r="B374" s="119" t="s">
        <v>1355</v>
      </c>
      <c r="C374" s="119" t="s">
        <v>1356</v>
      </c>
      <c r="D374" s="150">
        <v>146</v>
      </c>
      <c r="E374" s="150">
        <v>13</v>
      </c>
      <c r="F374" s="150">
        <v>13</v>
      </c>
      <c r="G374" s="150">
        <v>108</v>
      </c>
      <c r="H374" s="149" t="s">
        <v>23</v>
      </c>
      <c r="I374" s="150">
        <v>120</v>
      </c>
      <c r="J374" s="128">
        <v>5871.4256475000002</v>
      </c>
    </row>
    <row r="375" spans="2:10">
      <c r="B375" s="119" t="s">
        <v>1357</v>
      </c>
      <c r="C375" s="119" t="s">
        <v>1358</v>
      </c>
      <c r="D375" s="150">
        <v>146</v>
      </c>
      <c r="E375" s="150">
        <v>13</v>
      </c>
      <c r="F375" s="150">
        <v>13</v>
      </c>
      <c r="G375" s="150">
        <v>108</v>
      </c>
      <c r="H375" s="149" t="s">
        <v>23</v>
      </c>
      <c r="I375" s="150">
        <v>120</v>
      </c>
      <c r="J375" s="128">
        <v>7525.9394962499991</v>
      </c>
    </row>
    <row r="376" spans="2:10">
      <c r="B376" s="119" t="s">
        <v>1359</v>
      </c>
      <c r="C376" s="119" t="s">
        <v>1360</v>
      </c>
      <c r="D376" s="150">
        <v>146</v>
      </c>
      <c r="E376" s="150">
        <v>13</v>
      </c>
      <c r="F376" s="150">
        <v>13</v>
      </c>
      <c r="G376" s="150">
        <v>108</v>
      </c>
      <c r="H376" s="149" t="s">
        <v>23</v>
      </c>
      <c r="I376" s="150">
        <v>120</v>
      </c>
      <c r="J376" s="128">
        <v>4428.9723187499994</v>
      </c>
    </row>
    <row r="377" spans="2:10">
      <c r="B377" s="119" t="s">
        <v>1361</v>
      </c>
      <c r="C377" s="119" t="s">
        <v>1362</v>
      </c>
      <c r="D377" s="150">
        <v>146</v>
      </c>
      <c r="E377" s="150">
        <v>13</v>
      </c>
      <c r="F377" s="150">
        <v>13</v>
      </c>
      <c r="G377" s="150">
        <v>108</v>
      </c>
      <c r="H377" s="149" t="s">
        <v>23</v>
      </c>
      <c r="I377" s="150">
        <v>120</v>
      </c>
      <c r="J377" s="128">
        <v>6172.9491993749989</v>
      </c>
    </row>
    <row r="378" spans="2:10">
      <c r="B378" s="119" t="s">
        <v>1363</v>
      </c>
      <c r="C378" s="119" t="s">
        <v>1364</v>
      </c>
      <c r="D378" s="150">
        <v>146</v>
      </c>
      <c r="E378" s="150">
        <v>13</v>
      </c>
      <c r="F378" s="150">
        <v>13</v>
      </c>
      <c r="G378" s="150">
        <v>108</v>
      </c>
      <c r="H378" s="149" t="s">
        <v>23</v>
      </c>
      <c r="I378" s="150">
        <v>120</v>
      </c>
      <c r="J378" s="128">
        <v>9261.0805218750011</v>
      </c>
    </row>
    <row r="379" spans="2:10">
      <c r="B379" s="119" t="s">
        <v>1365</v>
      </c>
      <c r="C379" s="119" t="s">
        <v>1366</v>
      </c>
      <c r="D379" s="150">
        <v>146</v>
      </c>
      <c r="E379" s="150">
        <v>13</v>
      </c>
      <c r="F379" s="150">
        <v>13</v>
      </c>
      <c r="G379" s="150">
        <v>108</v>
      </c>
      <c r="H379" s="149" t="s">
        <v>23</v>
      </c>
      <c r="I379" s="150">
        <v>120</v>
      </c>
      <c r="J379" s="128">
        <v>4428.9723187499994</v>
      </c>
    </row>
    <row r="380" spans="2:10">
      <c r="B380" s="119" t="s">
        <v>1367</v>
      </c>
      <c r="C380" s="119" t="s">
        <v>1368</v>
      </c>
      <c r="D380" s="150">
        <v>146</v>
      </c>
      <c r="E380" s="150">
        <v>13</v>
      </c>
      <c r="F380" s="150">
        <v>13</v>
      </c>
      <c r="G380" s="150">
        <v>108</v>
      </c>
      <c r="H380" s="149" t="s">
        <v>23</v>
      </c>
      <c r="I380" s="150">
        <v>120</v>
      </c>
      <c r="J380" s="128">
        <v>6020.5307006249996</v>
      </c>
    </row>
    <row r="381" spans="2:10">
      <c r="B381" s="119" t="s">
        <v>1369</v>
      </c>
      <c r="C381" s="119" t="s">
        <v>1370</v>
      </c>
      <c r="D381" s="150">
        <v>146</v>
      </c>
      <c r="E381" s="150">
        <v>13</v>
      </c>
      <c r="F381" s="150">
        <v>13</v>
      </c>
      <c r="G381" s="150">
        <v>109</v>
      </c>
      <c r="H381" s="149" t="s">
        <v>23</v>
      </c>
      <c r="I381" s="150">
        <v>123</v>
      </c>
      <c r="J381" s="128">
        <v>5871.4256475000002</v>
      </c>
    </row>
    <row r="382" spans="2:10">
      <c r="B382" s="119" t="s">
        <v>1371</v>
      </c>
      <c r="C382" s="119" t="s">
        <v>1372</v>
      </c>
      <c r="D382" s="150">
        <v>146</v>
      </c>
      <c r="E382" s="150">
        <v>13</v>
      </c>
      <c r="F382" s="150">
        <v>13</v>
      </c>
      <c r="G382" s="150">
        <v>109</v>
      </c>
      <c r="H382" s="149" t="s">
        <v>23</v>
      </c>
      <c r="I382" s="150">
        <v>123</v>
      </c>
      <c r="J382" s="128">
        <v>5871.4256475000002</v>
      </c>
    </row>
    <row r="383" spans="2:10">
      <c r="B383" s="119" t="s">
        <v>1373</v>
      </c>
      <c r="C383" s="119" t="s">
        <v>1374</v>
      </c>
      <c r="D383" s="150">
        <v>146</v>
      </c>
      <c r="E383" s="150">
        <v>13</v>
      </c>
      <c r="F383" s="150">
        <v>13</v>
      </c>
      <c r="G383" s="150">
        <v>109</v>
      </c>
      <c r="H383" s="149" t="s">
        <v>23</v>
      </c>
      <c r="I383" s="150">
        <v>123</v>
      </c>
      <c r="J383" s="128">
        <v>7525.9394962499991</v>
      </c>
    </row>
    <row r="384" spans="2:10">
      <c r="B384" s="119" t="s">
        <v>1375</v>
      </c>
      <c r="C384" s="119" t="s">
        <v>1376</v>
      </c>
      <c r="D384" s="150">
        <v>146</v>
      </c>
      <c r="E384" s="150">
        <v>13</v>
      </c>
      <c r="F384" s="150">
        <v>13</v>
      </c>
      <c r="G384" s="150">
        <v>109</v>
      </c>
      <c r="H384" s="149" t="s">
        <v>23</v>
      </c>
      <c r="I384" s="150">
        <v>123</v>
      </c>
      <c r="J384" s="128">
        <v>4428.9723187499994</v>
      </c>
    </row>
    <row r="385" spans="2:10">
      <c r="B385" s="119" t="s">
        <v>1377</v>
      </c>
      <c r="C385" s="119" t="s">
        <v>1378</v>
      </c>
      <c r="D385" s="150">
        <v>146</v>
      </c>
      <c r="E385" s="150">
        <v>13</v>
      </c>
      <c r="F385" s="150">
        <v>13</v>
      </c>
      <c r="G385" s="150">
        <v>109</v>
      </c>
      <c r="H385" s="149" t="s">
        <v>23</v>
      </c>
      <c r="I385" s="150">
        <v>123</v>
      </c>
      <c r="J385" s="128">
        <v>6172.9491993749989</v>
      </c>
    </row>
    <row r="386" spans="2:10">
      <c r="B386" s="119" t="s">
        <v>1379</v>
      </c>
      <c r="C386" s="119" t="s">
        <v>1380</v>
      </c>
      <c r="D386" s="150">
        <v>146</v>
      </c>
      <c r="E386" s="150">
        <v>13</v>
      </c>
      <c r="F386" s="150">
        <v>13</v>
      </c>
      <c r="G386" s="150">
        <v>109</v>
      </c>
      <c r="H386" s="149" t="s">
        <v>23</v>
      </c>
      <c r="I386" s="150">
        <v>123</v>
      </c>
      <c r="J386" s="128">
        <v>9261.0805218750011</v>
      </c>
    </row>
    <row r="387" spans="2:10">
      <c r="B387" s="119" t="s">
        <v>1381</v>
      </c>
      <c r="C387" s="119" t="s">
        <v>1382</v>
      </c>
      <c r="D387" s="150">
        <v>146</v>
      </c>
      <c r="E387" s="150">
        <v>13</v>
      </c>
      <c r="F387" s="150">
        <v>13</v>
      </c>
      <c r="G387" s="150">
        <v>109</v>
      </c>
      <c r="H387" s="149" t="s">
        <v>23</v>
      </c>
      <c r="I387" s="150">
        <v>123</v>
      </c>
      <c r="J387" s="128">
        <v>4428.9723187499994</v>
      </c>
    </row>
    <row r="388" spans="2:10">
      <c r="B388" s="119" t="s">
        <v>1383</v>
      </c>
      <c r="C388" s="119" t="s">
        <v>1384</v>
      </c>
      <c r="D388" s="150">
        <v>146</v>
      </c>
      <c r="E388" s="150">
        <v>13</v>
      </c>
      <c r="F388" s="150">
        <v>13</v>
      </c>
      <c r="G388" s="150">
        <v>109</v>
      </c>
      <c r="H388" s="149" t="s">
        <v>23</v>
      </c>
      <c r="I388" s="150">
        <v>123</v>
      </c>
      <c r="J388" s="128">
        <v>6020.5307006249996</v>
      </c>
    </row>
    <row r="389" spans="2:10">
      <c r="B389" s="119" t="s">
        <v>1385</v>
      </c>
      <c r="C389" s="119" t="s">
        <v>1386</v>
      </c>
      <c r="D389" s="150">
        <v>159</v>
      </c>
      <c r="E389" s="150">
        <v>13</v>
      </c>
      <c r="F389" s="150">
        <v>13</v>
      </c>
      <c r="G389" s="150">
        <v>118</v>
      </c>
      <c r="H389" s="149" t="s">
        <v>23</v>
      </c>
      <c r="I389" s="150">
        <v>133</v>
      </c>
      <c r="J389" s="128">
        <v>6322.0542524999992</v>
      </c>
    </row>
    <row r="390" spans="2:10">
      <c r="B390" s="119" t="s">
        <v>1387</v>
      </c>
      <c r="C390" s="119" t="s">
        <v>1388</v>
      </c>
      <c r="D390" s="150">
        <v>159</v>
      </c>
      <c r="E390" s="150">
        <v>13</v>
      </c>
      <c r="F390" s="150">
        <v>13</v>
      </c>
      <c r="G390" s="150">
        <v>118</v>
      </c>
      <c r="H390" s="149" t="s">
        <v>23</v>
      </c>
      <c r="I390" s="150">
        <v>133</v>
      </c>
      <c r="J390" s="128">
        <v>6322.0542524999992</v>
      </c>
    </row>
    <row r="391" spans="2:10">
      <c r="B391" s="119" t="s">
        <v>1389</v>
      </c>
      <c r="C391" s="119" t="s">
        <v>1390</v>
      </c>
      <c r="D391" s="150">
        <v>159</v>
      </c>
      <c r="E391" s="150">
        <v>13</v>
      </c>
      <c r="F391" s="150">
        <v>13</v>
      </c>
      <c r="G391" s="150">
        <v>118</v>
      </c>
      <c r="H391" s="149" t="s">
        <v>23</v>
      </c>
      <c r="I391" s="150">
        <v>133</v>
      </c>
      <c r="J391" s="128">
        <v>8429.4056700000001</v>
      </c>
    </row>
    <row r="392" spans="2:10">
      <c r="B392" s="119" t="s">
        <v>1391</v>
      </c>
      <c r="C392" s="119" t="s">
        <v>1392</v>
      </c>
      <c r="D392" s="150">
        <v>159</v>
      </c>
      <c r="E392" s="150">
        <v>13</v>
      </c>
      <c r="F392" s="150">
        <v>13</v>
      </c>
      <c r="G392" s="150">
        <v>118</v>
      </c>
      <c r="H392" s="149" t="s">
        <v>23</v>
      </c>
      <c r="I392" s="150">
        <v>133</v>
      </c>
      <c r="J392" s="128">
        <v>4874.078514374999</v>
      </c>
    </row>
    <row r="393" spans="2:10">
      <c r="B393" s="119" t="s">
        <v>1393</v>
      </c>
      <c r="C393" s="119" t="s">
        <v>1394</v>
      </c>
      <c r="D393" s="150">
        <v>159</v>
      </c>
      <c r="E393" s="150">
        <v>13</v>
      </c>
      <c r="F393" s="150">
        <v>13</v>
      </c>
      <c r="G393" s="150">
        <v>118</v>
      </c>
      <c r="H393" s="149" t="s">
        <v>23</v>
      </c>
      <c r="I393" s="150">
        <v>133</v>
      </c>
      <c r="J393" s="128">
        <v>7225.5204262500001</v>
      </c>
    </row>
    <row r="394" spans="2:10">
      <c r="B394" s="119" t="s">
        <v>1395</v>
      </c>
      <c r="C394" s="119" t="s">
        <v>1396</v>
      </c>
      <c r="D394" s="150">
        <v>159</v>
      </c>
      <c r="E394" s="150">
        <v>13</v>
      </c>
      <c r="F394" s="150">
        <v>13</v>
      </c>
      <c r="G394" s="150">
        <v>118</v>
      </c>
      <c r="H394" s="149" t="s">
        <v>23</v>
      </c>
      <c r="I394" s="150">
        <v>133</v>
      </c>
      <c r="J394" s="128">
        <v>11561.7162675</v>
      </c>
    </row>
    <row r="395" spans="2:10">
      <c r="B395" s="119" t="s">
        <v>1397</v>
      </c>
      <c r="C395" s="119" t="s">
        <v>1398</v>
      </c>
      <c r="D395" s="150">
        <v>159</v>
      </c>
      <c r="E395" s="150">
        <v>13</v>
      </c>
      <c r="F395" s="150">
        <v>13</v>
      </c>
      <c r="G395" s="150">
        <v>118</v>
      </c>
      <c r="H395" s="149" t="s">
        <v>23</v>
      </c>
      <c r="I395" s="150">
        <v>133</v>
      </c>
      <c r="J395" s="128">
        <v>4874.078514374999</v>
      </c>
    </row>
    <row r="396" spans="2:10">
      <c r="B396" s="119" t="s">
        <v>1399</v>
      </c>
      <c r="C396" s="119" t="s">
        <v>1400</v>
      </c>
      <c r="D396" s="150">
        <v>159</v>
      </c>
      <c r="E396" s="150">
        <v>13</v>
      </c>
      <c r="F396" s="150">
        <v>13</v>
      </c>
      <c r="G396" s="150">
        <v>118</v>
      </c>
      <c r="H396" s="149" t="s">
        <v>23</v>
      </c>
      <c r="I396" s="150">
        <v>133</v>
      </c>
      <c r="J396" s="128">
        <v>6593.7567937499998</v>
      </c>
    </row>
    <row r="397" spans="2:10">
      <c r="B397" s="119" t="s">
        <v>1401</v>
      </c>
      <c r="C397" s="119" t="s">
        <v>1402</v>
      </c>
      <c r="D397" s="150">
        <v>159</v>
      </c>
      <c r="E397" s="150">
        <v>13</v>
      </c>
      <c r="F397" s="150">
        <v>13</v>
      </c>
      <c r="G397" s="150">
        <v>118</v>
      </c>
      <c r="H397" s="149" t="s">
        <v>23</v>
      </c>
      <c r="I397" s="150">
        <v>137</v>
      </c>
      <c r="J397" s="128">
        <v>6322.0542524999992</v>
      </c>
    </row>
    <row r="398" spans="2:10">
      <c r="B398" s="119" t="s">
        <v>1403</v>
      </c>
      <c r="C398" s="119" t="s">
        <v>1404</v>
      </c>
      <c r="D398" s="150">
        <v>159</v>
      </c>
      <c r="E398" s="150">
        <v>13</v>
      </c>
      <c r="F398" s="150">
        <v>13</v>
      </c>
      <c r="G398" s="150">
        <v>118</v>
      </c>
      <c r="H398" s="149" t="s">
        <v>23</v>
      </c>
      <c r="I398" s="150">
        <v>137</v>
      </c>
      <c r="J398" s="128">
        <v>6322.0542524999992</v>
      </c>
    </row>
    <row r="399" spans="2:10">
      <c r="B399" s="119" t="s">
        <v>1405</v>
      </c>
      <c r="C399" s="119" t="s">
        <v>1406</v>
      </c>
      <c r="D399" s="150">
        <v>159</v>
      </c>
      <c r="E399" s="150">
        <v>13</v>
      </c>
      <c r="F399" s="150">
        <v>13</v>
      </c>
      <c r="G399" s="150">
        <v>118</v>
      </c>
      <c r="H399" s="149" t="s">
        <v>23</v>
      </c>
      <c r="I399" s="150">
        <v>137</v>
      </c>
      <c r="J399" s="128">
        <v>8429.4056700000001</v>
      </c>
    </row>
    <row r="400" spans="2:10">
      <c r="B400" s="119" t="s">
        <v>1407</v>
      </c>
      <c r="C400" s="119" t="s">
        <v>1408</v>
      </c>
      <c r="D400" s="150">
        <v>159</v>
      </c>
      <c r="E400" s="150">
        <v>13</v>
      </c>
      <c r="F400" s="150">
        <v>13</v>
      </c>
      <c r="G400" s="150">
        <v>118</v>
      </c>
      <c r="H400" s="149" t="s">
        <v>23</v>
      </c>
      <c r="I400" s="150">
        <v>137</v>
      </c>
      <c r="J400" s="128">
        <v>4874.078514374999</v>
      </c>
    </row>
    <row r="401" spans="2:10">
      <c r="B401" s="119" t="s">
        <v>1409</v>
      </c>
      <c r="C401" s="119" t="s">
        <v>1410</v>
      </c>
      <c r="D401" s="150">
        <v>159</v>
      </c>
      <c r="E401" s="150">
        <v>13</v>
      </c>
      <c r="F401" s="150">
        <v>13</v>
      </c>
      <c r="G401" s="150">
        <v>118</v>
      </c>
      <c r="H401" s="149" t="s">
        <v>23</v>
      </c>
      <c r="I401" s="150">
        <v>137</v>
      </c>
      <c r="J401" s="128">
        <v>7225.5204262500001</v>
      </c>
    </row>
    <row r="402" spans="2:10">
      <c r="B402" s="119" t="s">
        <v>1411</v>
      </c>
      <c r="C402" s="119" t="s">
        <v>1412</v>
      </c>
      <c r="D402" s="150">
        <v>159</v>
      </c>
      <c r="E402" s="150">
        <v>13</v>
      </c>
      <c r="F402" s="150">
        <v>13</v>
      </c>
      <c r="G402" s="150">
        <v>118</v>
      </c>
      <c r="H402" s="149" t="s">
        <v>23</v>
      </c>
      <c r="I402" s="150">
        <v>137</v>
      </c>
      <c r="J402" s="128">
        <v>11561.7162675</v>
      </c>
    </row>
    <row r="403" spans="2:10">
      <c r="B403" s="119" t="s">
        <v>1413</v>
      </c>
      <c r="C403" s="119" t="s">
        <v>1414</v>
      </c>
      <c r="D403" s="150">
        <v>159</v>
      </c>
      <c r="E403" s="150">
        <v>13</v>
      </c>
      <c r="F403" s="150">
        <v>13</v>
      </c>
      <c r="G403" s="150">
        <v>118</v>
      </c>
      <c r="H403" s="149" t="s">
        <v>23</v>
      </c>
      <c r="I403" s="150">
        <v>137</v>
      </c>
      <c r="J403" s="128">
        <v>4874.078514374999</v>
      </c>
    </row>
    <row r="404" spans="2:10">
      <c r="B404" s="119" t="s">
        <v>1415</v>
      </c>
      <c r="C404" s="119" t="s">
        <v>1416</v>
      </c>
      <c r="D404" s="150">
        <v>159</v>
      </c>
      <c r="E404" s="150">
        <v>13</v>
      </c>
      <c r="F404" s="150">
        <v>13</v>
      </c>
      <c r="G404" s="150">
        <v>118</v>
      </c>
      <c r="H404" s="149" t="s">
        <v>23</v>
      </c>
      <c r="I404" s="150">
        <v>137</v>
      </c>
      <c r="J404" s="128">
        <v>6593.7567937499998</v>
      </c>
    </row>
    <row r="405" spans="2:10">
      <c r="B405" s="119" t="s">
        <v>1417</v>
      </c>
      <c r="C405" s="119" t="s">
        <v>1418</v>
      </c>
      <c r="D405" s="150">
        <v>186</v>
      </c>
      <c r="E405" s="150">
        <v>13</v>
      </c>
      <c r="F405" s="150">
        <v>13</v>
      </c>
      <c r="G405" s="150">
        <v>139</v>
      </c>
      <c r="H405" s="149" t="s">
        <v>23</v>
      </c>
      <c r="I405" s="150">
        <v>160</v>
      </c>
      <c r="J405" s="128">
        <v>7225.5204262500001</v>
      </c>
    </row>
    <row r="406" spans="2:10">
      <c r="B406" s="119" t="s">
        <v>1419</v>
      </c>
      <c r="C406" s="119" t="s">
        <v>1420</v>
      </c>
      <c r="D406" s="150">
        <v>186</v>
      </c>
      <c r="E406" s="150">
        <v>13</v>
      </c>
      <c r="F406" s="150">
        <v>13</v>
      </c>
      <c r="G406" s="150">
        <v>139</v>
      </c>
      <c r="H406" s="149" t="s">
        <v>23</v>
      </c>
      <c r="I406" s="150">
        <v>160</v>
      </c>
      <c r="J406" s="128">
        <v>7225.5204262500001</v>
      </c>
    </row>
    <row r="407" spans="2:10">
      <c r="B407" s="119" t="s">
        <v>1421</v>
      </c>
      <c r="C407" s="119" t="s">
        <v>1422</v>
      </c>
      <c r="D407" s="150">
        <v>186</v>
      </c>
      <c r="E407" s="150">
        <v>13</v>
      </c>
      <c r="F407" s="150">
        <v>13</v>
      </c>
      <c r="G407" s="150">
        <v>139</v>
      </c>
      <c r="H407" s="149" t="s">
        <v>23</v>
      </c>
      <c r="I407" s="150">
        <v>160</v>
      </c>
      <c r="J407" s="128">
        <v>9934.8144656249988</v>
      </c>
    </row>
    <row r="408" spans="2:10">
      <c r="B408" s="119" t="s">
        <v>1423</v>
      </c>
      <c r="C408" s="119" t="s">
        <v>1424</v>
      </c>
      <c r="D408" s="150">
        <v>186</v>
      </c>
      <c r="E408" s="150">
        <v>13</v>
      </c>
      <c r="F408" s="150">
        <v>13</v>
      </c>
      <c r="G408" s="150">
        <v>139</v>
      </c>
      <c r="H408" s="149" t="s">
        <v>23</v>
      </c>
      <c r="I408" s="150">
        <v>160</v>
      </c>
      <c r="J408" s="128">
        <v>5576.5289868749987</v>
      </c>
    </row>
    <row r="409" spans="2:10">
      <c r="B409" s="119" t="s">
        <v>1425</v>
      </c>
      <c r="C409" s="119" t="s">
        <v>1426</v>
      </c>
      <c r="D409" s="150">
        <v>186</v>
      </c>
      <c r="E409" s="150">
        <v>13</v>
      </c>
      <c r="F409" s="150">
        <v>13</v>
      </c>
      <c r="G409" s="150">
        <v>139</v>
      </c>
      <c r="H409" s="149" t="s">
        <v>23</v>
      </c>
      <c r="I409" s="150">
        <v>160</v>
      </c>
      <c r="J409" s="128">
        <v>8278.0916531250004</v>
      </c>
    </row>
    <row r="410" spans="2:10">
      <c r="B410" s="119" t="s">
        <v>1427</v>
      </c>
      <c r="C410" s="119" t="s">
        <v>1428</v>
      </c>
      <c r="D410" s="150">
        <v>186</v>
      </c>
      <c r="E410" s="150">
        <v>13</v>
      </c>
      <c r="F410" s="150">
        <v>13</v>
      </c>
      <c r="G410" s="150">
        <v>139</v>
      </c>
      <c r="H410" s="149" t="s">
        <v>23</v>
      </c>
      <c r="I410" s="150">
        <v>160</v>
      </c>
      <c r="J410" s="128">
        <v>13246.051126875</v>
      </c>
    </row>
    <row r="411" spans="2:10">
      <c r="B411" s="119" t="s">
        <v>1429</v>
      </c>
      <c r="C411" s="119" t="s">
        <v>1430</v>
      </c>
      <c r="D411" s="150">
        <v>186</v>
      </c>
      <c r="E411" s="150">
        <v>13</v>
      </c>
      <c r="F411" s="150">
        <v>13</v>
      </c>
      <c r="G411" s="150">
        <v>139</v>
      </c>
      <c r="H411" s="149" t="s">
        <v>23</v>
      </c>
      <c r="I411" s="150">
        <v>160</v>
      </c>
      <c r="J411" s="128">
        <v>5576.5289868749987</v>
      </c>
    </row>
    <row r="412" spans="2:10">
      <c r="B412" s="119" t="s">
        <v>1431</v>
      </c>
      <c r="C412" s="119" t="s">
        <v>1432</v>
      </c>
      <c r="D412" s="150">
        <v>186</v>
      </c>
      <c r="E412" s="150">
        <v>13</v>
      </c>
      <c r="F412" s="150">
        <v>13</v>
      </c>
      <c r="G412" s="150">
        <v>139</v>
      </c>
      <c r="H412" s="149" t="s">
        <v>23</v>
      </c>
      <c r="I412" s="150">
        <v>160</v>
      </c>
      <c r="J412" s="128">
        <v>8278.0916531250004</v>
      </c>
    </row>
    <row r="413" spans="2:10">
      <c r="B413" s="119" t="s">
        <v>1433</v>
      </c>
      <c r="C413" s="119" t="s">
        <v>1434</v>
      </c>
      <c r="D413" s="150">
        <v>190</v>
      </c>
      <c r="E413" s="150">
        <v>13</v>
      </c>
      <c r="F413" s="150">
        <v>13</v>
      </c>
      <c r="G413" s="150">
        <v>176</v>
      </c>
      <c r="H413" s="149" t="s">
        <v>23</v>
      </c>
      <c r="I413" s="150">
        <v>164</v>
      </c>
      <c r="J413" s="128">
        <v>7457.46162</v>
      </c>
    </row>
    <row r="414" spans="2:10">
      <c r="B414" s="119" t="s">
        <v>1435</v>
      </c>
      <c r="C414" s="119" t="s">
        <v>1436</v>
      </c>
      <c r="D414" s="150">
        <v>190</v>
      </c>
      <c r="E414" s="150">
        <v>13</v>
      </c>
      <c r="F414" s="150">
        <v>13</v>
      </c>
      <c r="G414" s="150">
        <v>176</v>
      </c>
      <c r="H414" s="149" t="s">
        <v>23</v>
      </c>
      <c r="I414" s="150">
        <v>164</v>
      </c>
      <c r="J414" s="128">
        <v>7457.46162</v>
      </c>
    </row>
    <row r="415" spans="2:10">
      <c r="B415" s="119" t="s">
        <v>1437</v>
      </c>
      <c r="C415" s="119" t="s">
        <v>1438</v>
      </c>
      <c r="D415" s="150">
        <v>190</v>
      </c>
      <c r="E415" s="150">
        <v>13</v>
      </c>
      <c r="F415" s="150">
        <v>13</v>
      </c>
      <c r="G415" s="150">
        <v>176</v>
      </c>
      <c r="H415" s="149" t="s">
        <v>23</v>
      </c>
      <c r="I415" s="150">
        <v>164</v>
      </c>
      <c r="J415" s="128">
        <v>10514.667449999999</v>
      </c>
    </row>
    <row r="416" spans="2:10">
      <c r="B416" s="119" t="s">
        <v>1439</v>
      </c>
      <c r="C416" s="119" t="s">
        <v>1440</v>
      </c>
      <c r="D416" s="150">
        <v>190</v>
      </c>
      <c r="E416" s="150">
        <v>13</v>
      </c>
      <c r="F416" s="150">
        <v>13</v>
      </c>
      <c r="G416" s="150">
        <v>176</v>
      </c>
      <c r="H416" s="149" t="s">
        <v>23</v>
      </c>
      <c r="I416" s="150">
        <v>164</v>
      </c>
      <c r="J416" s="128">
        <v>5808.4701806250005</v>
      </c>
    </row>
    <row r="417" spans="2:10">
      <c r="B417" s="119" t="s">
        <v>1441</v>
      </c>
      <c r="C417" s="119" t="s">
        <v>1442</v>
      </c>
      <c r="D417" s="150">
        <v>190</v>
      </c>
      <c r="E417" s="150">
        <v>13</v>
      </c>
      <c r="F417" s="150">
        <v>13</v>
      </c>
      <c r="G417" s="150">
        <v>176</v>
      </c>
      <c r="H417" s="149" t="s">
        <v>23</v>
      </c>
      <c r="I417" s="150">
        <v>164</v>
      </c>
      <c r="J417" s="128">
        <v>8465.8535718750009</v>
      </c>
    </row>
    <row r="418" spans="2:10">
      <c r="B418" s="119" t="s">
        <v>1443</v>
      </c>
      <c r="C418" s="119" t="s">
        <v>1444</v>
      </c>
      <c r="D418" s="150">
        <v>190</v>
      </c>
      <c r="E418" s="150">
        <v>13</v>
      </c>
      <c r="F418" s="150">
        <v>13</v>
      </c>
      <c r="G418" s="150">
        <v>176</v>
      </c>
      <c r="H418" s="149" t="s">
        <v>23</v>
      </c>
      <c r="I418" s="150">
        <v>164</v>
      </c>
      <c r="J418" s="128">
        <v>14405.757095625</v>
      </c>
    </row>
    <row r="419" spans="2:10">
      <c r="B419" s="119" t="s">
        <v>1445</v>
      </c>
      <c r="C419" s="119" t="s">
        <v>1446</v>
      </c>
      <c r="D419" s="150">
        <v>190</v>
      </c>
      <c r="E419" s="150">
        <v>13</v>
      </c>
      <c r="F419" s="150">
        <v>13</v>
      </c>
      <c r="G419" s="150">
        <v>176</v>
      </c>
      <c r="H419" s="149" t="s">
        <v>23</v>
      </c>
      <c r="I419" s="150">
        <v>164</v>
      </c>
      <c r="J419" s="128">
        <v>5808.4701806250005</v>
      </c>
    </row>
    <row r="420" spans="2:10">
      <c r="B420" s="119" t="s">
        <v>1447</v>
      </c>
      <c r="C420" s="119" t="s">
        <v>1448</v>
      </c>
      <c r="D420" s="150">
        <v>190</v>
      </c>
      <c r="E420" s="150">
        <v>13</v>
      </c>
      <c r="F420" s="150">
        <v>13</v>
      </c>
      <c r="G420" s="150">
        <v>176</v>
      </c>
      <c r="H420" s="149" t="s">
        <v>23</v>
      </c>
      <c r="I420" s="150">
        <v>164</v>
      </c>
      <c r="J420" s="128">
        <v>8510.0328468749976</v>
      </c>
    </row>
    <row r="421" spans="2:10">
      <c r="B421" s="119" t="s">
        <v>1449</v>
      </c>
      <c r="C421" s="119" t="s">
        <v>1450</v>
      </c>
      <c r="D421" s="150">
        <v>204</v>
      </c>
      <c r="E421" s="150">
        <v>13</v>
      </c>
      <c r="F421" s="150">
        <v>13</v>
      </c>
      <c r="G421" s="150">
        <v>190</v>
      </c>
      <c r="H421" s="149" t="s">
        <v>23</v>
      </c>
      <c r="I421" s="150">
        <v>178</v>
      </c>
      <c r="J421" s="128">
        <v>8733.1381856250009</v>
      </c>
    </row>
    <row r="422" spans="2:10">
      <c r="B422" s="119" t="s">
        <v>1451</v>
      </c>
      <c r="C422" s="119" t="s">
        <v>1452</v>
      </c>
      <c r="D422" s="150">
        <v>204</v>
      </c>
      <c r="E422" s="150">
        <v>13</v>
      </c>
      <c r="F422" s="150">
        <v>13</v>
      </c>
      <c r="G422" s="150">
        <v>190</v>
      </c>
      <c r="H422" s="149" t="s">
        <v>23</v>
      </c>
      <c r="I422" s="150">
        <v>178</v>
      </c>
      <c r="J422" s="128">
        <v>8733.1381856250009</v>
      </c>
    </row>
    <row r="423" spans="2:10">
      <c r="B423" s="119" t="s">
        <v>1453</v>
      </c>
      <c r="C423" s="119" t="s">
        <v>1454</v>
      </c>
      <c r="D423" s="150">
        <v>204</v>
      </c>
      <c r="E423" s="150">
        <v>13</v>
      </c>
      <c r="F423" s="150">
        <v>13</v>
      </c>
      <c r="G423" s="150">
        <v>190</v>
      </c>
      <c r="H423" s="149" t="s">
        <v>23</v>
      </c>
      <c r="I423" s="150">
        <v>178</v>
      </c>
      <c r="J423" s="128">
        <v>11662.224118125001</v>
      </c>
    </row>
    <row r="424" spans="2:10">
      <c r="B424" s="119" t="s">
        <v>1455</v>
      </c>
      <c r="C424" s="119" t="s">
        <v>1456</v>
      </c>
      <c r="D424" s="150">
        <v>204</v>
      </c>
      <c r="E424" s="150">
        <v>13</v>
      </c>
      <c r="F424" s="150">
        <v>13</v>
      </c>
      <c r="G424" s="150">
        <v>190</v>
      </c>
      <c r="H424" s="149" t="s">
        <v>23</v>
      </c>
      <c r="I424" s="150">
        <v>178</v>
      </c>
      <c r="J424" s="128">
        <v>6968.176149375</v>
      </c>
    </row>
    <row r="425" spans="2:10">
      <c r="B425" s="119" t="s">
        <v>1457</v>
      </c>
      <c r="C425" s="119" t="s">
        <v>1458</v>
      </c>
      <c r="D425" s="150">
        <v>204</v>
      </c>
      <c r="E425" s="150">
        <v>13</v>
      </c>
      <c r="F425" s="150">
        <v>13</v>
      </c>
      <c r="G425" s="150">
        <v>190</v>
      </c>
      <c r="H425" s="149" t="s">
        <v>23</v>
      </c>
      <c r="I425" s="150">
        <v>178</v>
      </c>
      <c r="J425" s="128">
        <v>9741.5301374999981</v>
      </c>
    </row>
    <row r="426" spans="2:10">
      <c r="B426" s="119" t="s">
        <v>1459</v>
      </c>
      <c r="C426" s="119" t="s">
        <v>1460</v>
      </c>
      <c r="D426" s="150">
        <v>204</v>
      </c>
      <c r="E426" s="150">
        <v>13</v>
      </c>
      <c r="F426" s="150">
        <v>13</v>
      </c>
      <c r="G426" s="150">
        <v>190</v>
      </c>
      <c r="H426" s="149" t="s">
        <v>23</v>
      </c>
      <c r="I426" s="150">
        <v>178</v>
      </c>
      <c r="J426" s="128">
        <v>17401.111940625</v>
      </c>
    </row>
    <row r="427" spans="2:10">
      <c r="B427" s="119" t="s">
        <v>1461</v>
      </c>
      <c r="C427" s="119" t="s">
        <v>1462</v>
      </c>
      <c r="D427" s="150">
        <v>204</v>
      </c>
      <c r="E427" s="150">
        <v>13</v>
      </c>
      <c r="F427" s="150">
        <v>13</v>
      </c>
      <c r="G427" s="150">
        <v>190</v>
      </c>
      <c r="H427" s="149" t="s">
        <v>23</v>
      </c>
      <c r="I427" s="150">
        <v>178</v>
      </c>
      <c r="J427" s="128">
        <v>6968.176149375</v>
      </c>
    </row>
    <row r="428" spans="2:10">
      <c r="B428" s="119" t="s">
        <v>1463</v>
      </c>
      <c r="C428" s="119" t="s">
        <v>1464</v>
      </c>
      <c r="D428" s="150">
        <v>204</v>
      </c>
      <c r="E428" s="150">
        <v>13</v>
      </c>
      <c r="F428" s="150">
        <v>13</v>
      </c>
      <c r="G428" s="150">
        <v>190</v>
      </c>
      <c r="H428" s="149" t="s">
        <v>23</v>
      </c>
      <c r="I428" s="150">
        <v>178</v>
      </c>
      <c r="J428" s="128">
        <v>9741.5301374999981</v>
      </c>
    </row>
    <row r="429" spans="2:10">
      <c r="B429" s="119" t="s">
        <v>1465</v>
      </c>
      <c r="C429" s="119" t="s">
        <v>1466</v>
      </c>
      <c r="D429" s="150">
        <v>209</v>
      </c>
      <c r="E429" s="150">
        <v>13</v>
      </c>
      <c r="F429" s="150">
        <v>13</v>
      </c>
      <c r="G429" s="150">
        <v>194</v>
      </c>
      <c r="H429" s="149" t="s">
        <v>23</v>
      </c>
      <c r="I429" s="150">
        <v>185</v>
      </c>
      <c r="J429" s="128">
        <v>9796.7542312499972</v>
      </c>
    </row>
    <row r="430" spans="2:10">
      <c r="B430" s="119" t="s">
        <v>1467</v>
      </c>
      <c r="C430" s="119" t="s">
        <v>1468</v>
      </c>
      <c r="D430" s="150">
        <v>209</v>
      </c>
      <c r="E430" s="150">
        <v>13</v>
      </c>
      <c r="F430" s="150">
        <v>13</v>
      </c>
      <c r="G430" s="150">
        <v>194</v>
      </c>
      <c r="H430" s="149" t="s">
        <v>23</v>
      </c>
      <c r="I430" s="150">
        <v>185</v>
      </c>
      <c r="J430" s="128">
        <v>9796.7542312499972</v>
      </c>
    </row>
    <row r="431" spans="2:10">
      <c r="B431" s="119" t="s">
        <v>1469</v>
      </c>
      <c r="C431" s="119" t="s">
        <v>1470</v>
      </c>
      <c r="D431" s="150">
        <v>209</v>
      </c>
      <c r="E431" s="150">
        <v>13</v>
      </c>
      <c r="F431" s="150">
        <v>13</v>
      </c>
      <c r="G431" s="150">
        <v>194</v>
      </c>
      <c r="H431" s="149" t="s">
        <v>23</v>
      </c>
      <c r="I431" s="150">
        <v>185</v>
      </c>
      <c r="J431" s="128">
        <v>12821.930086875002</v>
      </c>
    </row>
    <row r="432" spans="2:10">
      <c r="B432" s="119" t="s">
        <v>1471</v>
      </c>
      <c r="C432" s="119" t="s">
        <v>1472</v>
      </c>
      <c r="D432" s="150">
        <v>209</v>
      </c>
      <c r="E432" s="150">
        <v>13</v>
      </c>
      <c r="F432" s="150">
        <v>13</v>
      </c>
      <c r="G432" s="150">
        <v>194</v>
      </c>
      <c r="H432" s="149" t="s">
        <v>23</v>
      </c>
      <c r="I432" s="150">
        <v>185</v>
      </c>
      <c r="J432" s="128">
        <v>7544.7156881249994</v>
      </c>
    </row>
    <row r="433" spans="2:10">
      <c r="B433" s="119" t="s">
        <v>1473</v>
      </c>
      <c r="C433" s="119" t="s">
        <v>1474</v>
      </c>
      <c r="D433" s="150">
        <v>209</v>
      </c>
      <c r="E433" s="150">
        <v>13</v>
      </c>
      <c r="F433" s="150">
        <v>13</v>
      </c>
      <c r="G433" s="150">
        <v>194</v>
      </c>
      <c r="H433" s="149" t="s">
        <v>23</v>
      </c>
      <c r="I433" s="150">
        <v>185</v>
      </c>
      <c r="J433" s="128">
        <v>11287.804762499998</v>
      </c>
    </row>
    <row r="434" spans="2:10">
      <c r="B434" s="119" t="s">
        <v>1475</v>
      </c>
      <c r="C434" s="119" t="s">
        <v>1476</v>
      </c>
      <c r="D434" s="150">
        <v>209</v>
      </c>
      <c r="E434" s="150">
        <v>13</v>
      </c>
      <c r="F434" s="150">
        <v>13</v>
      </c>
      <c r="G434" s="150">
        <v>194</v>
      </c>
      <c r="H434" s="149" t="s">
        <v>23</v>
      </c>
      <c r="I434" s="150">
        <v>185</v>
      </c>
      <c r="J434" s="128">
        <v>19192.581541874999</v>
      </c>
    </row>
    <row r="435" spans="2:10">
      <c r="B435" s="119" t="s">
        <v>1477</v>
      </c>
      <c r="C435" s="119" t="s">
        <v>1478</v>
      </c>
      <c r="D435" s="150">
        <v>209</v>
      </c>
      <c r="E435" s="150">
        <v>13</v>
      </c>
      <c r="F435" s="150">
        <v>13</v>
      </c>
      <c r="G435" s="150">
        <v>194</v>
      </c>
      <c r="H435" s="149" t="s">
        <v>23</v>
      </c>
      <c r="I435" s="150">
        <v>185</v>
      </c>
      <c r="J435" s="128">
        <v>7544.7156881249994</v>
      </c>
    </row>
    <row r="436" spans="2:10">
      <c r="B436" s="119" t="s">
        <v>1479</v>
      </c>
      <c r="C436" s="119" t="s">
        <v>1480</v>
      </c>
      <c r="D436" s="150">
        <v>209</v>
      </c>
      <c r="E436" s="150">
        <v>13</v>
      </c>
      <c r="F436" s="150">
        <v>13</v>
      </c>
      <c r="G436" s="150">
        <v>194</v>
      </c>
      <c r="H436" s="149" t="s">
        <v>23</v>
      </c>
      <c r="I436" s="150">
        <v>185</v>
      </c>
      <c r="J436" s="128">
        <v>11287.804762499998</v>
      </c>
    </row>
    <row r="437" spans="2:10" s="102" customFormat="1" ht="18">
      <c r="B437" s="97"/>
      <c r="C437" s="97"/>
      <c r="D437" s="96"/>
      <c r="E437" s="96"/>
      <c r="F437" s="96"/>
      <c r="G437" s="96"/>
      <c r="H437" s="96"/>
      <c r="I437" s="96"/>
      <c r="J437" s="127"/>
    </row>
    <row r="438" spans="2:10" s="102" customFormat="1" ht="18">
      <c r="B438" s="97"/>
      <c r="C438" s="97"/>
      <c r="D438" s="96"/>
      <c r="E438" s="96"/>
      <c r="F438" s="96"/>
      <c r="G438" s="96"/>
      <c r="H438" s="96"/>
      <c r="I438" s="96"/>
      <c r="J438" s="127"/>
    </row>
    <row r="439" spans="2:10" s="102" customFormat="1" ht="21.6">
      <c r="B439" s="8" t="s">
        <v>1481</v>
      </c>
      <c r="C439" s="97"/>
      <c r="D439" s="96"/>
      <c r="E439" s="96"/>
      <c r="F439" s="96"/>
      <c r="G439" s="96"/>
      <c r="H439" s="96"/>
      <c r="I439" s="96"/>
      <c r="J439" s="127"/>
    </row>
    <row r="440" spans="2:10" ht="50.4">
      <c r="B440" s="118" t="s">
        <v>753</v>
      </c>
      <c r="C440" s="118" t="s">
        <v>58</v>
      </c>
      <c r="D440" s="141" t="s">
        <v>754</v>
      </c>
      <c r="E440" s="141" t="s">
        <v>755</v>
      </c>
      <c r="F440" s="141" t="s">
        <v>756</v>
      </c>
      <c r="G440" s="141" t="s">
        <v>757</v>
      </c>
      <c r="H440" s="141" t="s">
        <v>51</v>
      </c>
      <c r="I440" s="141" t="s">
        <v>758</v>
      </c>
      <c r="J440" s="144" t="s">
        <v>55</v>
      </c>
    </row>
    <row r="441" spans="2:10">
      <c r="B441" s="119" t="s">
        <v>1482</v>
      </c>
      <c r="C441" s="119" t="s">
        <v>1483</v>
      </c>
      <c r="D441" s="150">
        <v>104</v>
      </c>
      <c r="E441" s="150">
        <v>8</v>
      </c>
      <c r="F441" s="150">
        <v>8</v>
      </c>
      <c r="G441" s="150">
        <v>54</v>
      </c>
      <c r="H441" s="149" t="s">
        <v>12</v>
      </c>
      <c r="I441" s="150">
        <v>80</v>
      </c>
      <c r="J441" s="128">
        <v>4667.5404037500002</v>
      </c>
    </row>
    <row r="442" spans="2:10">
      <c r="B442" s="119" t="s">
        <v>1484</v>
      </c>
      <c r="C442" s="119" t="s">
        <v>1485</v>
      </c>
      <c r="D442" s="150">
        <v>104</v>
      </c>
      <c r="E442" s="150">
        <v>8</v>
      </c>
      <c r="F442" s="150">
        <v>8</v>
      </c>
      <c r="G442" s="150">
        <v>54</v>
      </c>
      <c r="H442" s="149" t="s">
        <v>12</v>
      </c>
      <c r="I442" s="150">
        <v>80</v>
      </c>
      <c r="J442" s="128">
        <v>4667.5404037500002</v>
      </c>
    </row>
    <row r="443" spans="2:10">
      <c r="B443" s="119" t="s">
        <v>1486</v>
      </c>
      <c r="C443" s="119" t="s">
        <v>1487</v>
      </c>
      <c r="D443" s="150">
        <v>104</v>
      </c>
      <c r="E443" s="150">
        <v>8</v>
      </c>
      <c r="F443" s="150">
        <v>8</v>
      </c>
      <c r="G443" s="150">
        <v>54</v>
      </c>
      <c r="H443" s="149" t="s">
        <v>12</v>
      </c>
      <c r="I443" s="150">
        <v>80</v>
      </c>
      <c r="J443" s="128">
        <v>5571.0065774999994</v>
      </c>
    </row>
    <row r="444" spans="2:10">
      <c r="B444" s="119" t="s">
        <v>1488</v>
      </c>
      <c r="C444" s="119" t="s">
        <v>1489</v>
      </c>
      <c r="D444" s="150">
        <v>104</v>
      </c>
      <c r="E444" s="150">
        <v>8</v>
      </c>
      <c r="F444" s="150">
        <v>8</v>
      </c>
      <c r="G444" s="150">
        <v>54</v>
      </c>
      <c r="H444" s="149" t="s">
        <v>12</v>
      </c>
      <c r="I444" s="150">
        <v>80</v>
      </c>
      <c r="J444" s="128">
        <v>3542.0733731249993</v>
      </c>
    </row>
    <row r="445" spans="2:10">
      <c r="B445" s="119" t="s">
        <v>1490</v>
      </c>
      <c r="C445" s="119" t="s">
        <v>1491</v>
      </c>
      <c r="D445" s="150">
        <v>104</v>
      </c>
      <c r="E445" s="150">
        <v>8</v>
      </c>
      <c r="F445" s="150">
        <v>8</v>
      </c>
      <c r="G445" s="150">
        <v>54</v>
      </c>
      <c r="H445" s="149" t="s">
        <v>12</v>
      </c>
      <c r="I445" s="150">
        <v>80</v>
      </c>
      <c r="J445" s="128">
        <v>4967.9594737499992</v>
      </c>
    </row>
    <row r="446" spans="2:10">
      <c r="B446" s="119" t="s">
        <v>1492</v>
      </c>
      <c r="C446" s="119" t="s">
        <v>1493</v>
      </c>
      <c r="D446" s="150">
        <v>104</v>
      </c>
      <c r="E446" s="150">
        <v>8</v>
      </c>
      <c r="F446" s="150">
        <v>8</v>
      </c>
      <c r="G446" s="150">
        <v>54</v>
      </c>
      <c r="H446" s="149" t="s">
        <v>12</v>
      </c>
      <c r="I446" s="150">
        <v>80</v>
      </c>
      <c r="J446" s="128">
        <v>7454.1481743750001</v>
      </c>
    </row>
    <row r="447" spans="2:10">
      <c r="B447" s="119" t="s">
        <v>1494</v>
      </c>
      <c r="C447" s="119" t="s">
        <v>1495</v>
      </c>
      <c r="D447" s="150">
        <v>104</v>
      </c>
      <c r="E447" s="150">
        <v>8</v>
      </c>
      <c r="F447" s="150">
        <v>8</v>
      </c>
      <c r="G447" s="150">
        <v>54</v>
      </c>
      <c r="H447" s="149" t="s">
        <v>12</v>
      </c>
      <c r="I447" s="150">
        <v>80</v>
      </c>
      <c r="J447" s="128">
        <v>6361.8155999999999</v>
      </c>
    </row>
    <row r="448" spans="2:10">
      <c r="B448" s="119" t="s">
        <v>1496</v>
      </c>
      <c r="C448" s="119" t="s">
        <v>1497</v>
      </c>
      <c r="D448" s="150">
        <v>104</v>
      </c>
      <c r="E448" s="150">
        <v>8</v>
      </c>
      <c r="F448" s="150">
        <v>8</v>
      </c>
      <c r="G448" s="150">
        <v>54</v>
      </c>
      <c r="H448" s="149" t="s">
        <v>12</v>
      </c>
      <c r="I448" s="150">
        <v>80</v>
      </c>
      <c r="J448" s="128">
        <v>3542.0733731249993</v>
      </c>
    </row>
    <row r="449" spans="2:10">
      <c r="B449" s="119" t="s">
        <v>1498</v>
      </c>
      <c r="C449" s="119" t="s">
        <v>1499</v>
      </c>
      <c r="D449" s="150">
        <v>104</v>
      </c>
      <c r="E449" s="150">
        <v>8</v>
      </c>
      <c r="F449" s="150">
        <v>8</v>
      </c>
      <c r="G449" s="150">
        <v>54</v>
      </c>
      <c r="H449" s="149" t="s">
        <v>12</v>
      </c>
      <c r="I449" s="150">
        <v>80</v>
      </c>
      <c r="J449" s="128">
        <v>4967.9594737499992</v>
      </c>
    </row>
    <row r="450" spans="2:10">
      <c r="B450" s="119" t="s">
        <v>1500</v>
      </c>
      <c r="C450" s="119" t="s">
        <v>1501</v>
      </c>
      <c r="D450" s="150">
        <v>115</v>
      </c>
      <c r="E450" s="150">
        <v>8</v>
      </c>
      <c r="F450" s="150">
        <v>8</v>
      </c>
      <c r="G450" s="150">
        <v>60</v>
      </c>
      <c r="H450" s="149" t="s">
        <v>12</v>
      </c>
      <c r="I450" s="150">
        <v>92</v>
      </c>
      <c r="J450" s="128">
        <v>5269.4830256250007</v>
      </c>
    </row>
    <row r="451" spans="2:10">
      <c r="B451" s="119" t="s">
        <v>1502</v>
      </c>
      <c r="C451" s="119" t="s">
        <v>1503</v>
      </c>
      <c r="D451" s="150">
        <v>115</v>
      </c>
      <c r="E451" s="150">
        <v>8</v>
      </c>
      <c r="F451" s="150">
        <v>8</v>
      </c>
      <c r="G451" s="150">
        <v>60</v>
      </c>
      <c r="H451" s="149" t="s">
        <v>12</v>
      </c>
      <c r="I451" s="150">
        <v>92</v>
      </c>
      <c r="J451" s="128">
        <v>5269.4830256250007</v>
      </c>
    </row>
    <row r="452" spans="2:10">
      <c r="B452" s="119" t="s">
        <v>1504</v>
      </c>
      <c r="C452" s="119" t="s">
        <v>1505</v>
      </c>
      <c r="D452" s="150">
        <v>115</v>
      </c>
      <c r="E452" s="150">
        <v>8</v>
      </c>
      <c r="F452" s="150">
        <v>8</v>
      </c>
      <c r="G452" s="150">
        <v>60</v>
      </c>
      <c r="H452" s="149" t="s">
        <v>12</v>
      </c>
      <c r="I452" s="150">
        <v>92</v>
      </c>
      <c r="J452" s="128">
        <v>6020.5307006249996</v>
      </c>
    </row>
    <row r="453" spans="2:10">
      <c r="B453" s="119" t="s">
        <v>1506</v>
      </c>
      <c r="C453" s="119" t="s">
        <v>1507</v>
      </c>
      <c r="D453" s="150">
        <v>115</v>
      </c>
      <c r="E453" s="150">
        <v>8</v>
      </c>
      <c r="F453" s="150">
        <v>8</v>
      </c>
      <c r="G453" s="150">
        <v>60</v>
      </c>
      <c r="H453" s="149" t="s">
        <v>12</v>
      </c>
      <c r="I453" s="150">
        <v>92</v>
      </c>
      <c r="J453" s="128">
        <v>3693.3873899999999</v>
      </c>
    </row>
    <row r="454" spans="2:10">
      <c r="B454" s="119" t="s">
        <v>1508</v>
      </c>
      <c r="C454" s="119" t="s">
        <v>1509</v>
      </c>
      <c r="D454" s="150">
        <v>115</v>
      </c>
      <c r="E454" s="150">
        <v>8</v>
      </c>
      <c r="F454" s="150">
        <v>8</v>
      </c>
      <c r="G454" s="150">
        <v>60</v>
      </c>
      <c r="H454" s="149" t="s">
        <v>12</v>
      </c>
      <c r="I454" s="150">
        <v>92</v>
      </c>
      <c r="J454" s="128">
        <v>5418.5880787499991</v>
      </c>
    </row>
    <row r="455" spans="2:10">
      <c r="B455" s="119" t="s">
        <v>1510</v>
      </c>
      <c r="C455" s="119" t="s">
        <v>1511</v>
      </c>
      <c r="D455" s="150">
        <v>115</v>
      </c>
      <c r="E455" s="150">
        <v>8</v>
      </c>
      <c r="F455" s="150">
        <v>8</v>
      </c>
      <c r="G455" s="150">
        <v>60</v>
      </c>
      <c r="H455" s="149" t="s">
        <v>12</v>
      </c>
      <c r="I455" s="150">
        <v>92</v>
      </c>
      <c r="J455" s="128">
        <v>8128.9865999999993</v>
      </c>
    </row>
    <row r="456" spans="2:10">
      <c r="B456" s="119" t="s">
        <v>1512</v>
      </c>
      <c r="C456" s="119" t="s">
        <v>1513</v>
      </c>
      <c r="D456" s="150">
        <v>115</v>
      </c>
      <c r="E456" s="150">
        <v>8</v>
      </c>
      <c r="F456" s="150">
        <v>8</v>
      </c>
      <c r="G456" s="150">
        <v>60</v>
      </c>
      <c r="H456" s="149" t="s">
        <v>12</v>
      </c>
      <c r="I456" s="150">
        <v>92</v>
      </c>
      <c r="J456" s="128">
        <v>6635.7271049999999</v>
      </c>
    </row>
    <row r="457" spans="2:10">
      <c r="B457" s="119" t="s">
        <v>1514</v>
      </c>
      <c r="C457" s="119" t="s">
        <v>1515</v>
      </c>
      <c r="D457" s="150">
        <v>115</v>
      </c>
      <c r="E457" s="150">
        <v>8</v>
      </c>
      <c r="F457" s="150">
        <v>8</v>
      </c>
      <c r="G457" s="150">
        <v>60</v>
      </c>
      <c r="H457" s="149" t="s">
        <v>12</v>
      </c>
      <c r="I457" s="150">
        <v>92</v>
      </c>
      <c r="J457" s="128">
        <v>3693.3873899999999</v>
      </c>
    </row>
    <row r="458" spans="2:10">
      <c r="B458" s="119" t="s">
        <v>1516</v>
      </c>
      <c r="C458" s="119" t="s">
        <v>1517</v>
      </c>
      <c r="D458" s="150">
        <v>115</v>
      </c>
      <c r="E458" s="150">
        <v>8</v>
      </c>
      <c r="F458" s="150">
        <v>8</v>
      </c>
      <c r="G458" s="150">
        <v>60</v>
      </c>
      <c r="H458" s="149" t="s">
        <v>12</v>
      </c>
      <c r="I458" s="150">
        <v>92</v>
      </c>
      <c r="J458" s="128">
        <v>5418.5880787499991</v>
      </c>
    </row>
    <row r="459" spans="2:10">
      <c r="B459" s="119" t="s">
        <v>1518</v>
      </c>
      <c r="C459" s="119" t="s">
        <v>1519</v>
      </c>
      <c r="D459" s="150">
        <v>123</v>
      </c>
      <c r="E459" s="150">
        <v>8</v>
      </c>
      <c r="F459" s="150">
        <v>8</v>
      </c>
      <c r="G459" s="150">
        <v>64</v>
      </c>
      <c r="H459" s="149" t="s">
        <v>12</v>
      </c>
      <c r="I459" s="150">
        <v>100</v>
      </c>
      <c r="J459" s="128">
        <v>5269.4830256250007</v>
      </c>
    </row>
    <row r="460" spans="2:10">
      <c r="B460" s="119" t="s">
        <v>1520</v>
      </c>
      <c r="C460" s="119" t="s">
        <v>1521</v>
      </c>
      <c r="D460" s="150">
        <v>123</v>
      </c>
      <c r="E460" s="150">
        <v>8</v>
      </c>
      <c r="F460" s="150">
        <v>8</v>
      </c>
      <c r="G460" s="150">
        <v>64</v>
      </c>
      <c r="H460" s="149" t="s">
        <v>12</v>
      </c>
      <c r="I460" s="150">
        <v>100</v>
      </c>
      <c r="J460" s="128">
        <v>5269.4830256250007</v>
      </c>
    </row>
    <row r="461" spans="2:10">
      <c r="B461" s="119" t="s">
        <v>1522</v>
      </c>
      <c r="C461" s="119" t="s">
        <v>1523</v>
      </c>
      <c r="D461" s="150">
        <v>123</v>
      </c>
      <c r="E461" s="150">
        <v>8</v>
      </c>
      <c r="F461" s="150">
        <v>8</v>
      </c>
      <c r="G461" s="150">
        <v>64</v>
      </c>
      <c r="H461" s="149" t="s">
        <v>12</v>
      </c>
      <c r="I461" s="150">
        <v>100</v>
      </c>
      <c r="J461" s="128">
        <v>6473.3682693749997</v>
      </c>
    </row>
    <row r="462" spans="2:10">
      <c r="B462" s="119" t="s">
        <v>1524</v>
      </c>
      <c r="C462" s="119" t="s">
        <v>1525</v>
      </c>
      <c r="D462" s="150">
        <v>123</v>
      </c>
      <c r="E462" s="150">
        <v>8</v>
      </c>
      <c r="F462" s="150">
        <v>8</v>
      </c>
      <c r="G462" s="150">
        <v>64</v>
      </c>
      <c r="H462" s="149" t="s">
        <v>12</v>
      </c>
      <c r="I462" s="150">
        <v>100</v>
      </c>
      <c r="J462" s="128">
        <v>3835.8655518750002</v>
      </c>
    </row>
    <row r="463" spans="2:10">
      <c r="B463" s="119" t="s">
        <v>1526</v>
      </c>
      <c r="C463" s="119" t="s">
        <v>1527</v>
      </c>
      <c r="D463" s="150">
        <v>123</v>
      </c>
      <c r="E463" s="150">
        <v>8</v>
      </c>
      <c r="F463" s="150">
        <v>8</v>
      </c>
      <c r="G463" s="150">
        <v>64</v>
      </c>
      <c r="H463" s="149" t="s">
        <v>12</v>
      </c>
      <c r="I463" s="150">
        <v>100</v>
      </c>
      <c r="J463" s="128">
        <v>5569.9020956249988</v>
      </c>
    </row>
    <row r="464" spans="2:10">
      <c r="B464" s="119" t="s">
        <v>1528</v>
      </c>
      <c r="C464" s="119" t="s">
        <v>1529</v>
      </c>
      <c r="D464" s="150">
        <v>123</v>
      </c>
      <c r="E464" s="150">
        <v>8</v>
      </c>
      <c r="F464" s="150">
        <v>8</v>
      </c>
      <c r="G464" s="150">
        <v>64</v>
      </c>
      <c r="H464" s="149" t="s">
        <v>12</v>
      </c>
      <c r="I464" s="150">
        <v>100</v>
      </c>
      <c r="J464" s="128">
        <v>8358.718829999998</v>
      </c>
    </row>
    <row r="465" spans="2:10">
      <c r="B465" s="119" t="s">
        <v>1530</v>
      </c>
      <c r="C465" s="119" t="s">
        <v>1531</v>
      </c>
      <c r="D465" s="150">
        <v>123</v>
      </c>
      <c r="E465" s="150">
        <v>8</v>
      </c>
      <c r="F465" s="150">
        <v>8</v>
      </c>
      <c r="G465" s="150">
        <v>64</v>
      </c>
      <c r="H465" s="149" t="s">
        <v>12</v>
      </c>
      <c r="I465" s="150">
        <v>100</v>
      </c>
      <c r="J465" s="128">
        <v>7413.2823450000005</v>
      </c>
    </row>
    <row r="466" spans="2:10">
      <c r="B466" s="119" t="s">
        <v>1532</v>
      </c>
      <c r="C466" s="119" t="s">
        <v>1533</v>
      </c>
      <c r="D466" s="150">
        <v>123</v>
      </c>
      <c r="E466" s="150">
        <v>8</v>
      </c>
      <c r="F466" s="150">
        <v>8</v>
      </c>
      <c r="G466" s="150">
        <v>64</v>
      </c>
      <c r="H466" s="149" t="s">
        <v>12</v>
      </c>
      <c r="I466" s="150">
        <v>100</v>
      </c>
      <c r="J466" s="128">
        <v>3835.8655518750002</v>
      </c>
    </row>
    <row r="467" spans="2:10">
      <c r="B467" s="119" t="s">
        <v>1534</v>
      </c>
      <c r="C467" s="119" t="s">
        <v>1535</v>
      </c>
      <c r="D467" s="150">
        <v>123</v>
      </c>
      <c r="E467" s="150">
        <v>8</v>
      </c>
      <c r="F467" s="150">
        <v>8</v>
      </c>
      <c r="G467" s="150">
        <v>64</v>
      </c>
      <c r="H467" s="149" t="s">
        <v>12</v>
      </c>
      <c r="I467" s="150">
        <v>100</v>
      </c>
      <c r="J467" s="128">
        <v>5569.9020956249988</v>
      </c>
    </row>
    <row r="468" spans="2:10">
      <c r="B468" s="119" t="s">
        <v>1536</v>
      </c>
      <c r="C468" s="119" t="s">
        <v>1537</v>
      </c>
      <c r="D468" s="150">
        <v>128</v>
      </c>
      <c r="E468" s="150">
        <v>8</v>
      </c>
      <c r="F468" s="150">
        <v>8</v>
      </c>
      <c r="G468" s="150">
        <v>67</v>
      </c>
      <c r="H468" s="149" t="s">
        <v>12</v>
      </c>
      <c r="I468" s="150">
        <v>106</v>
      </c>
      <c r="J468" s="128">
        <v>5418.5880787499991</v>
      </c>
    </row>
    <row r="469" spans="2:10">
      <c r="B469" s="119" t="s">
        <v>1538</v>
      </c>
      <c r="C469" s="119" t="s">
        <v>1539</v>
      </c>
      <c r="D469" s="150">
        <v>128</v>
      </c>
      <c r="E469" s="150">
        <v>8</v>
      </c>
      <c r="F469" s="150">
        <v>8</v>
      </c>
      <c r="G469" s="150">
        <v>67</v>
      </c>
      <c r="H469" s="149" t="s">
        <v>12</v>
      </c>
      <c r="I469" s="150">
        <v>106</v>
      </c>
      <c r="J469" s="128">
        <v>5418.5880787499991</v>
      </c>
    </row>
    <row r="470" spans="2:10">
      <c r="B470" s="119" t="s">
        <v>1540</v>
      </c>
      <c r="C470" s="119" t="s">
        <v>1541</v>
      </c>
      <c r="D470" s="150">
        <v>128</v>
      </c>
      <c r="E470" s="150">
        <v>8</v>
      </c>
      <c r="F470" s="150">
        <v>8</v>
      </c>
      <c r="G470" s="150">
        <v>67</v>
      </c>
      <c r="H470" s="149" t="s">
        <v>12</v>
      </c>
      <c r="I470" s="150">
        <v>106</v>
      </c>
      <c r="J470" s="128">
        <v>6923.9968743749987</v>
      </c>
    </row>
    <row r="471" spans="2:10">
      <c r="B471" s="119" t="s">
        <v>1542</v>
      </c>
      <c r="C471" s="119" t="s">
        <v>1543</v>
      </c>
      <c r="D471" s="150">
        <v>128</v>
      </c>
      <c r="E471" s="150">
        <v>8</v>
      </c>
      <c r="F471" s="150">
        <v>8</v>
      </c>
      <c r="G471" s="150">
        <v>67</v>
      </c>
      <c r="H471" s="149" t="s">
        <v>12</v>
      </c>
      <c r="I471" s="150">
        <v>106</v>
      </c>
      <c r="J471" s="128">
        <v>3984.970605</v>
      </c>
    </row>
    <row r="472" spans="2:10">
      <c r="B472" s="119" t="s">
        <v>1544</v>
      </c>
      <c r="C472" s="119" t="s">
        <v>1545</v>
      </c>
      <c r="D472" s="150">
        <v>128</v>
      </c>
      <c r="E472" s="150">
        <v>8</v>
      </c>
      <c r="F472" s="150">
        <v>8</v>
      </c>
      <c r="G472" s="150">
        <v>67</v>
      </c>
      <c r="H472" s="149" t="s">
        <v>12</v>
      </c>
      <c r="I472" s="150">
        <v>106</v>
      </c>
      <c r="J472" s="128">
        <v>5720.1116306249996</v>
      </c>
    </row>
    <row r="473" spans="2:10">
      <c r="B473" s="119" t="s">
        <v>1546</v>
      </c>
      <c r="C473" s="119" t="s">
        <v>1547</v>
      </c>
      <c r="D473" s="150">
        <v>128</v>
      </c>
      <c r="E473" s="150">
        <v>8</v>
      </c>
      <c r="F473" s="150">
        <v>8</v>
      </c>
      <c r="G473" s="150">
        <v>67</v>
      </c>
      <c r="H473" s="149" t="s">
        <v>12</v>
      </c>
      <c r="I473" s="150">
        <v>106</v>
      </c>
      <c r="J473" s="128">
        <v>8578.5107231250004</v>
      </c>
    </row>
    <row r="474" spans="2:10">
      <c r="B474" s="119" t="s">
        <v>1548</v>
      </c>
      <c r="C474" s="119" t="s">
        <v>1549</v>
      </c>
      <c r="D474" s="150">
        <v>128</v>
      </c>
      <c r="E474" s="150">
        <v>8</v>
      </c>
      <c r="F474" s="150">
        <v>8</v>
      </c>
      <c r="G474" s="150">
        <v>67</v>
      </c>
      <c r="H474" s="149" t="s">
        <v>12</v>
      </c>
      <c r="I474" s="150">
        <v>106</v>
      </c>
      <c r="J474" s="128">
        <v>3984.970605</v>
      </c>
    </row>
    <row r="475" spans="2:10">
      <c r="B475" s="119" t="s">
        <v>1550</v>
      </c>
      <c r="C475" s="119" t="s">
        <v>1551</v>
      </c>
      <c r="D475" s="150">
        <v>128</v>
      </c>
      <c r="E475" s="150">
        <v>8</v>
      </c>
      <c r="F475" s="150">
        <v>8</v>
      </c>
      <c r="G475" s="150">
        <v>67</v>
      </c>
      <c r="H475" s="149" t="s">
        <v>12</v>
      </c>
      <c r="I475" s="150">
        <v>106</v>
      </c>
      <c r="J475" s="128">
        <v>5720.1116306249996</v>
      </c>
    </row>
    <row r="476" spans="2:10">
      <c r="B476" s="119" t="s">
        <v>1552</v>
      </c>
      <c r="C476" s="119" t="s">
        <v>1553</v>
      </c>
      <c r="D476" s="150">
        <v>132</v>
      </c>
      <c r="E476" s="150">
        <v>8</v>
      </c>
      <c r="F476" s="150">
        <v>8</v>
      </c>
      <c r="G476" s="150">
        <v>69</v>
      </c>
      <c r="H476" s="149" t="s">
        <v>12</v>
      </c>
      <c r="I476" s="150">
        <v>110</v>
      </c>
      <c r="J476" s="128">
        <v>5569.9020956249988</v>
      </c>
    </row>
    <row r="477" spans="2:10">
      <c r="B477" s="119" t="s">
        <v>1554</v>
      </c>
      <c r="C477" s="119" t="s">
        <v>1555</v>
      </c>
      <c r="D477" s="150">
        <v>132</v>
      </c>
      <c r="E477" s="150">
        <v>8</v>
      </c>
      <c r="F477" s="150">
        <v>8</v>
      </c>
      <c r="G477" s="150">
        <v>69</v>
      </c>
      <c r="H477" s="149" t="s">
        <v>12</v>
      </c>
      <c r="I477" s="150">
        <v>110</v>
      </c>
      <c r="J477" s="128">
        <v>5569.9020956249988</v>
      </c>
    </row>
    <row r="478" spans="2:10">
      <c r="B478" s="119" t="s">
        <v>1556</v>
      </c>
      <c r="C478" s="119" t="s">
        <v>1557</v>
      </c>
      <c r="D478" s="150">
        <v>132</v>
      </c>
      <c r="E478" s="150">
        <v>8</v>
      </c>
      <c r="F478" s="150">
        <v>8</v>
      </c>
      <c r="G478" s="150">
        <v>69</v>
      </c>
      <c r="H478" s="149" t="s">
        <v>12</v>
      </c>
      <c r="I478" s="150">
        <v>110</v>
      </c>
      <c r="J478" s="128">
        <v>7225.5204262500001</v>
      </c>
    </row>
    <row r="479" spans="2:10">
      <c r="B479" s="119" t="s">
        <v>1558</v>
      </c>
      <c r="C479" s="119" t="s">
        <v>1559</v>
      </c>
      <c r="D479" s="150">
        <v>132</v>
      </c>
      <c r="E479" s="150">
        <v>8</v>
      </c>
      <c r="F479" s="150">
        <v>8</v>
      </c>
      <c r="G479" s="150">
        <v>69</v>
      </c>
      <c r="H479" s="149" t="s">
        <v>12</v>
      </c>
      <c r="I479" s="150">
        <v>110</v>
      </c>
      <c r="J479" s="128">
        <v>4136.2846218750001</v>
      </c>
    </row>
    <row r="480" spans="2:10">
      <c r="B480" s="119" t="s">
        <v>1560</v>
      </c>
      <c r="C480" s="119" t="s">
        <v>1561</v>
      </c>
      <c r="D480" s="150">
        <v>132</v>
      </c>
      <c r="E480" s="150">
        <v>8</v>
      </c>
      <c r="F480" s="150">
        <v>8</v>
      </c>
      <c r="G480" s="150">
        <v>69</v>
      </c>
      <c r="H480" s="149" t="s">
        <v>12</v>
      </c>
      <c r="I480" s="150">
        <v>110</v>
      </c>
      <c r="J480" s="128">
        <v>5871.4256475000002</v>
      </c>
    </row>
    <row r="481" spans="2:10">
      <c r="B481" s="119" t="s">
        <v>1562</v>
      </c>
      <c r="C481" s="119" t="s">
        <v>1563</v>
      </c>
      <c r="D481" s="150">
        <v>132</v>
      </c>
      <c r="E481" s="150">
        <v>8</v>
      </c>
      <c r="F481" s="150">
        <v>8</v>
      </c>
      <c r="G481" s="150">
        <v>69</v>
      </c>
      <c r="H481" s="149" t="s">
        <v>12</v>
      </c>
      <c r="I481" s="150">
        <v>110</v>
      </c>
      <c r="J481" s="128">
        <v>8808.242953125</v>
      </c>
    </row>
    <row r="482" spans="2:10">
      <c r="B482" s="119" t="s">
        <v>1564</v>
      </c>
      <c r="C482" s="119" t="s">
        <v>1565</v>
      </c>
      <c r="D482" s="150">
        <v>132</v>
      </c>
      <c r="E482" s="150">
        <v>8</v>
      </c>
      <c r="F482" s="150">
        <v>8</v>
      </c>
      <c r="G482" s="150">
        <v>69</v>
      </c>
      <c r="H482" s="149" t="s">
        <v>12</v>
      </c>
      <c r="I482" s="150">
        <v>110</v>
      </c>
      <c r="J482" s="128">
        <v>4136.2846218750001</v>
      </c>
    </row>
    <row r="483" spans="2:10">
      <c r="B483" s="119" t="s">
        <v>1566</v>
      </c>
      <c r="C483" s="119" t="s">
        <v>1567</v>
      </c>
      <c r="D483" s="150">
        <v>132</v>
      </c>
      <c r="E483" s="150">
        <v>8</v>
      </c>
      <c r="F483" s="150">
        <v>8</v>
      </c>
      <c r="G483" s="150">
        <v>69</v>
      </c>
      <c r="H483" s="149" t="s">
        <v>12</v>
      </c>
      <c r="I483" s="150">
        <v>110</v>
      </c>
      <c r="J483" s="128">
        <v>5871.4256475000002</v>
      </c>
    </row>
    <row r="484" spans="2:10">
      <c r="B484" s="119" t="s">
        <v>1568</v>
      </c>
      <c r="C484" s="119" t="s">
        <v>1569</v>
      </c>
      <c r="D484" s="150">
        <v>146</v>
      </c>
      <c r="E484" s="150">
        <v>13</v>
      </c>
      <c r="F484" s="150">
        <v>13</v>
      </c>
      <c r="G484" s="150">
        <v>108</v>
      </c>
      <c r="H484" s="149" t="s">
        <v>12</v>
      </c>
      <c r="I484" s="150">
        <v>120</v>
      </c>
      <c r="J484" s="128">
        <v>5871.4256475000002</v>
      </c>
    </row>
    <row r="485" spans="2:10">
      <c r="B485" s="119" t="s">
        <v>1570</v>
      </c>
      <c r="C485" s="119" t="s">
        <v>1571</v>
      </c>
      <c r="D485" s="150">
        <v>146</v>
      </c>
      <c r="E485" s="150">
        <v>13</v>
      </c>
      <c r="F485" s="150">
        <v>13</v>
      </c>
      <c r="G485" s="150">
        <v>108</v>
      </c>
      <c r="H485" s="149" t="s">
        <v>12</v>
      </c>
      <c r="I485" s="150">
        <v>120</v>
      </c>
      <c r="J485" s="128">
        <v>5871.4256475000002</v>
      </c>
    </row>
    <row r="486" spans="2:10">
      <c r="B486" s="119" t="s">
        <v>1572</v>
      </c>
      <c r="C486" s="119" t="s">
        <v>1573</v>
      </c>
      <c r="D486" s="150">
        <v>146</v>
      </c>
      <c r="E486" s="150">
        <v>13</v>
      </c>
      <c r="F486" s="150">
        <v>13</v>
      </c>
      <c r="G486" s="150">
        <v>108</v>
      </c>
      <c r="H486" s="149" t="s">
        <v>12</v>
      </c>
      <c r="I486" s="150">
        <v>120</v>
      </c>
      <c r="J486" s="128">
        <v>7525.9394962499991</v>
      </c>
    </row>
    <row r="487" spans="2:10">
      <c r="B487" s="119" t="s">
        <v>1574</v>
      </c>
      <c r="C487" s="119" t="s">
        <v>1575</v>
      </c>
      <c r="D487" s="150">
        <v>146</v>
      </c>
      <c r="E487" s="150">
        <v>13</v>
      </c>
      <c r="F487" s="150">
        <v>13</v>
      </c>
      <c r="G487" s="150">
        <v>108</v>
      </c>
      <c r="H487" s="149" t="s">
        <v>12</v>
      </c>
      <c r="I487" s="150">
        <v>120</v>
      </c>
      <c r="J487" s="128">
        <v>4428.9723187499994</v>
      </c>
    </row>
    <row r="488" spans="2:10">
      <c r="B488" s="119" t="s">
        <v>1576</v>
      </c>
      <c r="C488" s="119" t="s">
        <v>1577</v>
      </c>
      <c r="D488" s="150">
        <v>146</v>
      </c>
      <c r="E488" s="150">
        <v>13</v>
      </c>
      <c r="F488" s="150">
        <v>13</v>
      </c>
      <c r="G488" s="150">
        <v>108</v>
      </c>
      <c r="H488" s="149" t="s">
        <v>12</v>
      </c>
      <c r="I488" s="150">
        <v>120</v>
      </c>
      <c r="J488" s="128">
        <v>6172.9491993749989</v>
      </c>
    </row>
    <row r="489" spans="2:10">
      <c r="B489" s="119" t="s">
        <v>1578</v>
      </c>
      <c r="C489" s="119" t="s">
        <v>1579</v>
      </c>
      <c r="D489" s="150">
        <v>146</v>
      </c>
      <c r="E489" s="150">
        <v>13</v>
      </c>
      <c r="F489" s="150">
        <v>13</v>
      </c>
      <c r="G489" s="150">
        <v>108</v>
      </c>
      <c r="H489" s="149" t="s">
        <v>12</v>
      </c>
      <c r="I489" s="150">
        <v>120</v>
      </c>
      <c r="J489" s="128">
        <v>9261.0805218750011</v>
      </c>
    </row>
    <row r="490" spans="2:10">
      <c r="B490" s="119" t="s">
        <v>1580</v>
      </c>
      <c r="C490" s="119" t="s">
        <v>1581</v>
      </c>
      <c r="D490" s="150">
        <v>146</v>
      </c>
      <c r="E490" s="150">
        <v>13</v>
      </c>
      <c r="F490" s="150">
        <v>13</v>
      </c>
      <c r="G490" s="150">
        <v>108</v>
      </c>
      <c r="H490" s="149" t="s">
        <v>12</v>
      </c>
      <c r="I490" s="150">
        <v>120</v>
      </c>
      <c r="J490" s="128">
        <v>4428.9723187499994</v>
      </c>
    </row>
    <row r="491" spans="2:10">
      <c r="B491" s="119" t="s">
        <v>1582</v>
      </c>
      <c r="C491" s="119" t="s">
        <v>1583</v>
      </c>
      <c r="D491" s="150">
        <v>146</v>
      </c>
      <c r="E491" s="150">
        <v>13</v>
      </c>
      <c r="F491" s="150">
        <v>13</v>
      </c>
      <c r="G491" s="150">
        <v>108</v>
      </c>
      <c r="H491" s="149" t="s">
        <v>12</v>
      </c>
      <c r="I491" s="150">
        <v>120</v>
      </c>
      <c r="J491" s="128">
        <v>6020.5307006249996</v>
      </c>
    </row>
    <row r="492" spans="2:10">
      <c r="B492" s="119" t="s">
        <v>1584</v>
      </c>
      <c r="C492" s="119" t="s">
        <v>1585</v>
      </c>
      <c r="D492" s="150">
        <v>159</v>
      </c>
      <c r="E492" s="150">
        <v>13</v>
      </c>
      <c r="F492" s="150">
        <v>13</v>
      </c>
      <c r="G492" s="150">
        <v>118</v>
      </c>
      <c r="H492" s="149" t="s">
        <v>12</v>
      </c>
      <c r="I492" s="150">
        <v>133</v>
      </c>
      <c r="J492" s="128">
        <v>6322.0542524999992</v>
      </c>
    </row>
    <row r="493" spans="2:10">
      <c r="B493" s="119" t="s">
        <v>1586</v>
      </c>
      <c r="C493" s="119" t="s">
        <v>1587</v>
      </c>
      <c r="D493" s="150">
        <v>159</v>
      </c>
      <c r="E493" s="150">
        <v>13</v>
      </c>
      <c r="F493" s="150">
        <v>13</v>
      </c>
      <c r="G493" s="150">
        <v>118</v>
      </c>
      <c r="H493" s="149" t="s">
        <v>12</v>
      </c>
      <c r="I493" s="150">
        <v>133</v>
      </c>
      <c r="J493" s="128">
        <v>6322.0542524999992</v>
      </c>
    </row>
    <row r="494" spans="2:10">
      <c r="B494" s="119" t="s">
        <v>1588</v>
      </c>
      <c r="C494" s="119" t="s">
        <v>1589</v>
      </c>
      <c r="D494" s="150">
        <v>159</v>
      </c>
      <c r="E494" s="150">
        <v>13</v>
      </c>
      <c r="F494" s="150">
        <v>13</v>
      </c>
      <c r="G494" s="150">
        <v>118</v>
      </c>
      <c r="H494" s="149" t="s">
        <v>12</v>
      </c>
      <c r="I494" s="150">
        <v>133</v>
      </c>
      <c r="J494" s="128">
        <v>8429.4056700000001</v>
      </c>
    </row>
    <row r="495" spans="2:10">
      <c r="B495" s="119" t="s">
        <v>1590</v>
      </c>
      <c r="C495" s="119" t="s">
        <v>1591</v>
      </c>
      <c r="D495" s="150">
        <v>159</v>
      </c>
      <c r="E495" s="150">
        <v>13</v>
      </c>
      <c r="F495" s="150">
        <v>13</v>
      </c>
      <c r="G495" s="150">
        <v>118</v>
      </c>
      <c r="H495" s="149" t="s">
        <v>12</v>
      </c>
      <c r="I495" s="150">
        <v>133</v>
      </c>
      <c r="J495" s="128">
        <v>4874.078514374999</v>
      </c>
    </row>
    <row r="496" spans="2:10">
      <c r="B496" s="119" t="s">
        <v>1592</v>
      </c>
      <c r="C496" s="119" t="s">
        <v>1593</v>
      </c>
      <c r="D496" s="150">
        <v>159</v>
      </c>
      <c r="E496" s="150">
        <v>13</v>
      </c>
      <c r="F496" s="150">
        <v>13</v>
      </c>
      <c r="G496" s="150">
        <v>118</v>
      </c>
      <c r="H496" s="149" t="s">
        <v>12</v>
      </c>
      <c r="I496" s="150">
        <v>133</v>
      </c>
      <c r="J496" s="128">
        <v>7225.5204262500001</v>
      </c>
    </row>
    <row r="497" spans="2:10">
      <c r="B497" s="119" t="s">
        <v>1594</v>
      </c>
      <c r="C497" s="119" t="s">
        <v>1595</v>
      </c>
      <c r="D497" s="150">
        <v>159</v>
      </c>
      <c r="E497" s="150">
        <v>13</v>
      </c>
      <c r="F497" s="150">
        <v>13</v>
      </c>
      <c r="G497" s="150">
        <v>118</v>
      </c>
      <c r="H497" s="149" t="s">
        <v>12</v>
      </c>
      <c r="I497" s="150">
        <v>133</v>
      </c>
      <c r="J497" s="128">
        <v>11561.7162675</v>
      </c>
    </row>
    <row r="498" spans="2:10">
      <c r="B498" s="119" t="s">
        <v>1596</v>
      </c>
      <c r="C498" s="119" t="s">
        <v>1597</v>
      </c>
      <c r="D498" s="150">
        <v>159</v>
      </c>
      <c r="E498" s="150">
        <v>13</v>
      </c>
      <c r="F498" s="150">
        <v>13</v>
      </c>
      <c r="G498" s="150">
        <v>118</v>
      </c>
      <c r="H498" s="149" t="s">
        <v>12</v>
      </c>
      <c r="I498" s="150">
        <v>133</v>
      </c>
      <c r="J498" s="128">
        <v>4874.078514374999</v>
      </c>
    </row>
    <row r="499" spans="2:10">
      <c r="B499" s="119" t="s">
        <v>1598</v>
      </c>
      <c r="C499" s="119" t="s">
        <v>1599</v>
      </c>
      <c r="D499" s="150">
        <v>159</v>
      </c>
      <c r="E499" s="150">
        <v>13</v>
      </c>
      <c r="F499" s="150">
        <v>13</v>
      </c>
      <c r="G499" s="150">
        <v>118</v>
      </c>
      <c r="H499" s="149" t="s">
        <v>12</v>
      </c>
      <c r="I499" s="150">
        <v>133</v>
      </c>
      <c r="J499" s="128">
        <v>6593.7567937499998</v>
      </c>
    </row>
    <row r="500" spans="2:10">
      <c r="B500" s="119" t="s">
        <v>1600</v>
      </c>
      <c r="C500" s="119" t="s">
        <v>1601</v>
      </c>
      <c r="D500" s="150">
        <v>176</v>
      </c>
      <c r="E500" s="150">
        <v>13</v>
      </c>
      <c r="F500" s="150">
        <v>13</v>
      </c>
      <c r="G500" s="150">
        <v>131</v>
      </c>
      <c r="H500" s="149" t="s">
        <v>12</v>
      </c>
      <c r="I500" s="150">
        <v>150</v>
      </c>
      <c r="J500" s="128">
        <v>6774.8918212500002</v>
      </c>
    </row>
    <row r="501" spans="2:10">
      <c r="B501" s="119" t="s">
        <v>1602</v>
      </c>
      <c r="C501" s="119" t="s">
        <v>1603</v>
      </c>
      <c r="D501" s="150">
        <v>176</v>
      </c>
      <c r="E501" s="150">
        <v>13</v>
      </c>
      <c r="F501" s="150">
        <v>13</v>
      </c>
      <c r="G501" s="150">
        <v>131</v>
      </c>
      <c r="H501" s="149" t="s">
        <v>12</v>
      </c>
      <c r="I501" s="150">
        <v>150</v>
      </c>
      <c r="J501" s="128">
        <v>6774.8918212500002</v>
      </c>
    </row>
    <row r="502" spans="2:10">
      <c r="B502" s="119" t="s">
        <v>1604</v>
      </c>
      <c r="C502" s="119" t="s">
        <v>1605</v>
      </c>
      <c r="D502" s="150">
        <v>176</v>
      </c>
      <c r="E502" s="150">
        <v>13</v>
      </c>
      <c r="F502" s="150">
        <v>13</v>
      </c>
      <c r="G502" s="150">
        <v>131</v>
      </c>
      <c r="H502" s="149" t="s">
        <v>12</v>
      </c>
      <c r="I502" s="150">
        <v>150</v>
      </c>
      <c r="J502" s="128">
        <v>9181.5578268749978</v>
      </c>
    </row>
    <row r="503" spans="2:10">
      <c r="B503" s="119" t="s">
        <v>1606</v>
      </c>
      <c r="C503" s="119" t="s">
        <v>1607</v>
      </c>
      <c r="D503" s="150">
        <v>176</v>
      </c>
      <c r="E503" s="150">
        <v>13</v>
      </c>
      <c r="F503" s="150">
        <v>13</v>
      </c>
      <c r="G503" s="150">
        <v>131</v>
      </c>
      <c r="H503" s="149" t="s">
        <v>12</v>
      </c>
      <c r="I503" s="150">
        <v>150</v>
      </c>
      <c r="J503" s="128">
        <v>5228.6171962500002</v>
      </c>
    </row>
    <row r="504" spans="2:10">
      <c r="B504" s="119" t="s">
        <v>1608</v>
      </c>
      <c r="C504" s="119" t="s">
        <v>1609</v>
      </c>
      <c r="D504" s="150">
        <v>176</v>
      </c>
      <c r="E504" s="150">
        <v>13</v>
      </c>
      <c r="F504" s="150">
        <v>13</v>
      </c>
      <c r="G504" s="150">
        <v>131</v>
      </c>
      <c r="H504" s="149" t="s">
        <v>12</v>
      </c>
      <c r="I504" s="150">
        <v>150</v>
      </c>
      <c r="J504" s="128">
        <v>7753.4627624999994</v>
      </c>
    </row>
    <row r="505" spans="2:10">
      <c r="B505" s="119" t="s">
        <v>1610</v>
      </c>
      <c r="C505" s="119" t="s">
        <v>1611</v>
      </c>
      <c r="D505" s="150">
        <v>176</v>
      </c>
      <c r="E505" s="150">
        <v>13</v>
      </c>
      <c r="F505" s="150">
        <v>13</v>
      </c>
      <c r="G505" s="150">
        <v>131</v>
      </c>
      <c r="H505" s="149" t="s">
        <v>12</v>
      </c>
      <c r="I505" s="150">
        <v>150</v>
      </c>
      <c r="J505" s="128">
        <v>12400.018010624997</v>
      </c>
    </row>
    <row r="506" spans="2:10">
      <c r="B506" s="119" t="s">
        <v>1612</v>
      </c>
      <c r="C506" s="119" t="s">
        <v>1613</v>
      </c>
      <c r="D506" s="150">
        <v>176</v>
      </c>
      <c r="E506" s="150">
        <v>13</v>
      </c>
      <c r="F506" s="150">
        <v>13</v>
      </c>
      <c r="G506" s="150">
        <v>131</v>
      </c>
      <c r="H506" s="149" t="s">
        <v>12</v>
      </c>
      <c r="I506" s="150">
        <v>150</v>
      </c>
      <c r="J506" s="128">
        <v>5277.2143987499985</v>
      </c>
    </row>
    <row r="507" spans="2:10">
      <c r="B507" s="119" t="s">
        <v>1614</v>
      </c>
      <c r="C507" s="119" t="s">
        <v>1615</v>
      </c>
      <c r="D507" s="150">
        <v>176</v>
      </c>
      <c r="E507" s="150">
        <v>13</v>
      </c>
      <c r="F507" s="150">
        <v>13</v>
      </c>
      <c r="G507" s="150">
        <v>131</v>
      </c>
      <c r="H507" s="149" t="s">
        <v>12</v>
      </c>
      <c r="I507" s="150">
        <v>150</v>
      </c>
      <c r="J507" s="128">
        <v>7753.4627624999994</v>
      </c>
    </row>
    <row r="508" spans="2:10">
      <c r="B508" s="119" t="s">
        <v>1616</v>
      </c>
      <c r="C508" s="119" t="s">
        <v>1617</v>
      </c>
      <c r="D508" s="150">
        <v>186</v>
      </c>
      <c r="E508" s="150">
        <v>13</v>
      </c>
      <c r="F508" s="150">
        <v>13</v>
      </c>
      <c r="G508" s="150">
        <v>139</v>
      </c>
      <c r="H508" s="149" t="s">
        <v>12</v>
      </c>
      <c r="I508" s="150">
        <v>160</v>
      </c>
      <c r="J508" s="128">
        <v>7225.5204262500001</v>
      </c>
    </row>
    <row r="509" spans="2:10">
      <c r="B509" s="119" t="s">
        <v>1618</v>
      </c>
      <c r="C509" s="119" t="s">
        <v>1619</v>
      </c>
      <c r="D509" s="150">
        <v>186</v>
      </c>
      <c r="E509" s="150">
        <v>13</v>
      </c>
      <c r="F509" s="150">
        <v>13</v>
      </c>
      <c r="G509" s="150">
        <v>139</v>
      </c>
      <c r="H509" s="149" t="s">
        <v>12</v>
      </c>
      <c r="I509" s="150">
        <v>160</v>
      </c>
      <c r="J509" s="128">
        <v>7225.5204262500001</v>
      </c>
    </row>
    <row r="510" spans="2:10">
      <c r="B510" s="119" t="s">
        <v>1620</v>
      </c>
      <c r="C510" s="119" t="s">
        <v>1621</v>
      </c>
      <c r="D510" s="150">
        <v>186</v>
      </c>
      <c r="E510" s="150">
        <v>13</v>
      </c>
      <c r="F510" s="150">
        <v>13</v>
      </c>
      <c r="G510" s="150">
        <v>139</v>
      </c>
      <c r="H510" s="149" t="s">
        <v>12</v>
      </c>
      <c r="I510" s="150">
        <v>160</v>
      </c>
      <c r="J510" s="128">
        <v>9934.8144656249988</v>
      </c>
    </row>
    <row r="511" spans="2:10">
      <c r="B511" s="119" t="s">
        <v>1622</v>
      </c>
      <c r="C511" s="119" t="s">
        <v>1623</v>
      </c>
      <c r="D511" s="150">
        <v>186</v>
      </c>
      <c r="E511" s="150">
        <v>13</v>
      </c>
      <c r="F511" s="150">
        <v>13</v>
      </c>
      <c r="G511" s="150">
        <v>139</v>
      </c>
      <c r="H511" s="149" t="s">
        <v>12</v>
      </c>
      <c r="I511" s="150">
        <v>160</v>
      </c>
      <c r="J511" s="128">
        <v>5576.5289868749987</v>
      </c>
    </row>
    <row r="512" spans="2:10">
      <c r="B512" s="119" t="s">
        <v>1624</v>
      </c>
      <c r="C512" s="119" t="s">
        <v>1625</v>
      </c>
      <c r="D512" s="150">
        <v>186</v>
      </c>
      <c r="E512" s="150">
        <v>13</v>
      </c>
      <c r="F512" s="150">
        <v>13</v>
      </c>
      <c r="G512" s="150">
        <v>139</v>
      </c>
      <c r="H512" s="149" t="s">
        <v>12</v>
      </c>
      <c r="I512" s="150">
        <v>160</v>
      </c>
      <c r="J512" s="128">
        <v>8278.0916531250004</v>
      </c>
    </row>
    <row r="513" spans="2:10">
      <c r="B513" s="119" t="s">
        <v>1626</v>
      </c>
      <c r="C513" s="119" t="s">
        <v>1627</v>
      </c>
      <c r="D513" s="150">
        <v>186</v>
      </c>
      <c r="E513" s="150">
        <v>13</v>
      </c>
      <c r="F513" s="150">
        <v>13</v>
      </c>
      <c r="G513" s="150">
        <v>139</v>
      </c>
      <c r="H513" s="149" t="s">
        <v>12</v>
      </c>
      <c r="I513" s="150">
        <v>160</v>
      </c>
      <c r="J513" s="128">
        <v>13246.051126875</v>
      </c>
    </row>
    <row r="514" spans="2:10">
      <c r="B514" s="119" t="s">
        <v>1628</v>
      </c>
      <c r="C514" s="119" t="s">
        <v>1629</v>
      </c>
      <c r="D514" s="150">
        <v>186</v>
      </c>
      <c r="E514" s="150">
        <v>13</v>
      </c>
      <c r="F514" s="150">
        <v>13</v>
      </c>
      <c r="G514" s="150">
        <v>139</v>
      </c>
      <c r="H514" s="149" t="s">
        <v>12</v>
      </c>
      <c r="I514" s="150">
        <v>160</v>
      </c>
      <c r="J514" s="128">
        <v>5576.5289868749987</v>
      </c>
    </row>
    <row r="515" spans="2:10">
      <c r="B515" s="119" t="s">
        <v>1630</v>
      </c>
      <c r="C515" s="119" t="s">
        <v>1631</v>
      </c>
      <c r="D515" s="150">
        <v>186</v>
      </c>
      <c r="E515" s="150">
        <v>13</v>
      </c>
      <c r="F515" s="150">
        <v>13</v>
      </c>
      <c r="G515" s="150">
        <v>139</v>
      </c>
      <c r="H515" s="149" t="s">
        <v>12</v>
      </c>
      <c r="I515" s="150">
        <v>160</v>
      </c>
      <c r="J515" s="128">
        <v>8278.0916531250004</v>
      </c>
    </row>
    <row r="516" spans="2:10">
      <c r="B516" s="119" t="s">
        <v>1632</v>
      </c>
      <c r="C516" s="119" t="s">
        <v>1633</v>
      </c>
      <c r="D516" s="150">
        <v>210</v>
      </c>
      <c r="E516" s="150">
        <v>13</v>
      </c>
      <c r="F516" s="150">
        <v>13</v>
      </c>
      <c r="G516" s="150">
        <v>196</v>
      </c>
      <c r="H516" s="149" t="s">
        <v>12</v>
      </c>
      <c r="I516" s="150">
        <v>180</v>
      </c>
      <c r="J516" s="128">
        <v>8278.0916531250004</v>
      </c>
    </row>
    <row r="517" spans="2:10">
      <c r="B517" s="119" t="s">
        <v>1634</v>
      </c>
      <c r="C517" s="119" t="s">
        <v>1635</v>
      </c>
      <c r="D517" s="150">
        <v>210</v>
      </c>
      <c r="E517" s="150">
        <v>13</v>
      </c>
      <c r="F517" s="150">
        <v>13</v>
      </c>
      <c r="G517" s="150">
        <v>196</v>
      </c>
      <c r="H517" s="149" t="s">
        <v>12</v>
      </c>
      <c r="I517" s="150">
        <v>180</v>
      </c>
      <c r="J517" s="128">
        <v>8278.0916531250004</v>
      </c>
    </row>
    <row r="518" spans="2:10">
      <c r="B518" s="119" t="s">
        <v>1636</v>
      </c>
      <c r="C518" s="119" t="s">
        <v>1637</v>
      </c>
      <c r="D518" s="150">
        <v>210</v>
      </c>
      <c r="E518" s="150">
        <v>13</v>
      </c>
      <c r="F518" s="150">
        <v>13</v>
      </c>
      <c r="G518" s="150">
        <v>196</v>
      </c>
      <c r="H518" s="149" t="s">
        <v>12</v>
      </c>
      <c r="I518" s="150">
        <v>180</v>
      </c>
      <c r="J518" s="128">
        <v>11897.478757500001</v>
      </c>
    </row>
    <row r="519" spans="2:10">
      <c r="B519" s="119" t="s">
        <v>1638</v>
      </c>
      <c r="C519" s="119" t="s">
        <v>1639</v>
      </c>
      <c r="D519" s="150">
        <v>210</v>
      </c>
      <c r="E519" s="150">
        <v>13</v>
      </c>
      <c r="F519" s="150">
        <v>13</v>
      </c>
      <c r="G519" s="150">
        <v>196</v>
      </c>
      <c r="H519" s="149" t="s">
        <v>12</v>
      </c>
      <c r="I519" s="150">
        <v>180</v>
      </c>
      <c r="J519" s="128">
        <v>6393.8455743749992</v>
      </c>
    </row>
    <row r="520" spans="2:10">
      <c r="B520" s="119" t="s">
        <v>1640</v>
      </c>
      <c r="C520" s="119" t="s">
        <v>1641</v>
      </c>
      <c r="D520" s="150">
        <v>210</v>
      </c>
      <c r="E520" s="150">
        <v>13</v>
      </c>
      <c r="F520" s="150">
        <v>13</v>
      </c>
      <c r="G520" s="150">
        <v>196</v>
      </c>
      <c r="H520" s="149" t="s">
        <v>12</v>
      </c>
      <c r="I520" s="150">
        <v>180</v>
      </c>
      <c r="J520" s="128">
        <v>10235.233535625001</v>
      </c>
    </row>
    <row r="521" spans="2:10">
      <c r="B521" s="119" t="s">
        <v>1642</v>
      </c>
      <c r="C521" s="119" t="s">
        <v>1643</v>
      </c>
      <c r="D521" s="150">
        <v>210</v>
      </c>
      <c r="E521" s="150">
        <v>13</v>
      </c>
      <c r="F521" s="150">
        <v>13</v>
      </c>
      <c r="G521" s="150">
        <v>196</v>
      </c>
      <c r="H521" s="149" t="s">
        <v>12</v>
      </c>
      <c r="I521" s="150">
        <v>180</v>
      </c>
      <c r="J521" s="128">
        <v>17401.111940625</v>
      </c>
    </row>
    <row r="522" spans="2:10">
      <c r="B522" s="119" t="s">
        <v>1644</v>
      </c>
      <c r="C522" s="119" t="s">
        <v>1645</v>
      </c>
      <c r="D522" s="150">
        <v>210</v>
      </c>
      <c r="E522" s="150">
        <v>13</v>
      </c>
      <c r="F522" s="150">
        <v>13</v>
      </c>
      <c r="G522" s="150">
        <v>196</v>
      </c>
      <c r="H522" s="149" t="s">
        <v>12</v>
      </c>
      <c r="I522" s="150">
        <v>180</v>
      </c>
      <c r="J522" s="128">
        <v>6393.8455743749992</v>
      </c>
    </row>
    <row r="523" spans="2:10">
      <c r="B523" s="119" t="s">
        <v>1646</v>
      </c>
      <c r="C523" s="119" t="s">
        <v>1647</v>
      </c>
      <c r="D523" s="150">
        <v>210</v>
      </c>
      <c r="E523" s="150">
        <v>13</v>
      </c>
      <c r="F523" s="150">
        <v>13</v>
      </c>
      <c r="G523" s="150">
        <v>196</v>
      </c>
      <c r="H523" s="149" t="s">
        <v>12</v>
      </c>
      <c r="I523" s="150">
        <v>180</v>
      </c>
      <c r="J523" s="128">
        <v>8600.6003606250015</v>
      </c>
    </row>
    <row r="524" spans="2:10">
      <c r="B524" s="119" t="s">
        <v>1648</v>
      </c>
      <c r="C524" s="119" t="s">
        <v>1649</v>
      </c>
      <c r="D524" s="150">
        <v>232</v>
      </c>
      <c r="E524" s="150">
        <v>13</v>
      </c>
      <c r="F524" s="150">
        <v>13</v>
      </c>
      <c r="G524" s="150">
        <v>218</v>
      </c>
      <c r="H524" s="149" t="s">
        <v>12</v>
      </c>
      <c r="I524" s="150">
        <v>200</v>
      </c>
      <c r="J524" s="128">
        <v>9796.7542312499972</v>
      </c>
    </row>
    <row r="525" spans="2:10">
      <c r="B525" s="119" t="s">
        <v>1650</v>
      </c>
      <c r="C525" s="119" t="s">
        <v>1651</v>
      </c>
      <c r="D525" s="150">
        <v>232</v>
      </c>
      <c r="E525" s="150">
        <v>13</v>
      </c>
      <c r="F525" s="150">
        <v>13</v>
      </c>
      <c r="G525" s="150">
        <v>218</v>
      </c>
      <c r="H525" s="149" t="s">
        <v>12</v>
      </c>
      <c r="I525" s="150">
        <v>200</v>
      </c>
      <c r="J525" s="128">
        <v>9796.7542312499972</v>
      </c>
    </row>
    <row r="526" spans="2:10">
      <c r="B526" s="119" t="s">
        <v>1652</v>
      </c>
      <c r="C526" s="119" t="s">
        <v>1653</v>
      </c>
      <c r="D526" s="150">
        <v>232</v>
      </c>
      <c r="E526" s="150">
        <v>13</v>
      </c>
      <c r="F526" s="150">
        <v>13</v>
      </c>
      <c r="G526" s="150">
        <v>218</v>
      </c>
      <c r="H526" s="149" t="s">
        <v>12</v>
      </c>
      <c r="I526" s="150">
        <v>200</v>
      </c>
      <c r="J526" s="128">
        <v>16497.645766874997</v>
      </c>
    </row>
    <row r="527" spans="2:10">
      <c r="B527" s="119" t="s">
        <v>1654</v>
      </c>
      <c r="C527" s="119" t="s">
        <v>1655</v>
      </c>
      <c r="D527" s="150">
        <v>232</v>
      </c>
      <c r="E527" s="150">
        <v>13</v>
      </c>
      <c r="F527" s="150">
        <v>13</v>
      </c>
      <c r="G527" s="150">
        <v>218</v>
      </c>
      <c r="H527" s="149" t="s">
        <v>12</v>
      </c>
      <c r="I527" s="150">
        <v>200</v>
      </c>
      <c r="J527" s="128">
        <v>7544.7156881249994</v>
      </c>
    </row>
    <row r="528" spans="2:10">
      <c r="B528" s="119" t="s">
        <v>1656</v>
      </c>
      <c r="C528" s="119" t="s">
        <v>1657</v>
      </c>
      <c r="D528" s="150">
        <v>232</v>
      </c>
      <c r="E528" s="150">
        <v>13</v>
      </c>
      <c r="F528" s="150">
        <v>13</v>
      </c>
      <c r="G528" s="150">
        <v>218</v>
      </c>
      <c r="H528" s="149" t="s">
        <v>12</v>
      </c>
      <c r="I528" s="150">
        <v>200</v>
      </c>
      <c r="J528" s="128">
        <v>11287.804762499998</v>
      </c>
    </row>
    <row r="529" spans="2:10">
      <c r="B529" s="119" t="s">
        <v>1658</v>
      </c>
      <c r="C529" s="119" t="s">
        <v>1659</v>
      </c>
      <c r="D529" s="150">
        <v>232</v>
      </c>
      <c r="E529" s="150">
        <v>13</v>
      </c>
      <c r="F529" s="150">
        <v>13</v>
      </c>
      <c r="G529" s="150">
        <v>218</v>
      </c>
      <c r="H529" s="149" t="s">
        <v>12</v>
      </c>
      <c r="I529" s="150">
        <v>200</v>
      </c>
      <c r="J529" s="128">
        <v>20352.287510624999</v>
      </c>
    </row>
    <row r="530" spans="2:10">
      <c r="B530" s="119" t="s">
        <v>1660</v>
      </c>
      <c r="C530" s="119" t="s">
        <v>1661</v>
      </c>
      <c r="D530" s="150">
        <v>232</v>
      </c>
      <c r="E530" s="150">
        <v>13</v>
      </c>
      <c r="F530" s="150">
        <v>13</v>
      </c>
      <c r="G530" s="150">
        <v>218</v>
      </c>
      <c r="H530" s="149" t="s">
        <v>12</v>
      </c>
      <c r="I530" s="150">
        <v>200</v>
      </c>
      <c r="J530" s="128">
        <v>7544.7156881249994</v>
      </c>
    </row>
    <row r="531" spans="2:10">
      <c r="B531" s="119" t="s">
        <v>1662</v>
      </c>
      <c r="C531" s="119" t="s">
        <v>1663</v>
      </c>
      <c r="D531" s="150">
        <v>232</v>
      </c>
      <c r="E531" s="150">
        <v>13</v>
      </c>
      <c r="F531" s="150">
        <v>13</v>
      </c>
      <c r="G531" s="150">
        <v>218</v>
      </c>
      <c r="H531" s="149" t="s">
        <v>12</v>
      </c>
      <c r="I531" s="150">
        <v>200</v>
      </c>
      <c r="J531" s="128">
        <v>11287.804762499998</v>
      </c>
    </row>
    <row r="532" spans="2:10">
      <c r="B532" s="97"/>
      <c r="C532" s="97"/>
      <c r="D532" s="96"/>
      <c r="E532" s="96"/>
      <c r="F532" s="96"/>
      <c r="G532" s="96"/>
      <c r="H532" s="96"/>
      <c r="I532" s="96"/>
      <c r="J532" s="135"/>
    </row>
    <row r="533" spans="2:10">
      <c r="B533" s="97"/>
      <c r="C533" s="97"/>
      <c r="D533" s="96"/>
      <c r="E533" s="96"/>
      <c r="F533" s="96"/>
      <c r="G533" s="96"/>
      <c r="H533" s="96"/>
      <c r="I533" s="96"/>
      <c r="J533" s="135"/>
    </row>
    <row r="534" spans="2:10" ht="21.6">
      <c r="B534" s="8" t="s">
        <v>1664</v>
      </c>
      <c r="C534" s="97"/>
      <c r="D534" s="96"/>
      <c r="E534" s="96"/>
      <c r="F534" s="96"/>
      <c r="G534" s="96"/>
      <c r="H534" s="96"/>
      <c r="I534" s="96"/>
    </row>
    <row r="535" spans="2:10" ht="50.4">
      <c r="B535" s="118" t="s">
        <v>753</v>
      </c>
      <c r="C535" s="118" t="s">
        <v>58</v>
      </c>
      <c r="D535" s="141" t="s">
        <v>754</v>
      </c>
      <c r="E535" s="141" t="s">
        <v>755</v>
      </c>
      <c r="F535" s="141" t="s">
        <v>756</v>
      </c>
      <c r="G535" s="141" t="s">
        <v>757</v>
      </c>
      <c r="H535" s="141" t="s">
        <v>51</v>
      </c>
      <c r="I535" s="141" t="s">
        <v>758</v>
      </c>
      <c r="J535" s="144" t="s">
        <v>55</v>
      </c>
    </row>
    <row r="536" spans="2:10">
      <c r="B536" s="119" t="s">
        <v>1665</v>
      </c>
      <c r="C536" s="119" t="s">
        <v>1666</v>
      </c>
      <c r="D536" s="150">
        <v>107</v>
      </c>
      <c r="E536" s="150">
        <v>8</v>
      </c>
      <c r="F536" s="150">
        <v>8</v>
      </c>
      <c r="G536" s="150">
        <v>56</v>
      </c>
      <c r="H536" s="149" t="s">
        <v>23</v>
      </c>
      <c r="I536" s="150">
        <v>80</v>
      </c>
      <c r="J536" s="178">
        <v>4667.5404037500002</v>
      </c>
    </row>
    <row r="537" spans="2:10">
      <c r="B537" s="119" t="s">
        <v>1667</v>
      </c>
      <c r="C537" s="119" t="s">
        <v>1668</v>
      </c>
      <c r="D537" s="150">
        <v>107</v>
      </c>
      <c r="E537" s="150">
        <v>8</v>
      </c>
      <c r="F537" s="150">
        <v>8</v>
      </c>
      <c r="G537" s="150">
        <v>56</v>
      </c>
      <c r="H537" s="149" t="s">
        <v>23</v>
      </c>
      <c r="I537" s="150">
        <v>80</v>
      </c>
      <c r="J537" s="178">
        <v>4667.5404037500002</v>
      </c>
    </row>
    <row r="538" spans="2:10">
      <c r="B538" s="119" t="s">
        <v>1669</v>
      </c>
      <c r="C538" s="119" t="s">
        <v>1670</v>
      </c>
      <c r="D538" s="150">
        <v>107</v>
      </c>
      <c r="E538" s="150">
        <v>8</v>
      </c>
      <c r="F538" s="150">
        <v>8</v>
      </c>
      <c r="G538" s="150">
        <v>56</v>
      </c>
      <c r="H538" s="149" t="s">
        <v>23</v>
      </c>
      <c r="I538" s="150">
        <v>80</v>
      </c>
      <c r="J538" s="178">
        <v>5571.0065774999994</v>
      </c>
    </row>
    <row r="539" spans="2:10">
      <c r="B539" s="119" t="s">
        <v>1671</v>
      </c>
      <c r="C539" s="119" t="s">
        <v>1672</v>
      </c>
      <c r="D539" s="150">
        <v>107</v>
      </c>
      <c r="E539" s="150">
        <v>8</v>
      </c>
      <c r="F539" s="150">
        <v>8</v>
      </c>
      <c r="G539" s="150">
        <v>56</v>
      </c>
      <c r="H539" s="149" t="s">
        <v>23</v>
      </c>
      <c r="I539" s="150">
        <v>80</v>
      </c>
      <c r="J539" s="178">
        <v>3542.0733731249993</v>
      </c>
    </row>
    <row r="540" spans="2:10">
      <c r="B540" s="119" t="s">
        <v>1673</v>
      </c>
      <c r="C540" s="119" t="s">
        <v>1674</v>
      </c>
      <c r="D540" s="150">
        <v>107</v>
      </c>
      <c r="E540" s="150">
        <v>8</v>
      </c>
      <c r="F540" s="150">
        <v>8</v>
      </c>
      <c r="G540" s="150">
        <v>56</v>
      </c>
      <c r="H540" s="149" t="s">
        <v>23</v>
      </c>
      <c r="I540" s="150">
        <v>80</v>
      </c>
      <c r="J540" s="178">
        <v>4967.9594737499992</v>
      </c>
    </row>
    <row r="541" spans="2:10">
      <c r="B541" s="119" t="s">
        <v>1675</v>
      </c>
      <c r="C541" s="119" t="s">
        <v>1676</v>
      </c>
      <c r="D541" s="150">
        <v>107</v>
      </c>
      <c r="E541" s="150">
        <v>8</v>
      </c>
      <c r="F541" s="150">
        <v>8</v>
      </c>
      <c r="G541" s="150">
        <v>56</v>
      </c>
      <c r="H541" s="149" t="s">
        <v>23</v>
      </c>
      <c r="I541" s="150">
        <v>80</v>
      </c>
      <c r="J541" s="178">
        <v>7454.1481743750001</v>
      </c>
    </row>
    <row r="542" spans="2:10">
      <c r="B542" s="119" t="s">
        <v>1677</v>
      </c>
      <c r="C542" s="119" t="s">
        <v>1678</v>
      </c>
      <c r="D542" s="150">
        <v>107</v>
      </c>
      <c r="E542" s="150">
        <v>8</v>
      </c>
      <c r="F542" s="150">
        <v>8</v>
      </c>
      <c r="G542" s="150">
        <v>56</v>
      </c>
      <c r="H542" s="149" t="s">
        <v>23</v>
      </c>
      <c r="I542" s="150">
        <v>80</v>
      </c>
      <c r="J542" s="178">
        <v>6361.8155999999999</v>
      </c>
    </row>
    <row r="543" spans="2:10">
      <c r="B543" s="119" t="s">
        <v>1679</v>
      </c>
      <c r="C543" s="119" t="s">
        <v>1680</v>
      </c>
      <c r="D543" s="150">
        <v>107</v>
      </c>
      <c r="E543" s="150">
        <v>8</v>
      </c>
      <c r="F543" s="150">
        <v>8</v>
      </c>
      <c r="G543" s="150">
        <v>56</v>
      </c>
      <c r="H543" s="149" t="s">
        <v>23</v>
      </c>
      <c r="I543" s="150">
        <v>80</v>
      </c>
      <c r="J543" s="178">
        <v>3542.0733731249993</v>
      </c>
    </row>
    <row r="544" spans="2:10">
      <c r="B544" s="119" t="s">
        <v>1681</v>
      </c>
      <c r="C544" s="119" t="s">
        <v>1682</v>
      </c>
      <c r="D544" s="150">
        <v>107</v>
      </c>
      <c r="E544" s="150">
        <v>8</v>
      </c>
      <c r="F544" s="150">
        <v>8</v>
      </c>
      <c r="G544" s="150">
        <v>56</v>
      </c>
      <c r="H544" s="149" t="s">
        <v>23</v>
      </c>
      <c r="I544" s="150">
        <v>80</v>
      </c>
      <c r="J544" s="178">
        <v>4967.9594737499992</v>
      </c>
    </row>
    <row r="545" spans="2:10">
      <c r="B545" s="119" t="s">
        <v>1683</v>
      </c>
      <c r="C545" s="119" t="s">
        <v>1684</v>
      </c>
      <c r="D545" s="150">
        <v>119</v>
      </c>
      <c r="E545" s="150">
        <v>8</v>
      </c>
      <c r="F545" s="150">
        <v>8</v>
      </c>
      <c r="G545" s="150">
        <v>63</v>
      </c>
      <c r="H545" s="149" t="s">
        <v>23</v>
      </c>
      <c r="I545" s="150">
        <v>92</v>
      </c>
      <c r="J545" s="178">
        <v>5269.4830256250007</v>
      </c>
    </row>
    <row r="546" spans="2:10">
      <c r="B546" s="119" t="s">
        <v>1685</v>
      </c>
      <c r="C546" s="119" t="s">
        <v>1686</v>
      </c>
      <c r="D546" s="150">
        <v>119</v>
      </c>
      <c r="E546" s="150">
        <v>8</v>
      </c>
      <c r="F546" s="150">
        <v>8</v>
      </c>
      <c r="G546" s="150">
        <v>63</v>
      </c>
      <c r="H546" s="149" t="s">
        <v>23</v>
      </c>
      <c r="I546" s="150">
        <v>92</v>
      </c>
      <c r="J546" s="178">
        <v>5269.4830256250007</v>
      </c>
    </row>
    <row r="547" spans="2:10">
      <c r="B547" s="119" t="s">
        <v>1687</v>
      </c>
      <c r="C547" s="119" t="s">
        <v>1688</v>
      </c>
      <c r="D547" s="150">
        <v>119</v>
      </c>
      <c r="E547" s="150">
        <v>8</v>
      </c>
      <c r="F547" s="150">
        <v>8</v>
      </c>
      <c r="G547" s="150">
        <v>63</v>
      </c>
      <c r="H547" s="149" t="s">
        <v>23</v>
      </c>
      <c r="I547" s="150">
        <v>92</v>
      </c>
      <c r="J547" s="178">
        <v>6020.5307006249996</v>
      </c>
    </row>
    <row r="548" spans="2:10">
      <c r="B548" s="119" t="s">
        <v>1689</v>
      </c>
      <c r="C548" s="119" t="s">
        <v>1690</v>
      </c>
      <c r="D548" s="150">
        <v>119</v>
      </c>
      <c r="E548" s="150">
        <v>8</v>
      </c>
      <c r="F548" s="150">
        <v>8</v>
      </c>
      <c r="G548" s="150">
        <v>63</v>
      </c>
      <c r="H548" s="149" t="s">
        <v>23</v>
      </c>
      <c r="I548" s="150">
        <v>92</v>
      </c>
      <c r="J548" s="178">
        <v>3693.3873899999999</v>
      </c>
    </row>
    <row r="549" spans="2:10">
      <c r="B549" s="119" t="s">
        <v>1691</v>
      </c>
      <c r="C549" s="119" t="s">
        <v>1692</v>
      </c>
      <c r="D549" s="150">
        <v>119</v>
      </c>
      <c r="E549" s="150">
        <v>8</v>
      </c>
      <c r="F549" s="150">
        <v>8</v>
      </c>
      <c r="G549" s="150">
        <v>63</v>
      </c>
      <c r="H549" s="149" t="s">
        <v>23</v>
      </c>
      <c r="I549" s="150">
        <v>92</v>
      </c>
      <c r="J549" s="178">
        <v>5418.5880787499991</v>
      </c>
    </row>
    <row r="550" spans="2:10">
      <c r="B550" s="119" t="s">
        <v>1693</v>
      </c>
      <c r="C550" s="119" t="s">
        <v>1694</v>
      </c>
      <c r="D550" s="150">
        <v>119</v>
      </c>
      <c r="E550" s="150">
        <v>8</v>
      </c>
      <c r="F550" s="150">
        <v>8</v>
      </c>
      <c r="G550" s="150">
        <v>63</v>
      </c>
      <c r="H550" s="149" t="s">
        <v>23</v>
      </c>
      <c r="I550" s="150">
        <v>92</v>
      </c>
      <c r="J550" s="178">
        <v>8128.9865999999993</v>
      </c>
    </row>
    <row r="551" spans="2:10">
      <c r="B551" s="119" t="s">
        <v>1695</v>
      </c>
      <c r="C551" s="119" t="s">
        <v>1696</v>
      </c>
      <c r="D551" s="150">
        <v>119</v>
      </c>
      <c r="E551" s="150">
        <v>8</v>
      </c>
      <c r="F551" s="150">
        <v>8</v>
      </c>
      <c r="G551" s="150">
        <v>63</v>
      </c>
      <c r="H551" s="149" t="s">
        <v>23</v>
      </c>
      <c r="I551" s="150">
        <v>92</v>
      </c>
      <c r="J551" s="178">
        <v>6635.7271049999999</v>
      </c>
    </row>
    <row r="552" spans="2:10">
      <c r="B552" s="119" t="s">
        <v>1697</v>
      </c>
      <c r="C552" s="119" t="s">
        <v>1698</v>
      </c>
      <c r="D552" s="150">
        <v>119</v>
      </c>
      <c r="E552" s="150">
        <v>8</v>
      </c>
      <c r="F552" s="150">
        <v>8</v>
      </c>
      <c r="G552" s="150">
        <v>63</v>
      </c>
      <c r="H552" s="149" t="s">
        <v>23</v>
      </c>
      <c r="I552" s="150">
        <v>92</v>
      </c>
      <c r="J552" s="178">
        <v>3693.3873899999999</v>
      </c>
    </row>
    <row r="553" spans="2:10">
      <c r="B553" s="119" t="s">
        <v>1699</v>
      </c>
      <c r="C553" s="119" t="s">
        <v>1700</v>
      </c>
      <c r="D553" s="150">
        <v>119</v>
      </c>
      <c r="E553" s="150">
        <v>8</v>
      </c>
      <c r="F553" s="150">
        <v>8</v>
      </c>
      <c r="G553" s="150">
        <v>63</v>
      </c>
      <c r="H553" s="149" t="s">
        <v>23</v>
      </c>
      <c r="I553" s="150">
        <v>92</v>
      </c>
      <c r="J553" s="178">
        <v>5418.5880787499991</v>
      </c>
    </row>
    <row r="554" spans="2:10">
      <c r="B554" s="119" t="s">
        <v>1701</v>
      </c>
      <c r="C554" s="119" t="s">
        <v>1702</v>
      </c>
      <c r="D554" s="150">
        <v>123</v>
      </c>
      <c r="E554" s="150">
        <v>8</v>
      </c>
      <c r="F554" s="150">
        <v>8</v>
      </c>
      <c r="G554" s="150">
        <v>64</v>
      </c>
      <c r="H554" s="149" t="s">
        <v>23</v>
      </c>
      <c r="I554" s="150">
        <v>100</v>
      </c>
      <c r="J554" s="178">
        <v>5269.4830256250007</v>
      </c>
    </row>
    <row r="555" spans="2:10">
      <c r="B555" s="119" t="s">
        <v>1703</v>
      </c>
      <c r="C555" s="119" t="s">
        <v>1704</v>
      </c>
      <c r="D555" s="150">
        <v>123</v>
      </c>
      <c r="E555" s="150">
        <v>8</v>
      </c>
      <c r="F555" s="150">
        <v>8</v>
      </c>
      <c r="G555" s="150">
        <v>64</v>
      </c>
      <c r="H555" s="149" t="s">
        <v>23</v>
      </c>
      <c r="I555" s="150">
        <v>100</v>
      </c>
      <c r="J555" s="178">
        <v>5269.4830256250007</v>
      </c>
    </row>
    <row r="556" spans="2:10">
      <c r="B556" s="119" t="s">
        <v>1705</v>
      </c>
      <c r="C556" s="119" t="s">
        <v>1706</v>
      </c>
      <c r="D556" s="150">
        <v>123</v>
      </c>
      <c r="E556" s="150">
        <v>8</v>
      </c>
      <c r="F556" s="150">
        <v>8</v>
      </c>
      <c r="G556" s="150">
        <v>64</v>
      </c>
      <c r="H556" s="149" t="s">
        <v>23</v>
      </c>
      <c r="I556" s="150">
        <v>100</v>
      </c>
      <c r="J556" s="178">
        <v>6473.3682693749997</v>
      </c>
    </row>
    <row r="557" spans="2:10">
      <c r="B557" s="119" t="s">
        <v>1707</v>
      </c>
      <c r="C557" s="119" t="s">
        <v>1708</v>
      </c>
      <c r="D557" s="150">
        <v>123</v>
      </c>
      <c r="E557" s="150">
        <v>8</v>
      </c>
      <c r="F557" s="150">
        <v>8</v>
      </c>
      <c r="G557" s="150">
        <v>64</v>
      </c>
      <c r="H557" s="149" t="s">
        <v>23</v>
      </c>
      <c r="I557" s="150">
        <v>100</v>
      </c>
      <c r="J557" s="178">
        <v>3835.8655518750002</v>
      </c>
    </row>
    <row r="558" spans="2:10">
      <c r="B558" s="119" t="s">
        <v>1709</v>
      </c>
      <c r="C558" s="119" t="s">
        <v>1710</v>
      </c>
      <c r="D558" s="150">
        <v>123</v>
      </c>
      <c r="E558" s="150">
        <v>8</v>
      </c>
      <c r="F558" s="150">
        <v>8</v>
      </c>
      <c r="G558" s="150">
        <v>64</v>
      </c>
      <c r="H558" s="149" t="s">
        <v>23</v>
      </c>
      <c r="I558" s="150">
        <v>100</v>
      </c>
      <c r="J558" s="178">
        <v>5569.9020956249988</v>
      </c>
    </row>
    <row r="559" spans="2:10">
      <c r="B559" s="119" t="s">
        <v>1711</v>
      </c>
      <c r="C559" s="119" t="s">
        <v>1712</v>
      </c>
      <c r="D559" s="150">
        <v>123</v>
      </c>
      <c r="E559" s="150">
        <v>8</v>
      </c>
      <c r="F559" s="150">
        <v>8</v>
      </c>
      <c r="G559" s="150">
        <v>64</v>
      </c>
      <c r="H559" s="149" t="s">
        <v>23</v>
      </c>
      <c r="I559" s="150">
        <v>100</v>
      </c>
      <c r="J559" s="178">
        <v>8358.718829999998</v>
      </c>
    </row>
    <row r="560" spans="2:10">
      <c r="B560" s="119" t="s">
        <v>1713</v>
      </c>
      <c r="C560" s="119" t="s">
        <v>1714</v>
      </c>
      <c r="D560" s="150">
        <v>123</v>
      </c>
      <c r="E560" s="150">
        <v>8</v>
      </c>
      <c r="F560" s="150">
        <v>8</v>
      </c>
      <c r="G560" s="150">
        <v>64</v>
      </c>
      <c r="H560" s="149" t="s">
        <v>23</v>
      </c>
      <c r="I560" s="150">
        <v>100</v>
      </c>
      <c r="J560" s="178">
        <v>7413.2823450000005</v>
      </c>
    </row>
    <row r="561" spans="2:10">
      <c r="B561" s="119" t="s">
        <v>1715</v>
      </c>
      <c r="C561" s="119" t="s">
        <v>1716</v>
      </c>
      <c r="D561" s="150">
        <v>123</v>
      </c>
      <c r="E561" s="150">
        <v>8</v>
      </c>
      <c r="F561" s="150">
        <v>8</v>
      </c>
      <c r="G561" s="150">
        <v>64</v>
      </c>
      <c r="H561" s="149" t="s">
        <v>23</v>
      </c>
      <c r="I561" s="150">
        <v>100</v>
      </c>
      <c r="J561" s="178">
        <v>3835.8655518750002</v>
      </c>
    </row>
    <row r="562" spans="2:10">
      <c r="B562" s="119" t="s">
        <v>1717</v>
      </c>
      <c r="C562" s="119" t="s">
        <v>1718</v>
      </c>
      <c r="D562" s="150">
        <v>123</v>
      </c>
      <c r="E562" s="150">
        <v>8</v>
      </c>
      <c r="F562" s="150">
        <v>8</v>
      </c>
      <c r="G562" s="150">
        <v>64</v>
      </c>
      <c r="H562" s="149" t="s">
        <v>23</v>
      </c>
      <c r="I562" s="150">
        <v>100</v>
      </c>
      <c r="J562" s="178">
        <v>5569.9020956249988</v>
      </c>
    </row>
    <row r="563" spans="2:10">
      <c r="B563" s="119" t="s">
        <v>1719</v>
      </c>
      <c r="C563" s="119" t="s">
        <v>1720</v>
      </c>
      <c r="D563" s="150">
        <v>128</v>
      </c>
      <c r="E563" s="150">
        <v>8</v>
      </c>
      <c r="F563" s="150">
        <v>8</v>
      </c>
      <c r="G563" s="150">
        <v>67</v>
      </c>
      <c r="H563" s="149" t="s">
        <v>23</v>
      </c>
      <c r="I563" s="150">
        <v>106</v>
      </c>
      <c r="J563" s="178">
        <v>5418.5880787499991</v>
      </c>
    </row>
    <row r="564" spans="2:10">
      <c r="B564" s="119" t="s">
        <v>1721</v>
      </c>
      <c r="C564" s="119" t="s">
        <v>1722</v>
      </c>
      <c r="D564" s="150">
        <v>128</v>
      </c>
      <c r="E564" s="150">
        <v>8</v>
      </c>
      <c r="F564" s="150">
        <v>8</v>
      </c>
      <c r="G564" s="150">
        <v>67</v>
      </c>
      <c r="H564" s="149" t="s">
        <v>23</v>
      </c>
      <c r="I564" s="150">
        <v>106</v>
      </c>
      <c r="J564" s="178">
        <v>5418.5880787499991</v>
      </c>
    </row>
    <row r="565" spans="2:10">
      <c r="B565" s="119" t="s">
        <v>1723</v>
      </c>
      <c r="C565" s="119" t="s">
        <v>1724</v>
      </c>
      <c r="D565" s="150">
        <v>128</v>
      </c>
      <c r="E565" s="150">
        <v>8</v>
      </c>
      <c r="F565" s="150">
        <v>8</v>
      </c>
      <c r="G565" s="150">
        <v>67</v>
      </c>
      <c r="H565" s="149" t="s">
        <v>23</v>
      </c>
      <c r="I565" s="150">
        <v>106</v>
      </c>
      <c r="J565" s="178">
        <v>6923.9968743749987</v>
      </c>
    </row>
    <row r="566" spans="2:10">
      <c r="B566" s="119" t="s">
        <v>1725</v>
      </c>
      <c r="C566" s="119" t="s">
        <v>1726</v>
      </c>
      <c r="D566" s="150">
        <v>128</v>
      </c>
      <c r="E566" s="150">
        <v>8</v>
      </c>
      <c r="F566" s="150">
        <v>8</v>
      </c>
      <c r="G566" s="150">
        <v>67</v>
      </c>
      <c r="H566" s="149" t="s">
        <v>23</v>
      </c>
      <c r="I566" s="150">
        <v>106</v>
      </c>
      <c r="J566" s="178">
        <v>3984.970605</v>
      </c>
    </row>
    <row r="567" spans="2:10">
      <c r="B567" s="119" t="s">
        <v>1727</v>
      </c>
      <c r="C567" s="119" t="s">
        <v>1728</v>
      </c>
      <c r="D567" s="150">
        <v>128</v>
      </c>
      <c r="E567" s="150">
        <v>8</v>
      </c>
      <c r="F567" s="150">
        <v>8</v>
      </c>
      <c r="G567" s="150">
        <v>67</v>
      </c>
      <c r="H567" s="149" t="s">
        <v>23</v>
      </c>
      <c r="I567" s="150">
        <v>106</v>
      </c>
      <c r="J567" s="178">
        <v>5720.1116306249996</v>
      </c>
    </row>
    <row r="568" spans="2:10">
      <c r="B568" s="119" t="s">
        <v>1729</v>
      </c>
      <c r="C568" s="119" t="s">
        <v>1730</v>
      </c>
      <c r="D568" s="150">
        <v>128</v>
      </c>
      <c r="E568" s="150">
        <v>8</v>
      </c>
      <c r="F568" s="150">
        <v>8</v>
      </c>
      <c r="G568" s="150">
        <v>67</v>
      </c>
      <c r="H568" s="149" t="s">
        <v>23</v>
      </c>
      <c r="I568" s="150">
        <v>106</v>
      </c>
      <c r="J568" s="178">
        <v>8578.5107231250004</v>
      </c>
    </row>
    <row r="569" spans="2:10">
      <c r="B569" s="119" t="s">
        <v>1731</v>
      </c>
      <c r="C569" s="119" t="s">
        <v>1732</v>
      </c>
      <c r="D569" s="150">
        <v>128</v>
      </c>
      <c r="E569" s="150">
        <v>8</v>
      </c>
      <c r="F569" s="150">
        <v>8</v>
      </c>
      <c r="G569" s="150">
        <v>67</v>
      </c>
      <c r="H569" s="149" t="s">
        <v>23</v>
      </c>
      <c r="I569" s="150">
        <v>106</v>
      </c>
      <c r="J569" s="178">
        <v>3984.970605</v>
      </c>
    </row>
    <row r="570" spans="2:10">
      <c r="B570" s="119" t="s">
        <v>1733</v>
      </c>
      <c r="C570" s="119" t="s">
        <v>1734</v>
      </c>
      <c r="D570" s="150">
        <v>128</v>
      </c>
      <c r="E570" s="150">
        <v>8</v>
      </c>
      <c r="F570" s="150">
        <v>8</v>
      </c>
      <c r="G570" s="150">
        <v>67</v>
      </c>
      <c r="H570" s="149" t="s">
        <v>23</v>
      </c>
      <c r="I570" s="150">
        <v>106</v>
      </c>
      <c r="J570" s="178">
        <v>5720.1116306249996</v>
      </c>
    </row>
    <row r="571" spans="2:10">
      <c r="B571" s="119" t="s">
        <v>1735</v>
      </c>
      <c r="C571" s="119" t="s">
        <v>1736</v>
      </c>
      <c r="D571" s="150">
        <v>132</v>
      </c>
      <c r="E571" s="150">
        <v>8</v>
      </c>
      <c r="F571" s="150">
        <v>8</v>
      </c>
      <c r="G571" s="150">
        <v>69</v>
      </c>
      <c r="H571" s="149" t="s">
        <v>23</v>
      </c>
      <c r="I571" s="150">
        <v>110</v>
      </c>
      <c r="J571" s="178">
        <v>5569.9020956249988</v>
      </c>
    </row>
    <row r="572" spans="2:10">
      <c r="B572" s="119" t="s">
        <v>1737</v>
      </c>
      <c r="C572" s="119" t="s">
        <v>1738</v>
      </c>
      <c r="D572" s="150">
        <v>132</v>
      </c>
      <c r="E572" s="150">
        <v>8</v>
      </c>
      <c r="F572" s="150">
        <v>8</v>
      </c>
      <c r="G572" s="150">
        <v>69</v>
      </c>
      <c r="H572" s="149" t="s">
        <v>23</v>
      </c>
      <c r="I572" s="150">
        <v>110</v>
      </c>
      <c r="J572" s="178">
        <v>5569.9020956249988</v>
      </c>
    </row>
    <row r="573" spans="2:10">
      <c r="B573" s="119" t="s">
        <v>1739</v>
      </c>
      <c r="C573" s="119" t="s">
        <v>1740</v>
      </c>
      <c r="D573" s="150">
        <v>132</v>
      </c>
      <c r="E573" s="150">
        <v>8</v>
      </c>
      <c r="F573" s="150">
        <v>8</v>
      </c>
      <c r="G573" s="150">
        <v>69</v>
      </c>
      <c r="H573" s="149" t="s">
        <v>23</v>
      </c>
      <c r="I573" s="150">
        <v>110</v>
      </c>
      <c r="J573" s="178">
        <v>7225.5204262500001</v>
      </c>
    </row>
    <row r="574" spans="2:10">
      <c r="B574" s="119" t="s">
        <v>1741</v>
      </c>
      <c r="C574" s="119" t="s">
        <v>1742</v>
      </c>
      <c r="D574" s="150">
        <v>132</v>
      </c>
      <c r="E574" s="150">
        <v>8</v>
      </c>
      <c r="F574" s="150">
        <v>8</v>
      </c>
      <c r="G574" s="150">
        <v>69</v>
      </c>
      <c r="H574" s="149" t="s">
        <v>23</v>
      </c>
      <c r="I574" s="150">
        <v>110</v>
      </c>
      <c r="J574" s="178">
        <v>4136.2846218750001</v>
      </c>
    </row>
    <row r="575" spans="2:10">
      <c r="B575" s="119" t="s">
        <v>1743</v>
      </c>
      <c r="C575" s="119" t="s">
        <v>1744</v>
      </c>
      <c r="D575" s="150">
        <v>132</v>
      </c>
      <c r="E575" s="150">
        <v>8</v>
      </c>
      <c r="F575" s="150">
        <v>8</v>
      </c>
      <c r="G575" s="150">
        <v>69</v>
      </c>
      <c r="H575" s="149" t="s">
        <v>23</v>
      </c>
      <c r="I575" s="150">
        <v>110</v>
      </c>
      <c r="J575" s="178">
        <v>5871.4256475000002</v>
      </c>
    </row>
    <row r="576" spans="2:10">
      <c r="B576" s="119" t="s">
        <v>1745</v>
      </c>
      <c r="C576" s="119" t="s">
        <v>1746</v>
      </c>
      <c r="D576" s="150">
        <v>132</v>
      </c>
      <c r="E576" s="150">
        <v>8</v>
      </c>
      <c r="F576" s="150">
        <v>8</v>
      </c>
      <c r="G576" s="150">
        <v>69</v>
      </c>
      <c r="H576" s="149" t="s">
        <v>23</v>
      </c>
      <c r="I576" s="150">
        <v>110</v>
      </c>
      <c r="J576" s="178">
        <v>8808.242953125</v>
      </c>
    </row>
    <row r="577" spans="2:10">
      <c r="B577" s="119" t="s">
        <v>1747</v>
      </c>
      <c r="C577" s="119" t="s">
        <v>1748</v>
      </c>
      <c r="D577" s="150">
        <v>132</v>
      </c>
      <c r="E577" s="150">
        <v>8</v>
      </c>
      <c r="F577" s="150">
        <v>8</v>
      </c>
      <c r="G577" s="150">
        <v>69</v>
      </c>
      <c r="H577" s="149" t="s">
        <v>23</v>
      </c>
      <c r="I577" s="150">
        <v>110</v>
      </c>
      <c r="J577" s="178">
        <v>4136.2846218750001</v>
      </c>
    </row>
    <row r="578" spans="2:10">
      <c r="B578" s="119" t="s">
        <v>1749</v>
      </c>
      <c r="C578" s="119" t="s">
        <v>1750</v>
      </c>
      <c r="D578" s="150">
        <v>132</v>
      </c>
      <c r="E578" s="150">
        <v>8</v>
      </c>
      <c r="F578" s="150">
        <v>8</v>
      </c>
      <c r="G578" s="150">
        <v>69</v>
      </c>
      <c r="H578" s="149" t="s">
        <v>23</v>
      </c>
      <c r="I578" s="150">
        <v>110</v>
      </c>
      <c r="J578" s="178">
        <v>5871.4256475000002</v>
      </c>
    </row>
    <row r="579" spans="2:10">
      <c r="B579" s="119" t="s">
        <v>1751</v>
      </c>
      <c r="C579" s="119" t="s">
        <v>1736</v>
      </c>
      <c r="D579" s="150">
        <v>132</v>
      </c>
      <c r="E579" s="150">
        <v>8</v>
      </c>
      <c r="F579" s="150">
        <v>8</v>
      </c>
      <c r="G579" s="150">
        <v>69</v>
      </c>
      <c r="H579" s="149" t="s">
        <v>23</v>
      </c>
      <c r="I579" s="150">
        <v>110</v>
      </c>
      <c r="J579" s="178">
        <v>5569.9020956249988</v>
      </c>
    </row>
    <row r="580" spans="2:10">
      <c r="B580" s="119" t="s">
        <v>1752</v>
      </c>
      <c r="C580" s="119" t="s">
        <v>1738</v>
      </c>
      <c r="D580" s="150">
        <v>132</v>
      </c>
      <c r="E580" s="150">
        <v>8</v>
      </c>
      <c r="F580" s="150">
        <v>8</v>
      </c>
      <c r="G580" s="150">
        <v>69</v>
      </c>
      <c r="H580" s="149" t="s">
        <v>23</v>
      </c>
      <c r="I580" s="150">
        <v>110</v>
      </c>
      <c r="J580" s="178">
        <v>5569.9020956249988</v>
      </c>
    </row>
    <row r="581" spans="2:10">
      <c r="B581" s="119" t="s">
        <v>1753</v>
      </c>
      <c r="C581" s="119" t="s">
        <v>1740</v>
      </c>
      <c r="D581" s="150">
        <v>132</v>
      </c>
      <c r="E581" s="150">
        <v>8</v>
      </c>
      <c r="F581" s="150">
        <v>8</v>
      </c>
      <c r="G581" s="150">
        <v>69</v>
      </c>
      <c r="H581" s="149" t="s">
        <v>23</v>
      </c>
      <c r="I581" s="150">
        <v>110</v>
      </c>
      <c r="J581" s="178">
        <v>7225.5204262500001</v>
      </c>
    </row>
    <row r="582" spans="2:10">
      <c r="B582" s="119" t="s">
        <v>1754</v>
      </c>
      <c r="C582" s="119" t="s">
        <v>1742</v>
      </c>
      <c r="D582" s="150">
        <v>132</v>
      </c>
      <c r="E582" s="150">
        <v>8</v>
      </c>
      <c r="F582" s="150">
        <v>8</v>
      </c>
      <c r="G582" s="150">
        <v>69</v>
      </c>
      <c r="H582" s="149" t="s">
        <v>23</v>
      </c>
      <c r="I582" s="150">
        <v>110</v>
      </c>
      <c r="J582" s="178">
        <v>4136.2846218750001</v>
      </c>
    </row>
    <row r="583" spans="2:10">
      <c r="B583" s="119" t="s">
        <v>1755</v>
      </c>
      <c r="C583" s="119" t="s">
        <v>1744</v>
      </c>
      <c r="D583" s="150">
        <v>132</v>
      </c>
      <c r="E583" s="150">
        <v>8</v>
      </c>
      <c r="F583" s="150">
        <v>8</v>
      </c>
      <c r="G583" s="150">
        <v>69</v>
      </c>
      <c r="H583" s="149" t="s">
        <v>23</v>
      </c>
      <c r="I583" s="150">
        <v>110</v>
      </c>
      <c r="J583" s="178">
        <v>5871.4256475000002</v>
      </c>
    </row>
    <row r="584" spans="2:10">
      <c r="B584" s="119" t="s">
        <v>1756</v>
      </c>
      <c r="C584" s="119" t="s">
        <v>1746</v>
      </c>
      <c r="D584" s="150">
        <v>132</v>
      </c>
      <c r="E584" s="150">
        <v>8</v>
      </c>
      <c r="F584" s="150">
        <v>8</v>
      </c>
      <c r="G584" s="150">
        <v>69</v>
      </c>
      <c r="H584" s="149" t="s">
        <v>23</v>
      </c>
      <c r="I584" s="150">
        <v>110</v>
      </c>
      <c r="J584" s="178">
        <v>8808.242953125</v>
      </c>
    </row>
    <row r="585" spans="2:10">
      <c r="B585" s="119" t="s">
        <v>1757</v>
      </c>
      <c r="C585" s="119" t="s">
        <v>1748</v>
      </c>
      <c r="D585" s="150">
        <v>132</v>
      </c>
      <c r="E585" s="150">
        <v>8</v>
      </c>
      <c r="F585" s="150">
        <v>8</v>
      </c>
      <c r="G585" s="150">
        <v>69</v>
      </c>
      <c r="H585" s="149" t="s">
        <v>23</v>
      </c>
      <c r="I585" s="150">
        <v>110</v>
      </c>
      <c r="J585" s="178">
        <v>4136.2846218750001</v>
      </c>
    </row>
    <row r="586" spans="2:10">
      <c r="B586" s="119" t="s">
        <v>1758</v>
      </c>
      <c r="C586" s="119" t="s">
        <v>1750</v>
      </c>
      <c r="D586" s="150">
        <v>132</v>
      </c>
      <c r="E586" s="150">
        <v>8</v>
      </c>
      <c r="F586" s="150">
        <v>8</v>
      </c>
      <c r="G586" s="150">
        <v>69</v>
      </c>
      <c r="H586" s="149" t="s">
        <v>23</v>
      </c>
      <c r="I586" s="150">
        <v>110</v>
      </c>
      <c r="J586" s="178">
        <v>5871.4256475000002</v>
      </c>
    </row>
    <row r="587" spans="2:10">
      <c r="B587" s="119" t="s">
        <v>1759</v>
      </c>
      <c r="C587" s="119" t="s">
        <v>1760</v>
      </c>
      <c r="D587" s="150">
        <v>146</v>
      </c>
      <c r="E587" s="150">
        <v>13</v>
      </c>
      <c r="F587" s="150">
        <v>13</v>
      </c>
      <c r="G587" s="150">
        <v>108</v>
      </c>
      <c r="H587" s="149" t="s">
        <v>23</v>
      </c>
      <c r="I587" s="150">
        <v>120</v>
      </c>
      <c r="J587" s="178">
        <v>5871.4256475000002</v>
      </c>
    </row>
    <row r="588" spans="2:10">
      <c r="B588" s="119" t="s">
        <v>1761</v>
      </c>
      <c r="C588" s="119" t="s">
        <v>1762</v>
      </c>
      <c r="D588" s="150">
        <v>146</v>
      </c>
      <c r="E588" s="150">
        <v>13</v>
      </c>
      <c r="F588" s="150">
        <v>13</v>
      </c>
      <c r="G588" s="150">
        <v>108</v>
      </c>
      <c r="H588" s="149" t="s">
        <v>23</v>
      </c>
      <c r="I588" s="150">
        <v>120</v>
      </c>
      <c r="J588" s="178">
        <v>5871.4256475000002</v>
      </c>
    </row>
    <row r="589" spans="2:10">
      <c r="B589" s="119" t="s">
        <v>1763</v>
      </c>
      <c r="C589" s="119" t="s">
        <v>1764</v>
      </c>
      <c r="D589" s="150">
        <v>146</v>
      </c>
      <c r="E589" s="150">
        <v>13</v>
      </c>
      <c r="F589" s="150">
        <v>13</v>
      </c>
      <c r="G589" s="150">
        <v>108</v>
      </c>
      <c r="H589" s="149" t="s">
        <v>23</v>
      </c>
      <c r="I589" s="150">
        <v>120</v>
      </c>
      <c r="J589" s="178">
        <v>7525.9394962499991</v>
      </c>
    </row>
    <row r="590" spans="2:10">
      <c r="B590" s="119" t="s">
        <v>1765</v>
      </c>
      <c r="C590" s="119" t="s">
        <v>1766</v>
      </c>
      <c r="D590" s="150">
        <v>146</v>
      </c>
      <c r="E590" s="150">
        <v>13</v>
      </c>
      <c r="F590" s="150">
        <v>13</v>
      </c>
      <c r="G590" s="150">
        <v>108</v>
      </c>
      <c r="H590" s="149" t="s">
        <v>23</v>
      </c>
      <c r="I590" s="150">
        <v>120</v>
      </c>
      <c r="J590" s="178">
        <v>4428.9723187499994</v>
      </c>
    </row>
    <row r="591" spans="2:10">
      <c r="B591" s="119" t="s">
        <v>1767</v>
      </c>
      <c r="C591" s="119" t="s">
        <v>1768</v>
      </c>
      <c r="D591" s="150">
        <v>146</v>
      </c>
      <c r="E591" s="150">
        <v>13</v>
      </c>
      <c r="F591" s="150">
        <v>13</v>
      </c>
      <c r="G591" s="150">
        <v>108</v>
      </c>
      <c r="H591" s="149" t="s">
        <v>23</v>
      </c>
      <c r="I591" s="150">
        <v>120</v>
      </c>
      <c r="J591" s="178">
        <v>6172.9491993749989</v>
      </c>
    </row>
    <row r="592" spans="2:10">
      <c r="B592" s="119" t="s">
        <v>1769</v>
      </c>
      <c r="C592" s="119" t="s">
        <v>1770</v>
      </c>
      <c r="D592" s="150">
        <v>146</v>
      </c>
      <c r="E592" s="150">
        <v>13</v>
      </c>
      <c r="F592" s="150">
        <v>13</v>
      </c>
      <c r="G592" s="150">
        <v>108</v>
      </c>
      <c r="H592" s="149" t="s">
        <v>23</v>
      </c>
      <c r="I592" s="150">
        <v>120</v>
      </c>
      <c r="J592" s="178">
        <v>9261.0805218750011</v>
      </c>
    </row>
    <row r="593" spans="2:10">
      <c r="B593" s="119" t="s">
        <v>1771</v>
      </c>
      <c r="C593" s="119" t="s">
        <v>1772</v>
      </c>
      <c r="D593" s="150">
        <v>146</v>
      </c>
      <c r="E593" s="150">
        <v>13</v>
      </c>
      <c r="F593" s="150">
        <v>13</v>
      </c>
      <c r="G593" s="150">
        <v>108</v>
      </c>
      <c r="H593" s="149" t="s">
        <v>23</v>
      </c>
      <c r="I593" s="150">
        <v>120</v>
      </c>
      <c r="J593" s="178">
        <v>4428.9723187499994</v>
      </c>
    </row>
    <row r="594" spans="2:10">
      <c r="B594" s="119" t="s">
        <v>1773</v>
      </c>
      <c r="C594" s="119" t="s">
        <v>1774</v>
      </c>
      <c r="D594" s="150">
        <v>146</v>
      </c>
      <c r="E594" s="150">
        <v>13</v>
      </c>
      <c r="F594" s="150">
        <v>13</v>
      </c>
      <c r="G594" s="150">
        <v>108</v>
      </c>
      <c r="H594" s="149" t="s">
        <v>23</v>
      </c>
      <c r="I594" s="150">
        <v>120</v>
      </c>
      <c r="J594" s="178">
        <v>6020.5307006249996</v>
      </c>
    </row>
    <row r="595" spans="2:10">
      <c r="B595" s="119" t="s">
        <v>1775</v>
      </c>
      <c r="C595" s="119" t="s">
        <v>1776</v>
      </c>
      <c r="D595" s="150">
        <v>146</v>
      </c>
      <c r="E595" s="150">
        <v>13</v>
      </c>
      <c r="F595" s="150">
        <v>13</v>
      </c>
      <c r="G595" s="150">
        <v>109</v>
      </c>
      <c r="H595" s="149" t="s">
        <v>23</v>
      </c>
      <c r="I595" s="150">
        <v>123</v>
      </c>
      <c r="J595" s="178">
        <v>5871.4256475000002</v>
      </c>
    </row>
    <row r="596" spans="2:10">
      <c r="B596" s="119" t="s">
        <v>1777</v>
      </c>
      <c r="C596" s="119" t="s">
        <v>1778</v>
      </c>
      <c r="D596" s="150">
        <v>146</v>
      </c>
      <c r="E596" s="150">
        <v>13</v>
      </c>
      <c r="F596" s="150">
        <v>13</v>
      </c>
      <c r="G596" s="150">
        <v>109</v>
      </c>
      <c r="H596" s="149" t="s">
        <v>23</v>
      </c>
      <c r="I596" s="150">
        <v>123</v>
      </c>
      <c r="J596" s="178">
        <v>5871.4256475000002</v>
      </c>
    </row>
    <row r="597" spans="2:10">
      <c r="B597" s="119" t="s">
        <v>1779</v>
      </c>
      <c r="C597" s="119" t="s">
        <v>1780</v>
      </c>
      <c r="D597" s="150">
        <v>146</v>
      </c>
      <c r="E597" s="150">
        <v>13</v>
      </c>
      <c r="F597" s="150">
        <v>13</v>
      </c>
      <c r="G597" s="150">
        <v>109</v>
      </c>
      <c r="H597" s="149" t="s">
        <v>23</v>
      </c>
      <c r="I597" s="150">
        <v>123</v>
      </c>
      <c r="J597" s="178">
        <v>7525.9394962499991</v>
      </c>
    </row>
    <row r="598" spans="2:10">
      <c r="B598" s="119" t="s">
        <v>1781</v>
      </c>
      <c r="C598" s="119" t="s">
        <v>1782</v>
      </c>
      <c r="D598" s="150">
        <v>146</v>
      </c>
      <c r="E598" s="150">
        <v>13</v>
      </c>
      <c r="F598" s="150">
        <v>13</v>
      </c>
      <c r="G598" s="150">
        <v>109</v>
      </c>
      <c r="H598" s="149" t="s">
        <v>23</v>
      </c>
      <c r="I598" s="150">
        <v>123</v>
      </c>
      <c r="J598" s="178">
        <v>4428.9723187499994</v>
      </c>
    </row>
    <row r="599" spans="2:10">
      <c r="B599" s="119" t="s">
        <v>1783</v>
      </c>
      <c r="C599" s="119" t="s">
        <v>1784</v>
      </c>
      <c r="D599" s="150">
        <v>146</v>
      </c>
      <c r="E599" s="150">
        <v>13</v>
      </c>
      <c r="F599" s="150">
        <v>13</v>
      </c>
      <c r="G599" s="150">
        <v>109</v>
      </c>
      <c r="H599" s="149" t="s">
        <v>23</v>
      </c>
      <c r="I599" s="150">
        <v>123</v>
      </c>
      <c r="J599" s="178">
        <v>6172.9491993749989</v>
      </c>
    </row>
    <row r="600" spans="2:10">
      <c r="B600" s="119" t="s">
        <v>1785</v>
      </c>
      <c r="C600" s="119" t="s">
        <v>1786</v>
      </c>
      <c r="D600" s="150">
        <v>146</v>
      </c>
      <c r="E600" s="150">
        <v>13</v>
      </c>
      <c r="F600" s="150">
        <v>13</v>
      </c>
      <c r="G600" s="150">
        <v>109</v>
      </c>
      <c r="H600" s="149" t="s">
        <v>23</v>
      </c>
      <c r="I600" s="150">
        <v>123</v>
      </c>
      <c r="J600" s="178">
        <v>9261.0805218750011</v>
      </c>
    </row>
    <row r="601" spans="2:10">
      <c r="B601" s="119" t="s">
        <v>1787</v>
      </c>
      <c r="C601" s="119" t="s">
        <v>1788</v>
      </c>
      <c r="D601" s="150">
        <v>146</v>
      </c>
      <c r="E601" s="150">
        <v>13</v>
      </c>
      <c r="F601" s="150">
        <v>13</v>
      </c>
      <c r="G601" s="150">
        <v>109</v>
      </c>
      <c r="H601" s="149" t="s">
        <v>23</v>
      </c>
      <c r="I601" s="150">
        <v>123</v>
      </c>
      <c r="J601" s="178">
        <v>4428.9723187499994</v>
      </c>
    </row>
    <row r="602" spans="2:10">
      <c r="B602" s="119" t="s">
        <v>1789</v>
      </c>
      <c r="C602" s="119" t="s">
        <v>1790</v>
      </c>
      <c r="D602" s="150">
        <v>146</v>
      </c>
      <c r="E602" s="150">
        <v>13</v>
      </c>
      <c r="F602" s="150">
        <v>13</v>
      </c>
      <c r="G602" s="150">
        <v>109</v>
      </c>
      <c r="H602" s="149" t="s">
        <v>23</v>
      </c>
      <c r="I602" s="150">
        <v>123</v>
      </c>
      <c r="J602" s="178">
        <v>6020.5307006249996</v>
      </c>
    </row>
    <row r="603" spans="2:10">
      <c r="B603" s="119" t="s">
        <v>1791</v>
      </c>
      <c r="C603" s="119" t="s">
        <v>1792</v>
      </c>
      <c r="D603" s="150">
        <v>159</v>
      </c>
      <c r="E603" s="150">
        <v>13</v>
      </c>
      <c r="F603" s="150">
        <v>13</v>
      </c>
      <c r="G603" s="150">
        <v>118</v>
      </c>
      <c r="H603" s="149" t="s">
        <v>23</v>
      </c>
      <c r="I603" s="150">
        <v>133</v>
      </c>
      <c r="J603" s="178">
        <v>6322.0542524999992</v>
      </c>
    </row>
    <row r="604" spans="2:10">
      <c r="B604" s="119" t="s">
        <v>1793</v>
      </c>
      <c r="C604" s="119" t="s">
        <v>1794</v>
      </c>
      <c r="D604" s="150">
        <v>159</v>
      </c>
      <c r="E604" s="150">
        <v>13</v>
      </c>
      <c r="F604" s="150">
        <v>13</v>
      </c>
      <c r="G604" s="150">
        <v>118</v>
      </c>
      <c r="H604" s="149" t="s">
        <v>23</v>
      </c>
      <c r="I604" s="150">
        <v>133</v>
      </c>
      <c r="J604" s="178">
        <v>6322.0542524999992</v>
      </c>
    </row>
    <row r="605" spans="2:10">
      <c r="B605" s="119" t="s">
        <v>1795</v>
      </c>
      <c r="C605" s="119" t="s">
        <v>1796</v>
      </c>
      <c r="D605" s="150">
        <v>159</v>
      </c>
      <c r="E605" s="150">
        <v>13</v>
      </c>
      <c r="F605" s="150">
        <v>13</v>
      </c>
      <c r="G605" s="150">
        <v>118</v>
      </c>
      <c r="H605" s="149" t="s">
        <v>23</v>
      </c>
      <c r="I605" s="150">
        <v>133</v>
      </c>
      <c r="J605" s="178">
        <v>8429.4056700000001</v>
      </c>
    </row>
    <row r="606" spans="2:10">
      <c r="B606" s="119" t="s">
        <v>1797</v>
      </c>
      <c r="C606" s="119" t="s">
        <v>1798</v>
      </c>
      <c r="D606" s="150">
        <v>159</v>
      </c>
      <c r="E606" s="150">
        <v>13</v>
      </c>
      <c r="F606" s="150">
        <v>13</v>
      </c>
      <c r="G606" s="150">
        <v>118</v>
      </c>
      <c r="H606" s="149" t="s">
        <v>23</v>
      </c>
      <c r="I606" s="150">
        <v>133</v>
      </c>
      <c r="J606" s="178">
        <v>4874.078514374999</v>
      </c>
    </row>
    <row r="607" spans="2:10">
      <c r="B607" s="119" t="s">
        <v>1799</v>
      </c>
      <c r="C607" s="119" t="s">
        <v>1800</v>
      </c>
      <c r="D607" s="150">
        <v>159</v>
      </c>
      <c r="E607" s="150">
        <v>13</v>
      </c>
      <c r="F607" s="150">
        <v>13</v>
      </c>
      <c r="G607" s="150">
        <v>118</v>
      </c>
      <c r="H607" s="149" t="s">
        <v>23</v>
      </c>
      <c r="I607" s="150">
        <v>133</v>
      </c>
      <c r="J607" s="178">
        <v>7225.5204262500001</v>
      </c>
    </row>
    <row r="608" spans="2:10">
      <c r="B608" s="119" t="s">
        <v>1801</v>
      </c>
      <c r="C608" s="119" t="s">
        <v>1802</v>
      </c>
      <c r="D608" s="150">
        <v>159</v>
      </c>
      <c r="E608" s="150">
        <v>13</v>
      </c>
      <c r="F608" s="150">
        <v>13</v>
      </c>
      <c r="G608" s="150">
        <v>118</v>
      </c>
      <c r="H608" s="149" t="s">
        <v>23</v>
      </c>
      <c r="I608" s="150">
        <v>133</v>
      </c>
      <c r="J608" s="178">
        <v>11561.7162675</v>
      </c>
    </row>
    <row r="609" spans="2:10">
      <c r="B609" s="119" t="s">
        <v>1803</v>
      </c>
      <c r="C609" s="119" t="s">
        <v>1804</v>
      </c>
      <c r="D609" s="150">
        <v>159</v>
      </c>
      <c r="E609" s="150">
        <v>13</v>
      </c>
      <c r="F609" s="150">
        <v>13</v>
      </c>
      <c r="G609" s="150">
        <v>118</v>
      </c>
      <c r="H609" s="149" t="s">
        <v>23</v>
      </c>
      <c r="I609" s="150">
        <v>133</v>
      </c>
      <c r="J609" s="178">
        <v>4874.078514374999</v>
      </c>
    </row>
    <row r="610" spans="2:10">
      <c r="B610" s="119" t="s">
        <v>1805</v>
      </c>
      <c r="C610" s="119" t="s">
        <v>1806</v>
      </c>
      <c r="D610" s="150">
        <v>159</v>
      </c>
      <c r="E610" s="150">
        <v>13</v>
      </c>
      <c r="F610" s="150">
        <v>13</v>
      </c>
      <c r="G610" s="150">
        <v>118</v>
      </c>
      <c r="H610" s="149" t="s">
        <v>23</v>
      </c>
      <c r="I610" s="150">
        <v>133</v>
      </c>
      <c r="J610" s="178">
        <v>6593.7567937499998</v>
      </c>
    </row>
    <row r="611" spans="2:10">
      <c r="B611" s="119" t="s">
        <v>1807</v>
      </c>
      <c r="C611" s="119" t="s">
        <v>1808</v>
      </c>
      <c r="D611" s="150">
        <v>159</v>
      </c>
      <c r="E611" s="150">
        <v>13</v>
      </c>
      <c r="F611" s="150">
        <v>13</v>
      </c>
      <c r="G611" s="150">
        <v>118</v>
      </c>
      <c r="H611" s="149" t="s">
        <v>23</v>
      </c>
      <c r="I611" s="150">
        <v>137</v>
      </c>
      <c r="J611" s="178">
        <v>6322.0542524999992</v>
      </c>
    </row>
    <row r="612" spans="2:10">
      <c r="B612" s="119" t="s">
        <v>1809</v>
      </c>
      <c r="C612" s="119" t="s">
        <v>1810</v>
      </c>
      <c r="D612" s="150">
        <v>159</v>
      </c>
      <c r="E612" s="150">
        <v>13</v>
      </c>
      <c r="F612" s="150">
        <v>13</v>
      </c>
      <c r="G612" s="150">
        <v>118</v>
      </c>
      <c r="H612" s="149" t="s">
        <v>23</v>
      </c>
      <c r="I612" s="150">
        <v>137</v>
      </c>
      <c r="J612" s="178">
        <v>6322.0542524999992</v>
      </c>
    </row>
    <row r="613" spans="2:10">
      <c r="B613" s="119" t="s">
        <v>1811</v>
      </c>
      <c r="C613" s="119" t="s">
        <v>1812</v>
      </c>
      <c r="D613" s="150">
        <v>159</v>
      </c>
      <c r="E613" s="150">
        <v>13</v>
      </c>
      <c r="F613" s="150">
        <v>13</v>
      </c>
      <c r="G613" s="150">
        <v>118</v>
      </c>
      <c r="H613" s="149" t="s">
        <v>23</v>
      </c>
      <c r="I613" s="150">
        <v>137</v>
      </c>
      <c r="J613" s="178">
        <v>8429.4056700000001</v>
      </c>
    </row>
    <row r="614" spans="2:10">
      <c r="B614" s="119" t="s">
        <v>1813</v>
      </c>
      <c r="C614" s="119" t="s">
        <v>1814</v>
      </c>
      <c r="D614" s="150">
        <v>159</v>
      </c>
      <c r="E614" s="150">
        <v>13</v>
      </c>
      <c r="F614" s="150">
        <v>13</v>
      </c>
      <c r="G614" s="150">
        <v>118</v>
      </c>
      <c r="H614" s="149" t="s">
        <v>23</v>
      </c>
      <c r="I614" s="150">
        <v>137</v>
      </c>
      <c r="J614" s="178">
        <v>4874.078514374999</v>
      </c>
    </row>
    <row r="615" spans="2:10">
      <c r="B615" s="119" t="s">
        <v>1815</v>
      </c>
      <c r="C615" s="119" t="s">
        <v>1816</v>
      </c>
      <c r="D615" s="150">
        <v>159</v>
      </c>
      <c r="E615" s="150">
        <v>13</v>
      </c>
      <c r="F615" s="150">
        <v>13</v>
      </c>
      <c r="G615" s="150">
        <v>118</v>
      </c>
      <c r="H615" s="149" t="s">
        <v>23</v>
      </c>
      <c r="I615" s="150">
        <v>137</v>
      </c>
      <c r="J615" s="178">
        <v>7225.5204262500001</v>
      </c>
    </row>
    <row r="616" spans="2:10">
      <c r="B616" s="119" t="s">
        <v>1817</v>
      </c>
      <c r="C616" s="119" t="s">
        <v>1818</v>
      </c>
      <c r="D616" s="150">
        <v>159</v>
      </c>
      <c r="E616" s="150">
        <v>13</v>
      </c>
      <c r="F616" s="150">
        <v>13</v>
      </c>
      <c r="G616" s="150">
        <v>118</v>
      </c>
      <c r="H616" s="149" t="s">
        <v>23</v>
      </c>
      <c r="I616" s="150">
        <v>137</v>
      </c>
      <c r="J616" s="178">
        <v>11561.7162675</v>
      </c>
    </row>
    <row r="617" spans="2:10">
      <c r="B617" s="119" t="s">
        <v>1819</v>
      </c>
      <c r="C617" s="119" t="s">
        <v>1820</v>
      </c>
      <c r="D617" s="150">
        <v>159</v>
      </c>
      <c r="E617" s="150">
        <v>13</v>
      </c>
      <c r="F617" s="150">
        <v>13</v>
      </c>
      <c r="G617" s="150">
        <v>118</v>
      </c>
      <c r="H617" s="149" t="s">
        <v>23</v>
      </c>
      <c r="I617" s="150">
        <v>137</v>
      </c>
      <c r="J617" s="178">
        <v>4874.078514374999</v>
      </c>
    </row>
    <row r="618" spans="2:10">
      <c r="B618" s="119" t="s">
        <v>1821</v>
      </c>
      <c r="C618" s="119" t="s">
        <v>1822</v>
      </c>
      <c r="D618" s="150">
        <v>159</v>
      </c>
      <c r="E618" s="150">
        <v>13</v>
      </c>
      <c r="F618" s="150">
        <v>13</v>
      </c>
      <c r="G618" s="150">
        <v>118</v>
      </c>
      <c r="H618" s="149" t="s">
        <v>23</v>
      </c>
      <c r="I618" s="150">
        <v>137</v>
      </c>
      <c r="J618" s="178">
        <v>6593.7567937499998</v>
      </c>
    </row>
    <row r="619" spans="2:10">
      <c r="B619" s="119" t="s">
        <v>1823</v>
      </c>
      <c r="C619" s="119" t="s">
        <v>1824</v>
      </c>
      <c r="D619" s="150">
        <v>186</v>
      </c>
      <c r="E619" s="150">
        <v>13</v>
      </c>
      <c r="F619" s="150">
        <v>13</v>
      </c>
      <c r="G619" s="150">
        <v>139</v>
      </c>
      <c r="H619" s="149" t="s">
        <v>23</v>
      </c>
      <c r="I619" s="150">
        <v>160</v>
      </c>
      <c r="J619" s="178">
        <v>7225.5204262500001</v>
      </c>
    </row>
    <row r="620" spans="2:10">
      <c r="B620" s="119" t="s">
        <v>1825</v>
      </c>
      <c r="C620" s="119" t="s">
        <v>1826</v>
      </c>
      <c r="D620" s="150">
        <v>186</v>
      </c>
      <c r="E620" s="150">
        <v>13</v>
      </c>
      <c r="F620" s="150">
        <v>13</v>
      </c>
      <c r="G620" s="150">
        <v>139</v>
      </c>
      <c r="H620" s="149" t="s">
        <v>23</v>
      </c>
      <c r="I620" s="150">
        <v>160</v>
      </c>
      <c r="J620" s="178">
        <v>7225.5204262500001</v>
      </c>
    </row>
    <row r="621" spans="2:10">
      <c r="B621" s="119" t="s">
        <v>1827</v>
      </c>
      <c r="C621" s="119" t="s">
        <v>1828</v>
      </c>
      <c r="D621" s="150">
        <v>186</v>
      </c>
      <c r="E621" s="150">
        <v>13</v>
      </c>
      <c r="F621" s="150">
        <v>13</v>
      </c>
      <c r="G621" s="150">
        <v>139</v>
      </c>
      <c r="H621" s="149" t="s">
        <v>23</v>
      </c>
      <c r="I621" s="150">
        <v>160</v>
      </c>
      <c r="J621" s="178">
        <v>9934.8144656249988</v>
      </c>
    </row>
    <row r="622" spans="2:10">
      <c r="B622" s="119" t="s">
        <v>1829</v>
      </c>
      <c r="C622" s="119" t="s">
        <v>1830</v>
      </c>
      <c r="D622" s="150">
        <v>186</v>
      </c>
      <c r="E622" s="150">
        <v>13</v>
      </c>
      <c r="F622" s="150">
        <v>13</v>
      </c>
      <c r="G622" s="150">
        <v>139</v>
      </c>
      <c r="H622" s="149" t="s">
        <v>23</v>
      </c>
      <c r="I622" s="150">
        <v>160</v>
      </c>
      <c r="J622" s="178">
        <v>5576.5289868749987</v>
      </c>
    </row>
    <row r="623" spans="2:10">
      <c r="B623" s="119" t="s">
        <v>1831</v>
      </c>
      <c r="C623" s="119" t="s">
        <v>1832</v>
      </c>
      <c r="D623" s="150">
        <v>186</v>
      </c>
      <c r="E623" s="150">
        <v>13</v>
      </c>
      <c r="F623" s="150">
        <v>13</v>
      </c>
      <c r="G623" s="150">
        <v>139</v>
      </c>
      <c r="H623" s="149" t="s">
        <v>23</v>
      </c>
      <c r="I623" s="150">
        <v>160</v>
      </c>
      <c r="J623" s="178">
        <v>8278.0916531250004</v>
      </c>
    </row>
    <row r="624" spans="2:10">
      <c r="B624" s="119" t="s">
        <v>1833</v>
      </c>
      <c r="C624" s="119" t="s">
        <v>1834</v>
      </c>
      <c r="D624" s="150">
        <v>186</v>
      </c>
      <c r="E624" s="150">
        <v>13</v>
      </c>
      <c r="F624" s="150">
        <v>13</v>
      </c>
      <c r="G624" s="150">
        <v>139</v>
      </c>
      <c r="H624" s="149" t="s">
        <v>23</v>
      </c>
      <c r="I624" s="150">
        <v>160</v>
      </c>
      <c r="J624" s="178">
        <v>13246.051126875</v>
      </c>
    </row>
    <row r="625" spans="2:10">
      <c r="B625" s="119" t="s">
        <v>1835</v>
      </c>
      <c r="C625" s="119" t="s">
        <v>1836</v>
      </c>
      <c r="D625" s="150">
        <v>186</v>
      </c>
      <c r="E625" s="150">
        <v>13</v>
      </c>
      <c r="F625" s="150">
        <v>13</v>
      </c>
      <c r="G625" s="150">
        <v>139</v>
      </c>
      <c r="H625" s="149" t="s">
        <v>23</v>
      </c>
      <c r="I625" s="150">
        <v>160</v>
      </c>
      <c r="J625" s="178">
        <v>5576.5289868749987</v>
      </c>
    </row>
    <row r="626" spans="2:10">
      <c r="B626" s="119" t="s">
        <v>1837</v>
      </c>
      <c r="C626" s="119" t="s">
        <v>1838</v>
      </c>
      <c r="D626" s="150">
        <v>186</v>
      </c>
      <c r="E626" s="150">
        <v>13</v>
      </c>
      <c r="F626" s="150">
        <v>13</v>
      </c>
      <c r="G626" s="150">
        <v>139</v>
      </c>
      <c r="H626" s="149" t="s">
        <v>23</v>
      </c>
      <c r="I626" s="150">
        <v>160</v>
      </c>
      <c r="J626" s="178">
        <v>8278.0916531250004</v>
      </c>
    </row>
    <row r="627" spans="2:10">
      <c r="B627" s="119" t="s">
        <v>1839</v>
      </c>
      <c r="C627" s="119" t="s">
        <v>1840</v>
      </c>
      <c r="D627" s="150">
        <v>190</v>
      </c>
      <c r="E627" s="150">
        <v>13</v>
      </c>
      <c r="F627" s="150">
        <v>13</v>
      </c>
      <c r="G627" s="150">
        <v>176</v>
      </c>
      <c r="H627" s="149" t="s">
        <v>23</v>
      </c>
      <c r="I627" s="150">
        <v>164</v>
      </c>
      <c r="J627" s="178">
        <v>7457.46162</v>
      </c>
    </row>
    <row r="628" spans="2:10">
      <c r="B628" s="119" t="s">
        <v>1841</v>
      </c>
      <c r="C628" s="119" t="s">
        <v>1842</v>
      </c>
      <c r="D628" s="150">
        <v>190</v>
      </c>
      <c r="E628" s="150">
        <v>13</v>
      </c>
      <c r="F628" s="150">
        <v>13</v>
      </c>
      <c r="G628" s="150">
        <v>176</v>
      </c>
      <c r="H628" s="149" t="s">
        <v>23</v>
      </c>
      <c r="I628" s="150">
        <v>164</v>
      </c>
      <c r="J628" s="178">
        <v>7457.46162</v>
      </c>
    </row>
    <row r="629" spans="2:10">
      <c r="B629" s="119" t="s">
        <v>1843</v>
      </c>
      <c r="C629" s="119" t="s">
        <v>1844</v>
      </c>
      <c r="D629" s="150">
        <v>190</v>
      </c>
      <c r="E629" s="150">
        <v>13</v>
      </c>
      <c r="F629" s="150">
        <v>13</v>
      </c>
      <c r="G629" s="150">
        <v>176</v>
      </c>
      <c r="H629" s="149" t="s">
        <v>23</v>
      </c>
      <c r="I629" s="150">
        <v>164</v>
      </c>
      <c r="J629" s="178">
        <v>10514.667449999999</v>
      </c>
    </row>
    <row r="630" spans="2:10">
      <c r="B630" s="119" t="s">
        <v>1845</v>
      </c>
      <c r="C630" s="119" t="s">
        <v>1846</v>
      </c>
      <c r="D630" s="150">
        <v>190</v>
      </c>
      <c r="E630" s="150">
        <v>13</v>
      </c>
      <c r="F630" s="150">
        <v>13</v>
      </c>
      <c r="G630" s="150">
        <v>176</v>
      </c>
      <c r="H630" s="149" t="s">
        <v>23</v>
      </c>
      <c r="I630" s="150">
        <v>164</v>
      </c>
      <c r="J630" s="178">
        <v>5808.4701806250005</v>
      </c>
    </row>
    <row r="631" spans="2:10">
      <c r="B631" s="119" t="s">
        <v>1847</v>
      </c>
      <c r="C631" s="119" t="s">
        <v>1848</v>
      </c>
      <c r="D631" s="150">
        <v>190</v>
      </c>
      <c r="E631" s="150">
        <v>13</v>
      </c>
      <c r="F631" s="150">
        <v>13</v>
      </c>
      <c r="G631" s="150">
        <v>176</v>
      </c>
      <c r="H631" s="149" t="s">
        <v>23</v>
      </c>
      <c r="I631" s="150">
        <v>164</v>
      </c>
      <c r="J631" s="178">
        <v>8465.8535718750009</v>
      </c>
    </row>
    <row r="632" spans="2:10">
      <c r="B632" s="119" t="s">
        <v>1849</v>
      </c>
      <c r="C632" s="119" t="s">
        <v>1850</v>
      </c>
      <c r="D632" s="150">
        <v>190</v>
      </c>
      <c r="E632" s="150">
        <v>13</v>
      </c>
      <c r="F632" s="150">
        <v>13</v>
      </c>
      <c r="G632" s="150">
        <v>176</v>
      </c>
      <c r="H632" s="149" t="s">
        <v>23</v>
      </c>
      <c r="I632" s="150">
        <v>164</v>
      </c>
      <c r="J632" s="178">
        <v>14405.757095625</v>
      </c>
    </row>
    <row r="633" spans="2:10">
      <c r="B633" s="119" t="s">
        <v>1851</v>
      </c>
      <c r="C633" s="119" t="s">
        <v>1852</v>
      </c>
      <c r="D633" s="150">
        <v>190</v>
      </c>
      <c r="E633" s="150">
        <v>13</v>
      </c>
      <c r="F633" s="150">
        <v>13</v>
      </c>
      <c r="G633" s="150">
        <v>176</v>
      </c>
      <c r="H633" s="149" t="s">
        <v>23</v>
      </c>
      <c r="I633" s="150">
        <v>164</v>
      </c>
      <c r="J633" s="178">
        <v>5808.4701806250005</v>
      </c>
    </row>
    <row r="634" spans="2:10">
      <c r="B634" s="119" t="s">
        <v>1853</v>
      </c>
      <c r="C634" s="119" t="s">
        <v>1854</v>
      </c>
      <c r="D634" s="150">
        <v>190</v>
      </c>
      <c r="E634" s="150">
        <v>13</v>
      </c>
      <c r="F634" s="150">
        <v>13</v>
      </c>
      <c r="G634" s="150">
        <v>176</v>
      </c>
      <c r="H634" s="149" t="s">
        <v>23</v>
      </c>
      <c r="I634" s="150">
        <v>164</v>
      </c>
      <c r="J634" s="178">
        <v>8510.0328468749976</v>
      </c>
    </row>
    <row r="635" spans="2:10">
      <c r="B635" s="119" t="s">
        <v>1855</v>
      </c>
      <c r="C635" s="119" t="s">
        <v>1856</v>
      </c>
      <c r="D635" s="150">
        <v>204</v>
      </c>
      <c r="E635" s="150">
        <v>13</v>
      </c>
      <c r="F635" s="150">
        <v>13</v>
      </c>
      <c r="G635" s="150">
        <v>190</v>
      </c>
      <c r="H635" s="149" t="s">
        <v>23</v>
      </c>
      <c r="I635" s="150">
        <v>178</v>
      </c>
      <c r="J635" s="178">
        <v>8733.1381856250009</v>
      </c>
    </row>
    <row r="636" spans="2:10">
      <c r="B636" s="119" t="s">
        <v>1857</v>
      </c>
      <c r="C636" s="119" t="s">
        <v>1858</v>
      </c>
      <c r="D636" s="150">
        <v>204</v>
      </c>
      <c r="E636" s="150">
        <v>13</v>
      </c>
      <c r="F636" s="150">
        <v>13</v>
      </c>
      <c r="G636" s="150">
        <v>190</v>
      </c>
      <c r="H636" s="149" t="s">
        <v>23</v>
      </c>
      <c r="I636" s="150">
        <v>178</v>
      </c>
      <c r="J636" s="178">
        <v>8733.1381856250009</v>
      </c>
    </row>
    <row r="637" spans="2:10">
      <c r="B637" s="119" t="s">
        <v>1859</v>
      </c>
      <c r="C637" s="119" t="s">
        <v>1860</v>
      </c>
      <c r="D637" s="150">
        <v>204</v>
      </c>
      <c r="E637" s="150">
        <v>13</v>
      </c>
      <c r="F637" s="150">
        <v>13</v>
      </c>
      <c r="G637" s="150">
        <v>190</v>
      </c>
      <c r="H637" s="149" t="s">
        <v>23</v>
      </c>
      <c r="I637" s="150">
        <v>178</v>
      </c>
      <c r="J637" s="178">
        <v>11662.224118125001</v>
      </c>
    </row>
    <row r="638" spans="2:10">
      <c r="B638" s="119" t="s">
        <v>1861</v>
      </c>
      <c r="C638" s="119" t="s">
        <v>1862</v>
      </c>
      <c r="D638" s="150">
        <v>204</v>
      </c>
      <c r="E638" s="150">
        <v>13</v>
      </c>
      <c r="F638" s="150">
        <v>13</v>
      </c>
      <c r="G638" s="150">
        <v>190</v>
      </c>
      <c r="H638" s="149" t="s">
        <v>23</v>
      </c>
      <c r="I638" s="150">
        <v>178</v>
      </c>
      <c r="J638" s="178">
        <v>6968.176149375</v>
      </c>
    </row>
    <row r="639" spans="2:10">
      <c r="B639" s="119" t="s">
        <v>1863</v>
      </c>
      <c r="C639" s="119" t="s">
        <v>1864</v>
      </c>
      <c r="D639" s="150">
        <v>204</v>
      </c>
      <c r="E639" s="150">
        <v>13</v>
      </c>
      <c r="F639" s="150">
        <v>13</v>
      </c>
      <c r="G639" s="150">
        <v>190</v>
      </c>
      <c r="H639" s="149" t="s">
        <v>23</v>
      </c>
      <c r="I639" s="150">
        <v>178</v>
      </c>
      <c r="J639" s="178">
        <v>9741.5301374999981</v>
      </c>
    </row>
    <row r="640" spans="2:10">
      <c r="B640" s="119" t="s">
        <v>1865</v>
      </c>
      <c r="C640" s="119" t="s">
        <v>1866</v>
      </c>
      <c r="D640" s="150">
        <v>204</v>
      </c>
      <c r="E640" s="150">
        <v>13</v>
      </c>
      <c r="F640" s="150">
        <v>13</v>
      </c>
      <c r="G640" s="150">
        <v>190</v>
      </c>
      <c r="H640" s="149" t="s">
        <v>23</v>
      </c>
      <c r="I640" s="150">
        <v>178</v>
      </c>
      <c r="J640" s="178">
        <v>17401.111940625</v>
      </c>
    </row>
    <row r="641" spans="2:10">
      <c r="B641" s="119" t="s">
        <v>1867</v>
      </c>
      <c r="C641" s="119" t="s">
        <v>1868</v>
      </c>
      <c r="D641" s="150">
        <v>204</v>
      </c>
      <c r="E641" s="150">
        <v>13</v>
      </c>
      <c r="F641" s="150">
        <v>13</v>
      </c>
      <c r="G641" s="150">
        <v>190</v>
      </c>
      <c r="H641" s="149" t="s">
        <v>23</v>
      </c>
      <c r="I641" s="150">
        <v>178</v>
      </c>
      <c r="J641" s="178">
        <v>6968.176149375</v>
      </c>
    </row>
    <row r="642" spans="2:10">
      <c r="B642" s="119" t="s">
        <v>1869</v>
      </c>
      <c r="C642" s="119" t="s">
        <v>1870</v>
      </c>
      <c r="D642" s="150">
        <v>204</v>
      </c>
      <c r="E642" s="150">
        <v>13</v>
      </c>
      <c r="F642" s="150">
        <v>13</v>
      </c>
      <c r="G642" s="150">
        <v>190</v>
      </c>
      <c r="H642" s="149" t="s">
        <v>23</v>
      </c>
      <c r="I642" s="150">
        <v>178</v>
      </c>
      <c r="J642" s="178">
        <v>9741.5301374999981</v>
      </c>
    </row>
    <row r="643" spans="2:10">
      <c r="B643" s="119" t="s">
        <v>1871</v>
      </c>
      <c r="C643" s="119" t="s">
        <v>1872</v>
      </c>
      <c r="D643" s="150">
        <v>209</v>
      </c>
      <c r="E643" s="150">
        <v>13</v>
      </c>
      <c r="F643" s="150">
        <v>13</v>
      </c>
      <c r="G643" s="150">
        <v>194</v>
      </c>
      <c r="H643" s="149" t="s">
        <v>23</v>
      </c>
      <c r="I643" s="150">
        <v>185</v>
      </c>
      <c r="J643" s="178">
        <v>9796.7542312499972</v>
      </c>
    </row>
    <row r="644" spans="2:10">
      <c r="B644" s="119" t="s">
        <v>1873</v>
      </c>
      <c r="C644" s="119" t="s">
        <v>1874</v>
      </c>
      <c r="D644" s="150">
        <v>209</v>
      </c>
      <c r="E644" s="150">
        <v>13</v>
      </c>
      <c r="F644" s="150">
        <v>13</v>
      </c>
      <c r="G644" s="150">
        <v>194</v>
      </c>
      <c r="H644" s="149" t="s">
        <v>23</v>
      </c>
      <c r="I644" s="150">
        <v>185</v>
      </c>
      <c r="J644" s="178">
        <v>9796.7542312499972</v>
      </c>
    </row>
    <row r="645" spans="2:10">
      <c r="B645" s="119" t="s">
        <v>1875</v>
      </c>
      <c r="C645" s="119" t="s">
        <v>1876</v>
      </c>
      <c r="D645" s="150">
        <v>209</v>
      </c>
      <c r="E645" s="150">
        <v>13</v>
      </c>
      <c r="F645" s="150">
        <v>13</v>
      </c>
      <c r="G645" s="150">
        <v>194</v>
      </c>
      <c r="H645" s="149" t="s">
        <v>23</v>
      </c>
      <c r="I645" s="150">
        <v>185</v>
      </c>
      <c r="J645" s="178">
        <v>12821.930086875002</v>
      </c>
    </row>
    <row r="646" spans="2:10">
      <c r="B646" s="119" t="s">
        <v>1877</v>
      </c>
      <c r="C646" s="119" t="s">
        <v>1878</v>
      </c>
      <c r="D646" s="150">
        <v>209</v>
      </c>
      <c r="E646" s="150">
        <v>13</v>
      </c>
      <c r="F646" s="150">
        <v>13</v>
      </c>
      <c r="G646" s="150">
        <v>194</v>
      </c>
      <c r="H646" s="149" t="s">
        <v>23</v>
      </c>
      <c r="I646" s="150">
        <v>185</v>
      </c>
      <c r="J646" s="178">
        <v>7544.7156881249994</v>
      </c>
    </row>
    <row r="647" spans="2:10">
      <c r="B647" s="119" t="s">
        <v>1879</v>
      </c>
      <c r="C647" s="119" t="s">
        <v>1880</v>
      </c>
      <c r="D647" s="150">
        <v>209</v>
      </c>
      <c r="E647" s="150">
        <v>13</v>
      </c>
      <c r="F647" s="150">
        <v>13</v>
      </c>
      <c r="G647" s="150">
        <v>194</v>
      </c>
      <c r="H647" s="149" t="s">
        <v>23</v>
      </c>
      <c r="I647" s="150">
        <v>185</v>
      </c>
      <c r="J647" s="178">
        <v>11287.804762499998</v>
      </c>
    </row>
    <row r="648" spans="2:10">
      <c r="B648" s="119" t="s">
        <v>1881</v>
      </c>
      <c r="C648" s="119" t="s">
        <v>1882</v>
      </c>
      <c r="D648" s="150">
        <v>209</v>
      </c>
      <c r="E648" s="150">
        <v>13</v>
      </c>
      <c r="F648" s="150">
        <v>13</v>
      </c>
      <c r="G648" s="150">
        <v>194</v>
      </c>
      <c r="H648" s="149" t="s">
        <v>23</v>
      </c>
      <c r="I648" s="150">
        <v>185</v>
      </c>
      <c r="J648" s="178">
        <v>19192.581541874999</v>
      </c>
    </row>
    <row r="649" spans="2:10">
      <c r="B649" s="119" t="s">
        <v>1883</v>
      </c>
      <c r="C649" s="119" t="s">
        <v>1884</v>
      </c>
      <c r="D649" s="150">
        <v>209</v>
      </c>
      <c r="E649" s="150">
        <v>13</v>
      </c>
      <c r="F649" s="150">
        <v>13</v>
      </c>
      <c r="G649" s="150">
        <v>194</v>
      </c>
      <c r="H649" s="149" t="s">
        <v>23</v>
      </c>
      <c r="I649" s="150">
        <v>185</v>
      </c>
      <c r="J649" s="178">
        <v>7544.7156881249994</v>
      </c>
    </row>
    <row r="650" spans="2:10">
      <c r="B650" s="119" t="s">
        <v>1885</v>
      </c>
      <c r="C650" s="119" t="s">
        <v>1886</v>
      </c>
      <c r="D650" s="150">
        <v>209</v>
      </c>
      <c r="E650" s="150">
        <v>13</v>
      </c>
      <c r="F650" s="150">
        <v>13</v>
      </c>
      <c r="G650" s="150">
        <v>194</v>
      </c>
      <c r="H650" s="149" t="s">
        <v>23</v>
      </c>
      <c r="I650" s="150">
        <v>185</v>
      </c>
      <c r="J650" s="178">
        <v>11287.804762499998</v>
      </c>
    </row>
    <row r="651" spans="2:10">
      <c r="B651" s="97"/>
      <c r="C651" s="97"/>
      <c r="D651" s="96"/>
      <c r="E651" s="96"/>
      <c r="F651" s="96"/>
      <c r="G651" s="96"/>
      <c r="H651" s="96"/>
      <c r="I651" s="96"/>
    </row>
    <row r="652" spans="2:10">
      <c r="B652" s="97"/>
      <c r="C652" s="97"/>
      <c r="D652" s="96"/>
      <c r="E652" s="96"/>
      <c r="F652" s="96"/>
      <c r="G652" s="96"/>
      <c r="H652" s="96"/>
      <c r="I652" s="96"/>
    </row>
    <row r="653" spans="2:10">
      <c r="B653" s="97"/>
      <c r="C653" s="97"/>
      <c r="D653" s="96"/>
      <c r="E653" s="96"/>
      <c r="F653" s="96"/>
      <c r="G653" s="96"/>
      <c r="H653" s="96"/>
      <c r="I653" s="96"/>
    </row>
    <row r="654" spans="2:10">
      <c r="B654" s="24" t="s">
        <v>1887</v>
      </c>
      <c r="C654" s="120"/>
      <c r="D654" s="152"/>
      <c r="E654" s="152"/>
      <c r="F654" s="152"/>
      <c r="G654" s="152"/>
      <c r="H654" s="152"/>
      <c r="I654" s="152"/>
      <c r="J654" s="136"/>
    </row>
    <row r="655" spans="2:10">
      <c r="B655" s="24" t="s">
        <v>1888</v>
      </c>
      <c r="C655" s="121" t="s">
        <v>1061</v>
      </c>
      <c r="D655" s="153"/>
      <c r="E655" s="153"/>
      <c r="F655" s="153"/>
      <c r="G655" s="153"/>
      <c r="H655" s="153"/>
      <c r="I655" s="153"/>
      <c r="J655" s="137"/>
    </row>
    <row r="656" spans="2:10">
      <c r="B656" s="6"/>
      <c r="C656" s="122"/>
      <c r="D656" s="154"/>
      <c r="E656" s="154"/>
      <c r="F656" s="154"/>
      <c r="G656" s="154"/>
      <c r="H656" s="154"/>
      <c r="I656" s="154"/>
    </row>
    <row r="657" spans="2:9">
      <c r="B657" s="6" t="s">
        <v>51</v>
      </c>
      <c r="C657" s="122"/>
      <c r="D657" s="154"/>
      <c r="E657" s="154"/>
      <c r="F657" s="154"/>
      <c r="G657" s="154"/>
      <c r="H657" s="154"/>
      <c r="I657" s="154"/>
    </row>
    <row r="658" spans="2:9">
      <c r="B658" s="97" t="s">
        <v>1889</v>
      </c>
      <c r="C658" s="122"/>
      <c r="D658" s="154"/>
      <c r="E658" s="154"/>
      <c r="F658" s="154"/>
      <c r="G658" s="154"/>
      <c r="H658" s="154"/>
      <c r="I658" s="154"/>
    </row>
    <row r="659" spans="2:9">
      <c r="B659" s="97" t="s">
        <v>1890</v>
      </c>
      <c r="C659" s="122"/>
      <c r="D659" s="154"/>
      <c r="E659" s="154"/>
      <c r="F659" s="154"/>
      <c r="G659" s="154"/>
      <c r="H659" s="154"/>
      <c r="I659" s="154"/>
    </row>
    <row r="660" spans="2:9">
      <c r="B660" s="97"/>
      <c r="C660" s="122"/>
      <c r="D660" s="154"/>
      <c r="E660" s="154"/>
      <c r="F660" s="154"/>
      <c r="G660" s="154"/>
      <c r="H660" s="154"/>
      <c r="I660" s="154"/>
    </row>
    <row r="661" spans="2:9">
      <c r="B661" s="6" t="s">
        <v>1891</v>
      </c>
      <c r="C661" s="122"/>
      <c r="D661" s="154"/>
      <c r="E661" s="154"/>
      <c r="F661" s="154"/>
      <c r="G661" s="154"/>
      <c r="H661" s="154"/>
      <c r="I661" s="154"/>
    </row>
    <row r="662" spans="2:9">
      <c r="B662" s="97" t="s">
        <v>1892</v>
      </c>
      <c r="C662" s="122"/>
      <c r="D662" s="154"/>
      <c r="E662" s="154"/>
      <c r="F662" s="154"/>
      <c r="G662" s="154"/>
      <c r="H662" s="154"/>
      <c r="I662" s="154"/>
    </row>
    <row r="663" spans="2:9">
      <c r="B663" s="97" t="s">
        <v>1893</v>
      </c>
      <c r="C663" s="122"/>
      <c r="D663" s="154"/>
      <c r="E663" s="154"/>
      <c r="F663" s="154"/>
      <c r="G663" s="154"/>
      <c r="H663" s="154"/>
      <c r="I663" s="154"/>
    </row>
    <row r="664" spans="2:9">
      <c r="B664" s="97"/>
      <c r="C664" s="122"/>
      <c r="D664" s="154"/>
      <c r="E664" s="154"/>
      <c r="F664" s="154"/>
      <c r="G664" s="154"/>
      <c r="H664" s="154"/>
      <c r="I664" s="154"/>
    </row>
    <row r="665" spans="2:9">
      <c r="B665" s="6" t="s">
        <v>1894</v>
      </c>
      <c r="C665" s="122"/>
      <c r="D665" s="154"/>
      <c r="E665" s="154"/>
      <c r="F665" s="154"/>
      <c r="G665" s="154"/>
      <c r="H665" s="154"/>
      <c r="I665" s="154"/>
    </row>
    <row r="666" spans="2:9">
      <c r="B666" s="97" t="s">
        <v>1895</v>
      </c>
      <c r="C666" s="122"/>
      <c r="D666" s="154"/>
      <c r="E666" s="154"/>
      <c r="F666" s="154"/>
      <c r="G666" s="154"/>
      <c r="H666" s="154"/>
      <c r="I666" s="154"/>
    </row>
    <row r="667" spans="2:9">
      <c r="B667" s="97" t="s">
        <v>1896</v>
      </c>
      <c r="C667" s="122"/>
      <c r="D667" s="154"/>
      <c r="E667" s="154"/>
      <c r="F667" s="154"/>
      <c r="G667" s="154"/>
      <c r="H667" s="154"/>
      <c r="I667" s="154"/>
    </row>
    <row r="668" spans="2:9">
      <c r="B668" s="97" t="s">
        <v>1897</v>
      </c>
      <c r="C668" s="122"/>
      <c r="D668" s="154"/>
      <c r="E668" s="154"/>
      <c r="F668" s="154"/>
      <c r="G668" s="154"/>
      <c r="H668" s="154"/>
      <c r="I668" s="154"/>
    </row>
    <row r="669" spans="2:9">
      <c r="B669" s="6"/>
      <c r="C669" s="122"/>
      <c r="D669" s="154"/>
      <c r="E669" s="154"/>
      <c r="F669" s="154"/>
      <c r="G669" s="154"/>
      <c r="H669" s="154"/>
      <c r="I669" s="154"/>
    </row>
    <row r="670" spans="2:9">
      <c r="B670" s="123" t="s">
        <v>1898</v>
      </c>
      <c r="C670" s="97"/>
      <c r="D670" s="96"/>
      <c r="E670" s="96"/>
      <c r="F670" s="96"/>
      <c r="G670" s="96"/>
      <c r="H670" s="96"/>
      <c r="I670" s="96"/>
    </row>
    <row r="671" spans="2:9">
      <c r="B671" s="97" t="s">
        <v>1899</v>
      </c>
      <c r="C671" s="97"/>
      <c r="D671" s="96"/>
      <c r="E671" s="96"/>
      <c r="F671" s="96"/>
      <c r="G671" s="96"/>
      <c r="H671" s="96"/>
      <c r="I671" s="96"/>
    </row>
    <row r="672" spans="2:9">
      <c r="B672" s="97" t="s">
        <v>1900</v>
      </c>
      <c r="C672" s="97"/>
      <c r="D672" s="96"/>
      <c r="E672" s="96"/>
      <c r="F672" s="96"/>
      <c r="G672" s="96"/>
      <c r="H672" s="96"/>
      <c r="I672" s="96"/>
    </row>
    <row r="673" spans="2:10">
      <c r="B673" s="97"/>
      <c r="C673" s="97"/>
      <c r="D673" s="96"/>
      <c r="E673" s="96"/>
      <c r="F673" s="96"/>
      <c r="G673" s="96"/>
      <c r="H673" s="96"/>
      <c r="I673" s="96"/>
    </row>
    <row r="674" spans="2:10" ht="15" customHeight="1">
      <c r="B674" s="123" t="s">
        <v>1901</v>
      </c>
      <c r="C674" s="124" t="s">
        <v>1902</v>
      </c>
      <c r="D674" s="96"/>
      <c r="E674" s="96"/>
      <c r="F674" s="96"/>
      <c r="G674" s="96"/>
      <c r="H674" s="96"/>
      <c r="I674" s="96"/>
    </row>
    <row r="675" spans="2:10">
      <c r="B675" s="97" t="s">
        <v>1903</v>
      </c>
      <c r="C675" s="124"/>
      <c r="D675" s="96"/>
      <c r="E675" s="96"/>
      <c r="F675" s="96"/>
      <c r="G675" s="96"/>
      <c r="H675" s="96"/>
      <c r="I675" s="96"/>
    </row>
    <row r="676" spans="2:10">
      <c r="B676" s="97" t="s">
        <v>1904</v>
      </c>
      <c r="C676" s="124"/>
      <c r="D676" s="96"/>
      <c r="E676" s="96"/>
      <c r="F676" s="96"/>
      <c r="G676" s="96"/>
      <c r="H676" s="96"/>
      <c r="I676" s="96"/>
      <c r="J676" s="138">
        <v>247.8</v>
      </c>
    </row>
    <row r="677" spans="2:10">
      <c r="B677" s="97"/>
      <c r="C677" s="97" t="s">
        <v>1905</v>
      </c>
      <c r="D677" s="96"/>
      <c r="E677" s="96"/>
      <c r="F677" s="96"/>
      <c r="G677" s="96"/>
      <c r="H677" s="96"/>
      <c r="I677" s="96"/>
    </row>
    <row r="678" spans="2:10">
      <c r="B678" s="123" t="s">
        <v>1906</v>
      </c>
      <c r="C678" s="97"/>
      <c r="D678" s="96"/>
      <c r="E678" s="96"/>
      <c r="F678" s="96"/>
      <c r="G678" s="96"/>
      <c r="H678" s="96"/>
      <c r="I678" s="96"/>
    </row>
    <row r="679" spans="2:10">
      <c r="B679" s="97" t="s">
        <v>1907</v>
      </c>
      <c r="C679" s="97"/>
      <c r="D679" s="96"/>
      <c r="E679" s="96"/>
      <c r="F679" s="96"/>
      <c r="G679" s="96"/>
      <c r="H679" s="96"/>
      <c r="I679" s="96"/>
    </row>
    <row r="680" spans="2:10">
      <c r="B680" s="97" t="s">
        <v>1908</v>
      </c>
      <c r="C680" s="97"/>
      <c r="D680" s="96"/>
      <c r="E680" s="96"/>
      <c r="F680" s="96"/>
      <c r="G680" s="96"/>
      <c r="H680" s="96"/>
      <c r="I680" s="96"/>
    </row>
    <row r="681" spans="2:10">
      <c r="B681" s="97"/>
      <c r="C681" s="97"/>
      <c r="D681" s="96"/>
      <c r="E681" s="96"/>
      <c r="F681" s="96"/>
      <c r="G681" s="96"/>
      <c r="H681" s="96"/>
      <c r="I681" s="96"/>
    </row>
    <row r="682" spans="2:10">
      <c r="B682" s="123" t="s">
        <v>1909</v>
      </c>
      <c r="C682" s="97"/>
      <c r="D682" s="96"/>
      <c r="E682" s="96"/>
      <c r="F682" s="96"/>
      <c r="G682" s="96"/>
      <c r="H682" s="96"/>
      <c r="I682" s="96"/>
    </row>
    <row r="683" spans="2:10">
      <c r="B683" s="97" t="s">
        <v>1910</v>
      </c>
      <c r="C683" s="97"/>
      <c r="D683" s="96"/>
      <c r="E683" s="96"/>
      <c r="F683" s="96"/>
      <c r="G683" s="96"/>
      <c r="H683" s="96"/>
      <c r="I683" s="96"/>
    </row>
    <row r="684" spans="2:10">
      <c r="B684" s="97" t="s">
        <v>1911</v>
      </c>
      <c r="C684" s="97"/>
      <c r="D684" s="96"/>
      <c r="E684" s="96"/>
      <c r="F684" s="96"/>
      <c r="G684" s="96"/>
      <c r="H684" s="96"/>
      <c r="I684" s="96"/>
    </row>
    <row r="685" spans="2:10">
      <c r="B685" s="97" t="s">
        <v>1912</v>
      </c>
      <c r="C685" s="97"/>
      <c r="D685" s="96"/>
      <c r="E685" s="96"/>
      <c r="F685" s="96"/>
      <c r="G685" s="96"/>
      <c r="H685" s="96"/>
      <c r="I685" s="96"/>
    </row>
    <row r="686" spans="2:10">
      <c r="B686" s="97" t="s">
        <v>1913</v>
      </c>
      <c r="C686" s="97"/>
      <c r="D686" s="96"/>
      <c r="E686" s="96"/>
      <c r="F686" s="96"/>
      <c r="G686" s="96"/>
      <c r="H686" s="96"/>
      <c r="I686" s="96"/>
    </row>
    <row r="687" spans="2:10">
      <c r="B687" s="97"/>
      <c r="C687" s="97"/>
      <c r="D687" s="96"/>
      <c r="E687" s="96"/>
      <c r="F687" s="96"/>
      <c r="G687" s="96"/>
      <c r="H687" s="96"/>
      <c r="I687" s="96"/>
    </row>
    <row r="688" spans="2:10">
      <c r="B688" s="123" t="s">
        <v>1914</v>
      </c>
      <c r="C688" s="97"/>
      <c r="D688" s="96"/>
      <c r="E688" s="96"/>
      <c r="F688" s="96"/>
      <c r="G688" s="96"/>
      <c r="H688" s="96"/>
      <c r="I688" s="96"/>
    </row>
    <row r="689" spans="2:10">
      <c r="B689" s="97" t="s">
        <v>1915</v>
      </c>
      <c r="C689" s="97"/>
      <c r="D689" s="96"/>
      <c r="E689" s="96"/>
      <c r="F689" s="96"/>
      <c r="G689" s="96"/>
      <c r="H689" s="96"/>
      <c r="I689" s="96"/>
    </row>
    <row r="690" spans="2:10">
      <c r="B690" s="97" t="s">
        <v>1916</v>
      </c>
      <c r="C690" s="97"/>
      <c r="D690" s="96"/>
      <c r="E690" s="96"/>
      <c r="F690" s="96"/>
      <c r="G690" s="96"/>
      <c r="H690" s="96"/>
      <c r="I690" s="96"/>
    </row>
    <row r="691" spans="2:10">
      <c r="B691" s="97"/>
      <c r="C691" s="97"/>
      <c r="D691" s="96"/>
      <c r="E691" s="96"/>
      <c r="F691" s="96"/>
      <c r="G691" s="96"/>
      <c r="H691" s="96"/>
      <c r="I691" s="96"/>
    </row>
    <row r="692" spans="2:10">
      <c r="B692" s="24" t="s">
        <v>1887</v>
      </c>
      <c r="C692" s="120"/>
      <c r="D692" s="152"/>
      <c r="E692" s="152"/>
      <c r="F692" s="152"/>
      <c r="G692" s="152"/>
      <c r="H692" s="152"/>
      <c r="I692" s="152"/>
      <c r="J692" s="136"/>
    </row>
    <row r="693" spans="2:10">
      <c r="B693" s="24" t="s">
        <v>1917</v>
      </c>
      <c r="C693" s="125"/>
      <c r="D693" s="155"/>
      <c r="E693" s="155"/>
      <c r="F693" s="155"/>
      <c r="G693" s="155"/>
      <c r="H693" s="155"/>
      <c r="I693" s="155"/>
      <c r="J693" s="139"/>
    </row>
    <row r="694" spans="2:10">
      <c r="B694" s="23" t="s">
        <v>1918</v>
      </c>
      <c r="C694" s="6"/>
      <c r="D694" s="156"/>
      <c r="E694" s="156"/>
      <c r="F694" s="156"/>
      <c r="G694" s="156"/>
      <c r="H694" s="156"/>
      <c r="I694" s="156"/>
    </row>
    <row r="695" spans="2:10">
      <c r="B695" s="97" t="s">
        <v>1919</v>
      </c>
      <c r="D695" s="96"/>
      <c r="E695" s="96"/>
      <c r="F695" s="96"/>
      <c r="G695" s="96"/>
      <c r="H695" s="96"/>
      <c r="I695" s="96" t="s">
        <v>1920</v>
      </c>
      <c r="J695" s="132">
        <v>30</v>
      </c>
    </row>
    <row r="696" spans="2:10">
      <c r="B696" s="97" t="s">
        <v>1921</v>
      </c>
      <c r="D696" s="96"/>
      <c r="E696" s="96"/>
      <c r="F696" s="96"/>
      <c r="G696" s="96"/>
      <c r="H696" s="96"/>
      <c r="I696" s="96" t="s">
        <v>1920</v>
      </c>
      <c r="J696" s="132">
        <v>60</v>
      </c>
    </row>
    <row r="697" spans="2:10">
      <c r="B697" s="97" t="s">
        <v>1922</v>
      </c>
      <c r="D697" s="96"/>
      <c r="E697" s="96"/>
      <c r="F697" s="96"/>
      <c r="G697" s="96"/>
      <c r="H697" s="96"/>
      <c r="I697" s="96" t="s">
        <v>1920</v>
      </c>
      <c r="J697" s="132">
        <v>40</v>
      </c>
    </row>
    <row r="698" spans="2:10">
      <c r="B698" s="97" t="s">
        <v>1923</v>
      </c>
      <c r="D698" s="96"/>
      <c r="E698" s="96"/>
      <c r="F698" s="96"/>
      <c r="G698" s="96"/>
      <c r="H698" s="96"/>
      <c r="I698" s="96" t="s">
        <v>1920</v>
      </c>
      <c r="J698" s="132">
        <v>40</v>
      </c>
    </row>
    <row r="699" spans="2:10">
      <c r="B699" s="97"/>
      <c r="C699" s="97"/>
      <c r="D699" s="96"/>
      <c r="E699" s="96"/>
      <c r="F699" s="96"/>
      <c r="G699" s="96"/>
      <c r="H699" s="96"/>
      <c r="I699" s="96"/>
      <c r="J699" s="133"/>
    </row>
    <row r="700" spans="2:10">
      <c r="B700" s="23" t="s">
        <v>1924</v>
      </c>
      <c r="C700" s="126"/>
      <c r="D700" s="96"/>
      <c r="E700" s="96"/>
      <c r="F700" s="96"/>
      <c r="G700" s="96"/>
      <c r="H700" s="96"/>
      <c r="I700" s="96"/>
      <c r="J700" s="132"/>
    </row>
    <row r="701" spans="2:10">
      <c r="B701" s="97" t="s">
        <v>1925</v>
      </c>
      <c r="C701" s="97"/>
      <c r="D701" s="96"/>
      <c r="E701" s="96"/>
      <c r="F701" s="96"/>
      <c r="G701" s="96"/>
      <c r="H701" s="96"/>
      <c r="I701" s="96"/>
      <c r="J701" s="132">
        <v>43.2</v>
      </c>
    </row>
    <row r="702" spans="2:10">
      <c r="B702" s="97" t="s">
        <v>1926</v>
      </c>
      <c r="C702" s="97"/>
      <c r="D702" s="96"/>
      <c r="E702" s="96"/>
      <c r="F702" s="96"/>
      <c r="G702" s="96"/>
      <c r="H702" s="96"/>
      <c r="I702" s="96"/>
      <c r="J702" s="132">
        <v>106.8</v>
      </c>
    </row>
    <row r="703" spans="2:10">
      <c r="B703" s="97" t="s">
        <v>1927</v>
      </c>
      <c r="C703" s="97"/>
      <c r="D703" s="96"/>
      <c r="E703" s="96"/>
      <c r="F703" s="96"/>
      <c r="G703" s="96"/>
      <c r="H703" s="96"/>
      <c r="I703" s="96"/>
      <c r="J703" s="132">
        <v>360</v>
      </c>
    </row>
    <row r="704" spans="2:10">
      <c r="B704" s="97" t="s">
        <v>1928</v>
      </c>
      <c r="C704" s="97"/>
      <c r="D704" s="96"/>
      <c r="E704" s="96"/>
      <c r="F704" s="96"/>
      <c r="G704" s="96"/>
      <c r="H704" s="96"/>
      <c r="I704" s="96"/>
      <c r="J704" s="132">
        <v>43</v>
      </c>
    </row>
    <row r="705" spans="2:10">
      <c r="B705" s="97" t="s">
        <v>1929</v>
      </c>
      <c r="C705" s="97"/>
      <c r="D705" s="96"/>
      <c r="E705" s="96"/>
      <c r="F705" s="96"/>
      <c r="G705" s="96"/>
      <c r="H705" s="96"/>
      <c r="I705" s="96"/>
      <c r="J705" s="132">
        <v>129</v>
      </c>
    </row>
    <row r="706" spans="2:10">
      <c r="B706" s="97" t="s">
        <v>1930</v>
      </c>
      <c r="C706" s="97"/>
      <c r="D706" s="96"/>
      <c r="E706" s="96"/>
      <c r="F706" s="96"/>
      <c r="G706" s="96"/>
      <c r="H706" s="96"/>
      <c r="I706" s="96"/>
      <c r="J706" s="132">
        <v>170</v>
      </c>
    </row>
    <row r="707" spans="2:10">
      <c r="B707" s="97" t="s">
        <v>1931</v>
      </c>
      <c r="C707" s="97"/>
      <c r="D707" s="96"/>
      <c r="E707" s="96"/>
      <c r="F707" s="96"/>
      <c r="G707" s="96"/>
      <c r="H707" s="96"/>
      <c r="I707" s="96"/>
      <c r="J707" s="132">
        <v>418.8</v>
      </c>
    </row>
    <row r="708" spans="2:10">
      <c r="B708" s="97" t="s">
        <v>1932</v>
      </c>
      <c r="C708" s="97"/>
      <c r="D708" s="96"/>
      <c r="E708" s="96"/>
      <c r="F708" s="96"/>
      <c r="G708" s="96"/>
      <c r="H708" s="96"/>
      <c r="I708" s="96"/>
      <c r="J708" s="132">
        <v>799</v>
      </c>
    </row>
    <row r="709" spans="2:10">
      <c r="B709" s="97" t="s">
        <v>1933</v>
      </c>
      <c r="C709" s="97"/>
      <c r="D709" s="96"/>
      <c r="E709" s="96"/>
      <c r="F709" s="96"/>
      <c r="G709" s="96"/>
      <c r="H709" s="96"/>
      <c r="I709" s="96"/>
      <c r="J709" s="132">
        <v>500.4</v>
      </c>
    </row>
    <row r="710" spans="2:10">
      <c r="B710" s="97" t="s">
        <v>1934</v>
      </c>
      <c r="C710" s="97"/>
      <c r="D710" s="96"/>
      <c r="E710" s="96"/>
      <c r="F710" s="96"/>
      <c r="G710" s="96"/>
      <c r="H710" s="96"/>
      <c r="I710" s="96"/>
      <c r="J710" s="132">
        <v>213</v>
      </c>
    </row>
    <row r="711" spans="2:10">
      <c r="B711" s="97" t="s">
        <v>1935</v>
      </c>
      <c r="C711" s="97"/>
      <c r="D711" s="96"/>
      <c r="E711" s="96"/>
      <c r="F711" s="96"/>
      <c r="G711" s="96"/>
      <c r="H711" s="96"/>
      <c r="I711" s="96"/>
      <c r="J711" s="132">
        <v>1976.4</v>
      </c>
    </row>
    <row r="712" spans="2:10">
      <c r="B712" s="97" t="s">
        <v>1936</v>
      </c>
      <c r="C712" s="97"/>
      <c r="D712" s="96"/>
      <c r="E712" s="96"/>
      <c r="F712" s="96"/>
      <c r="G712" s="96"/>
      <c r="H712" s="96"/>
      <c r="I712" s="96"/>
      <c r="J712" s="132">
        <v>1411.2</v>
      </c>
    </row>
    <row r="713" spans="2:10">
      <c r="B713" s="97" t="s">
        <v>1937</v>
      </c>
      <c r="C713" s="97"/>
      <c r="D713" s="96"/>
      <c r="E713" s="96"/>
      <c r="F713" s="96"/>
      <c r="G713" s="96"/>
      <c r="H713" s="96"/>
      <c r="I713" s="96"/>
      <c r="J713" s="132">
        <v>283.2</v>
      </c>
    </row>
    <row r="714" spans="2:10">
      <c r="B714" s="97" t="s">
        <v>1938</v>
      </c>
      <c r="C714" s="97"/>
      <c r="D714" s="96"/>
      <c r="E714" s="96"/>
      <c r="F714" s="96"/>
      <c r="G714" s="96"/>
      <c r="H714" s="96"/>
      <c r="I714" s="96"/>
      <c r="J714" s="132">
        <v>847.2</v>
      </c>
    </row>
    <row r="715" spans="2:10">
      <c r="B715" s="97" t="s">
        <v>1939</v>
      </c>
      <c r="C715" s="97"/>
      <c r="D715" s="96"/>
      <c r="E715" s="96"/>
      <c r="F715" s="96"/>
      <c r="G715" s="96"/>
      <c r="H715" s="96"/>
      <c r="I715" s="96"/>
      <c r="J715" s="132">
        <v>249</v>
      </c>
    </row>
    <row r="716" spans="2:10">
      <c r="B716" s="97"/>
      <c r="C716" s="126" t="s">
        <v>1940</v>
      </c>
      <c r="D716" s="96"/>
      <c r="E716" s="96"/>
      <c r="F716" s="96"/>
      <c r="G716" s="96"/>
      <c r="H716" s="96"/>
      <c r="I716" s="96"/>
    </row>
  </sheetData>
  <phoneticPr fontId="3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449F2-DECF-F441-969D-F4B6EA639A2B}">
  <dimension ref="B1:R31"/>
  <sheetViews>
    <sheetView showGridLines="0" zoomScale="120" zoomScaleNormal="120" workbookViewId="0">
      <pane ySplit="1" topLeftCell="A2" activePane="bottomLeft" state="frozen"/>
      <selection pane="bottomLeft" activeCell="E8" sqref="E8"/>
    </sheetView>
  </sheetViews>
  <sheetFormatPr defaultColWidth="8.88671875" defaultRowHeight="16.8"/>
  <cols>
    <col min="1" max="1" width="8.88671875" style="1"/>
    <col min="2" max="2" width="24.44140625" style="1" customWidth="1"/>
    <col min="3" max="3" width="16.6640625" style="10" customWidth="1"/>
    <col min="4" max="4" width="14.109375" style="1" customWidth="1"/>
    <col min="5" max="9" width="14.33203125" style="1" customWidth="1"/>
    <col min="10" max="10" width="1" style="1" customWidth="1"/>
    <col min="11" max="11" width="13" style="1" customWidth="1"/>
    <col min="12" max="12" width="12.44140625" style="1" customWidth="1"/>
    <col min="13" max="13" width="13.6640625" style="1" customWidth="1"/>
    <col min="14" max="14" width="12" style="1" customWidth="1"/>
    <col min="15" max="15" width="13.88671875" style="1" customWidth="1"/>
    <col min="16" max="16" width="13.6640625" style="1" customWidth="1"/>
    <col min="17" max="16384" width="8.88671875" style="1"/>
  </cols>
  <sheetData>
    <row r="1" spans="2:18" ht="29.1" customHeight="1">
      <c r="B1" s="145" t="s">
        <v>1941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2:18" ht="33.6">
      <c r="B2" s="9"/>
      <c r="D2" s="10"/>
      <c r="E2" s="10"/>
      <c r="F2" s="10"/>
      <c r="G2" s="10"/>
      <c r="H2" s="10"/>
      <c r="I2" s="10"/>
      <c r="J2" s="10"/>
      <c r="K2" s="10"/>
      <c r="L2" s="10"/>
      <c r="M2" s="9"/>
      <c r="N2" s="11"/>
      <c r="O2" s="22"/>
    </row>
    <row r="3" spans="2:18" ht="18">
      <c r="B3" s="25" t="s">
        <v>1942</v>
      </c>
      <c r="C3" s="93"/>
      <c r="D3" s="26"/>
      <c r="E3" s="26"/>
      <c r="F3" s="26"/>
      <c r="G3" s="26"/>
      <c r="H3" s="26"/>
      <c r="I3" s="26"/>
      <c r="J3" s="26"/>
      <c r="K3" s="25"/>
      <c r="L3" s="25"/>
      <c r="M3" s="26"/>
      <c r="N3" s="25"/>
      <c r="O3" s="25"/>
    </row>
    <row r="4" spans="2:18" ht="18">
      <c r="B4" s="92" t="s">
        <v>1943</v>
      </c>
      <c r="C4" s="94"/>
      <c r="D4" s="49"/>
      <c r="E4" s="49"/>
      <c r="F4" s="49"/>
      <c r="G4" s="49"/>
      <c r="H4" s="49"/>
      <c r="I4" s="49"/>
      <c r="J4" s="49"/>
      <c r="K4" s="47"/>
      <c r="L4" s="47"/>
      <c r="M4" s="49"/>
      <c r="N4" s="47"/>
      <c r="O4" s="47"/>
    </row>
    <row r="5" spans="2:18" ht="18">
      <c r="B5" s="92" t="s">
        <v>1944</v>
      </c>
      <c r="C5" s="94"/>
      <c r="D5" s="49"/>
      <c r="E5" s="49"/>
      <c r="F5" s="49"/>
      <c r="G5" s="49"/>
      <c r="H5" s="49"/>
      <c r="I5" s="49"/>
      <c r="J5" s="49"/>
      <c r="K5" s="47"/>
      <c r="L5" s="47"/>
      <c r="M5" s="49"/>
      <c r="N5" s="47"/>
      <c r="O5" s="47"/>
    </row>
    <row r="6" spans="2:18" ht="18">
      <c r="B6" s="92" t="s">
        <v>1945</v>
      </c>
      <c r="C6" s="94"/>
      <c r="D6" s="49"/>
      <c r="E6" s="49"/>
      <c r="F6" s="49"/>
      <c r="G6" s="49"/>
      <c r="H6" s="49"/>
      <c r="I6" s="49"/>
      <c r="J6" s="49"/>
      <c r="K6" s="47"/>
      <c r="L6" s="47"/>
      <c r="M6" s="49"/>
      <c r="N6" s="47"/>
      <c r="O6" s="47"/>
    </row>
    <row r="7" spans="2:18" ht="18">
      <c r="B7" s="92" t="s">
        <v>1946</v>
      </c>
      <c r="C7" s="94"/>
      <c r="D7" s="49"/>
      <c r="E7" s="49"/>
      <c r="F7" s="49"/>
      <c r="G7" s="49"/>
      <c r="H7" s="49"/>
      <c r="I7" s="49"/>
      <c r="J7" s="49"/>
      <c r="K7" s="47"/>
      <c r="L7" s="47"/>
      <c r="M7" s="49"/>
      <c r="N7" s="47"/>
      <c r="O7" s="47"/>
    </row>
    <row r="8" spans="2:18" ht="18">
      <c r="B8" s="92" t="s">
        <v>1947</v>
      </c>
      <c r="C8" s="94"/>
      <c r="D8" s="49"/>
      <c r="E8" s="49"/>
      <c r="F8" s="49"/>
      <c r="G8" s="49"/>
      <c r="H8" s="49"/>
      <c r="I8" s="49"/>
      <c r="J8" s="49"/>
      <c r="K8" s="47"/>
      <c r="L8" s="47"/>
      <c r="M8" s="49"/>
      <c r="N8" s="47"/>
      <c r="O8" s="47"/>
    </row>
    <row r="9" spans="2:18" ht="18">
      <c r="B9" s="47"/>
      <c r="C9" s="94"/>
      <c r="D9" s="49"/>
      <c r="E9" s="49"/>
      <c r="F9" s="49"/>
      <c r="G9" s="49"/>
      <c r="H9" s="49"/>
      <c r="I9" s="49"/>
      <c r="J9" s="49"/>
      <c r="K9" s="47"/>
      <c r="L9" s="47"/>
      <c r="M9" s="49"/>
      <c r="N9" s="47"/>
      <c r="O9" s="47"/>
    </row>
    <row r="10" spans="2:18" ht="21.6">
      <c r="B10" s="90" t="s">
        <v>1948</v>
      </c>
      <c r="C10" s="95"/>
      <c r="D10" s="88"/>
      <c r="E10" s="88"/>
      <c r="F10" s="88"/>
      <c r="G10" s="88"/>
      <c r="H10" s="88"/>
      <c r="I10" s="88"/>
      <c r="J10" s="88"/>
      <c r="K10" s="88"/>
      <c r="L10" s="13"/>
      <c r="M10" s="13"/>
      <c r="N10" s="89"/>
      <c r="O10" s="13"/>
      <c r="P10" s="13"/>
      <c r="Q10" s="13"/>
      <c r="R10" s="13"/>
    </row>
    <row r="11" spans="2:18" s="101" customFormat="1" ht="32.1" customHeight="1">
      <c r="B11" s="107" t="s">
        <v>753</v>
      </c>
      <c r="C11" s="141"/>
      <c r="D11" s="142" t="s">
        <v>1949</v>
      </c>
      <c r="E11" s="141" t="s">
        <v>1950</v>
      </c>
      <c r="F11" s="141" t="s">
        <v>1950</v>
      </c>
      <c r="G11" s="141" t="s">
        <v>1951</v>
      </c>
      <c r="H11" s="141" t="s">
        <v>1952</v>
      </c>
      <c r="I11" s="141" t="s">
        <v>1953</v>
      </c>
      <c r="J11" s="148"/>
      <c r="K11" s="141" t="s">
        <v>1954</v>
      </c>
      <c r="L11" s="141" t="s">
        <v>1955</v>
      </c>
      <c r="M11" s="141" t="s">
        <v>1956</v>
      </c>
      <c r="N11" s="141" t="s">
        <v>1957</v>
      </c>
      <c r="O11" s="141" t="s">
        <v>1958</v>
      </c>
    </row>
    <row r="12" spans="2:18">
      <c r="B12" s="109" t="s">
        <v>1959</v>
      </c>
      <c r="C12" s="110" t="s">
        <v>1960</v>
      </c>
      <c r="D12" s="111">
        <v>13600</v>
      </c>
      <c r="E12" s="140">
        <f t="shared" ref="E12:G18" si="0">K12*39.3701</f>
        <v>169.60639079999999</v>
      </c>
      <c r="F12" s="140">
        <f t="shared" si="0"/>
        <v>10.8267775</v>
      </c>
      <c r="G12" s="140">
        <f t="shared" si="0"/>
        <v>18.503947</v>
      </c>
      <c r="H12" s="140">
        <f t="shared" ref="H12:I18" si="1">N12*2.20462</f>
        <v>182.98345999999998</v>
      </c>
      <c r="I12" s="140">
        <f t="shared" si="1"/>
        <v>293.21445999999997</v>
      </c>
      <c r="J12" s="147"/>
      <c r="K12" s="112">
        <v>4.3079999999999998</v>
      </c>
      <c r="L12" s="112">
        <v>0.27500000000000002</v>
      </c>
      <c r="M12" s="112">
        <v>0.47</v>
      </c>
      <c r="N12" s="112">
        <v>83</v>
      </c>
      <c r="O12" s="113">
        <v>133</v>
      </c>
      <c r="P12" s="174"/>
    </row>
    <row r="13" spans="2:18">
      <c r="B13" s="109" t="s">
        <v>1961</v>
      </c>
      <c r="C13" s="110" t="s">
        <v>1962</v>
      </c>
      <c r="D13" s="111">
        <v>16000</v>
      </c>
      <c r="E13" s="140">
        <f t="shared" si="0"/>
        <v>182.67726399999998</v>
      </c>
      <c r="F13" s="140">
        <f t="shared" si="0"/>
        <v>10.8267775</v>
      </c>
      <c r="G13" s="140">
        <f t="shared" si="0"/>
        <v>18.503947</v>
      </c>
      <c r="H13" s="140">
        <f t="shared" si="1"/>
        <v>200.62042</v>
      </c>
      <c r="I13" s="140">
        <f t="shared" si="1"/>
        <v>321.87451999999996</v>
      </c>
      <c r="J13" s="147"/>
      <c r="K13" s="112">
        <v>4.6399999999999997</v>
      </c>
      <c r="L13" s="112">
        <v>0.27500000000000002</v>
      </c>
      <c r="M13" s="112">
        <v>0.47</v>
      </c>
      <c r="N13" s="112">
        <v>91</v>
      </c>
      <c r="O13" s="113">
        <v>146</v>
      </c>
      <c r="P13" s="174"/>
    </row>
    <row r="14" spans="2:18">
      <c r="B14" s="109" t="s">
        <v>1963</v>
      </c>
      <c r="C14" s="110" t="s">
        <v>1962</v>
      </c>
      <c r="D14" s="111">
        <v>17680</v>
      </c>
      <c r="E14" s="140">
        <f t="shared" si="0"/>
        <v>200.11821830000002</v>
      </c>
      <c r="F14" s="140">
        <f t="shared" si="0"/>
        <v>10.8267775</v>
      </c>
      <c r="G14" s="140">
        <f t="shared" si="0"/>
        <v>18.503947</v>
      </c>
      <c r="H14" s="140">
        <f t="shared" si="1"/>
        <v>219.35968999999997</v>
      </c>
      <c r="I14" s="140">
        <f t="shared" si="1"/>
        <v>352.73919999999998</v>
      </c>
      <c r="J14" s="147"/>
      <c r="K14" s="112">
        <v>5.0830000000000002</v>
      </c>
      <c r="L14" s="112">
        <v>0.27500000000000002</v>
      </c>
      <c r="M14" s="112">
        <v>0.47</v>
      </c>
      <c r="N14" s="112">
        <v>99.5</v>
      </c>
      <c r="O14" s="113">
        <v>160</v>
      </c>
      <c r="P14" s="174"/>
    </row>
    <row r="15" spans="2:18">
      <c r="B15" s="109" t="s">
        <v>1964</v>
      </c>
      <c r="C15" s="110" t="s">
        <v>1962</v>
      </c>
      <c r="D15" s="111">
        <v>20080</v>
      </c>
      <c r="E15" s="140">
        <f t="shared" si="0"/>
        <v>219.13397660000001</v>
      </c>
      <c r="F15" s="140">
        <f t="shared" si="0"/>
        <v>10.8267775</v>
      </c>
      <c r="G15" s="140">
        <f t="shared" si="0"/>
        <v>18.503947</v>
      </c>
      <c r="H15" s="140">
        <f t="shared" si="1"/>
        <v>240.30357999999998</v>
      </c>
      <c r="I15" s="140">
        <f t="shared" si="1"/>
        <v>385.80849999999998</v>
      </c>
      <c r="J15" s="147"/>
      <c r="K15" s="112">
        <v>5.5659999999999998</v>
      </c>
      <c r="L15" s="112">
        <v>0.27500000000000002</v>
      </c>
      <c r="M15" s="112">
        <v>0.47</v>
      </c>
      <c r="N15" s="112">
        <v>109</v>
      </c>
      <c r="O15" s="113">
        <v>175</v>
      </c>
      <c r="P15" s="174"/>
    </row>
    <row r="16" spans="2:18">
      <c r="B16" s="109" t="s">
        <v>1965</v>
      </c>
      <c r="C16" s="110" t="s">
        <v>1960</v>
      </c>
      <c r="D16" s="111">
        <v>26760</v>
      </c>
      <c r="E16" s="140">
        <f t="shared" si="0"/>
        <v>246.850527</v>
      </c>
      <c r="F16" s="140">
        <f t="shared" si="0"/>
        <v>10.8267775</v>
      </c>
      <c r="G16" s="140">
        <f t="shared" si="0"/>
        <v>18.503947</v>
      </c>
      <c r="H16" s="140">
        <f t="shared" si="1"/>
        <v>268.96364</v>
      </c>
      <c r="I16" s="140">
        <f t="shared" si="1"/>
        <v>432.10551999999996</v>
      </c>
      <c r="J16" s="147"/>
      <c r="K16" s="112">
        <v>6.27</v>
      </c>
      <c r="L16" s="112">
        <v>0.27500000000000002</v>
      </c>
      <c r="M16" s="112">
        <v>0.47</v>
      </c>
      <c r="N16" s="112">
        <v>122</v>
      </c>
      <c r="O16" s="113">
        <v>196</v>
      </c>
      <c r="P16" s="174"/>
    </row>
    <row r="17" spans="2:18">
      <c r="B17" s="109" t="s">
        <v>1966</v>
      </c>
      <c r="C17" s="110" t="s">
        <v>1960</v>
      </c>
      <c r="D17" s="111">
        <v>31280</v>
      </c>
      <c r="E17" s="140">
        <f t="shared" si="0"/>
        <v>274.96077839999998</v>
      </c>
      <c r="F17" s="140">
        <f t="shared" si="0"/>
        <v>12.598432000000001</v>
      </c>
      <c r="G17" s="140">
        <f t="shared" si="0"/>
        <v>19.68505</v>
      </c>
      <c r="H17" s="140">
        <f t="shared" si="1"/>
        <v>363.76229999999998</v>
      </c>
      <c r="I17" s="140">
        <f t="shared" si="1"/>
        <v>575.40581999999995</v>
      </c>
      <c r="J17" s="147"/>
      <c r="K17" s="112">
        <v>6.984</v>
      </c>
      <c r="L17" s="112">
        <v>0.32</v>
      </c>
      <c r="M17" s="112">
        <v>0.5</v>
      </c>
      <c r="N17" s="112">
        <v>165</v>
      </c>
      <c r="O17" s="113">
        <v>261</v>
      </c>
      <c r="P17" s="174"/>
    </row>
    <row r="18" spans="2:18">
      <c r="B18" s="109" t="s">
        <v>1967</v>
      </c>
      <c r="C18" s="110" t="s">
        <v>1960</v>
      </c>
      <c r="D18" s="111">
        <v>37440</v>
      </c>
      <c r="E18" s="140">
        <f t="shared" si="0"/>
        <v>296.69307359999999</v>
      </c>
      <c r="F18" s="140">
        <f t="shared" si="0"/>
        <v>12.598432000000001</v>
      </c>
      <c r="G18" s="140">
        <f t="shared" si="0"/>
        <v>19.68505</v>
      </c>
      <c r="H18" s="140">
        <f t="shared" si="1"/>
        <v>392.42235999999997</v>
      </c>
      <c r="I18" s="140">
        <f t="shared" si="1"/>
        <v>621.70283999999992</v>
      </c>
      <c r="J18" s="147"/>
      <c r="K18" s="112">
        <v>7.5359999999999996</v>
      </c>
      <c r="L18" s="112">
        <v>0.32</v>
      </c>
      <c r="M18" s="112">
        <v>0.5</v>
      </c>
      <c r="N18" s="112">
        <v>178</v>
      </c>
      <c r="O18" s="113">
        <v>282</v>
      </c>
      <c r="P18" s="174"/>
    </row>
    <row r="19" spans="2:18">
      <c r="B19" s="97"/>
      <c r="C19" s="96"/>
      <c r="D19" s="98"/>
      <c r="E19" s="98"/>
      <c r="F19" s="98"/>
      <c r="G19" s="98"/>
      <c r="H19" s="98"/>
      <c r="I19" s="98"/>
      <c r="J19" s="98"/>
      <c r="K19" s="99"/>
      <c r="L19" s="99"/>
      <c r="M19" s="99"/>
      <c r="N19" s="99"/>
      <c r="O19" s="99"/>
    </row>
    <row r="20" spans="2:18" ht="21.6">
      <c r="B20" s="47" t="s">
        <v>1968</v>
      </c>
      <c r="C20" s="95"/>
      <c r="D20" s="103"/>
      <c r="E20" s="103"/>
      <c r="F20" s="103"/>
      <c r="G20" s="103"/>
      <c r="H20" s="103"/>
      <c r="I20" s="103"/>
      <c r="J20" s="103"/>
      <c r="K20" s="104"/>
      <c r="L20" s="105"/>
      <c r="M20" s="105"/>
      <c r="N20" s="106"/>
      <c r="O20" s="105"/>
      <c r="P20" s="13"/>
      <c r="Q20" s="13"/>
      <c r="R20" s="13"/>
    </row>
    <row r="21" spans="2:18" ht="32.1" customHeight="1">
      <c r="B21" s="107" t="s">
        <v>753</v>
      </c>
      <c r="C21" s="108"/>
      <c r="D21" s="143" t="s">
        <v>1949</v>
      </c>
      <c r="E21" s="141" t="s">
        <v>1950</v>
      </c>
      <c r="F21" s="141" t="s">
        <v>1950</v>
      </c>
      <c r="G21" s="141" t="s">
        <v>1951</v>
      </c>
      <c r="H21" s="141" t="s">
        <v>1952</v>
      </c>
      <c r="I21" s="141" t="s">
        <v>1953</v>
      </c>
      <c r="J21" s="148"/>
      <c r="K21" s="141" t="s">
        <v>1954</v>
      </c>
      <c r="L21" s="141" t="s">
        <v>1955</v>
      </c>
      <c r="M21" s="141" t="s">
        <v>1956</v>
      </c>
      <c r="N21" s="141" t="s">
        <v>1957</v>
      </c>
      <c r="O21" s="141" t="s">
        <v>1958</v>
      </c>
      <c r="P21" s="13"/>
      <c r="Q21" s="13"/>
      <c r="R21" s="13"/>
    </row>
    <row r="22" spans="2:18">
      <c r="B22" s="109" t="s">
        <v>1969</v>
      </c>
      <c r="C22" s="110" t="s">
        <v>1960</v>
      </c>
      <c r="D22" s="111">
        <v>13600</v>
      </c>
      <c r="E22" s="140">
        <f t="shared" ref="E22:G28" si="2">K22*39.3701</f>
        <v>166.45678279999998</v>
      </c>
      <c r="F22" s="140">
        <f t="shared" si="2"/>
        <v>10.8267775</v>
      </c>
      <c r="G22" s="140">
        <f t="shared" si="2"/>
        <v>18.503947</v>
      </c>
      <c r="H22" s="140">
        <f t="shared" ref="H22:I28" si="3">N22*2.20462</f>
        <v>199.51810999999998</v>
      </c>
      <c r="I22" s="140">
        <f t="shared" si="3"/>
        <v>309.74910999999997</v>
      </c>
      <c r="J22" s="147"/>
      <c r="K22" s="112">
        <v>4.2279999999999998</v>
      </c>
      <c r="L22" s="112">
        <v>0.27500000000000002</v>
      </c>
      <c r="M22" s="112">
        <v>0.47</v>
      </c>
      <c r="N22" s="112">
        <v>90.5</v>
      </c>
      <c r="O22" s="113">
        <v>140.5</v>
      </c>
      <c r="P22" s="174"/>
    </row>
    <row r="23" spans="2:18">
      <c r="B23" s="109" t="s">
        <v>1970</v>
      </c>
      <c r="C23" s="110" t="s">
        <v>1960</v>
      </c>
      <c r="D23" s="111">
        <v>16000</v>
      </c>
      <c r="E23" s="140">
        <f t="shared" si="2"/>
        <v>186.10246270000002</v>
      </c>
      <c r="F23" s="140">
        <f t="shared" si="2"/>
        <v>10.8267775</v>
      </c>
      <c r="G23" s="140">
        <f t="shared" si="2"/>
        <v>18.503947</v>
      </c>
      <c r="H23" s="140">
        <f t="shared" si="3"/>
        <v>222.66661999999997</v>
      </c>
      <c r="I23" s="140">
        <f t="shared" si="3"/>
        <v>346.12533999999999</v>
      </c>
      <c r="J23" s="147"/>
      <c r="K23" s="112">
        <v>4.7270000000000003</v>
      </c>
      <c r="L23" s="112">
        <v>0.27500000000000002</v>
      </c>
      <c r="M23" s="112">
        <v>0.47</v>
      </c>
      <c r="N23" s="112">
        <v>101</v>
      </c>
      <c r="O23" s="113">
        <v>157</v>
      </c>
      <c r="P23" s="174"/>
    </row>
    <row r="24" spans="2:18">
      <c r="B24" s="109" t="s">
        <v>1971</v>
      </c>
      <c r="C24" s="110" t="s">
        <v>1960</v>
      </c>
      <c r="D24" s="111">
        <v>16800</v>
      </c>
      <c r="E24" s="140">
        <f t="shared" si="2"/>
        <v>197.00798039999998</v>
      </c>
      <c r="F24" s="140">
        <f t="shared" si="2"/>
        <v>10.8267775</v>
      </c>
      <c r="G24" s="140">
        <f t="shared" si="2"/>
        <v>18.503947</v>
      </c>
      <c r="H24" s="140">
        <f t="shared" si="3"/>
        <v>231.48509999999999</v>
      </c>
      <c r="I24" s="140">
        <f t="shared" si="3"/>
        <v>361.55767999999995</v>
      </c>
      <c r="J24" s="147"/>
      <c r="K24" s="112">
        <v>5.0039999999999996</v>
      </c>
      <c r="L24" s="112">
        <v>0.27500000000000002</v>
      </c>
      <c r="M24" s="112">
        <v>0.47</v>
      </c>
      <c r="N24" s="112">
        <v>105</v>
      </c>
      <c r="O24" s="113">
        <v>164</v>
      </c>
      <c r="P24" s="174"/>
    </row>
    <row r="25" spans="2:18">
      <c r="B25" s="109" t="s">
        <v>1972</v>
      </c>
      <c r="C25" s="110" t="s">
        <v>1960</v>
      </c>
      <c r="D25" s="111">
        <v>20080</v>
      </c>
      <c r="E25" s="140">
        <f t="shared" si="2"/>
        <v>219.05523640000001</v>
      </c>
      <c r="F25" s="140">
        <f t="shared" si="2"/>
        <v>10.8267775</v>
      </c>
      <c r="G25" s="140">
        <f t="shared" si="2"/>
        <v>18.503947</v>
      </c>
      <c r="H25" s="140">
        <f t="shared" si="3"/>
        <v>256.83822999999995</v>
      </c>
      <c r="I25" s="140">
        <f t="shared" si="3"/>
        <v>402.34314999999998</v>
      </c>
      <c r="J25" s="147"/>
      <c r="K25" s="112">
        <v>5.5640000000000001</v>
      </c>
      <c r="L25" s="112">
        <v>0.27500000000000002</v>
      </c>
      <c r="M25" s="112">
        <v>0.47</v>
      </c>
      <c r="N25" s="112">
        <v>116.5</v>
      </c>
      <c r="O25" s="113">
        <v>182.5</v>
      </c>
      <c r="P25" s="174"/>
    </row>
    <row r="26" spans="2:18">
      <c r="B26" s="109" t="s">
        <v>1973</v>
      </c>
      <c r="C26" s="110" t="s">
        <v>1960</v>
      </c>
      <c r="D26" s="111">
        <v>26760</v>
      </c>
      <c r="E26" s="140">
        <f t="shared" si="2"/>
        <v>240.98438210000003</v>
      </c>
      <c r="F26" s="140">
        <f t="shared" si="2"/>
        <v>10.8267775</v>
      </c>
      <c r="G26" s="140">
        <f t="shared" si="2"/>
        <v>18.503947</v>
      </c>
      <c r="H26" s="140">
        <f t="shared" si="3"/>
        <v>280.64812599999999</v>
      </c>
      <c r="I26" s="140">
        <f t="shared" si="3"/>
        <v>440.92399999999998</v>
      </c>
      <c r="J26" s="147"/>
      <c r="K26" s="112">
        <v>6.1210000000000004</v>
      </c>
      <c r="L26" s="112">
        <v>0.27500000000000002</v>
      </c>
      <c r="M26" s="112">
        <v>0.47</v>
      </c>
      <c r="N26" s="112">
        <v>127.3</v>
      </c>
      <c r="O26" s="113">
        <v>200</v>
      </c>
      <c r="P26" s="174"/>
    </row>
    <row r="27" spans="2:18">
      <c r="B27" s="109" t="s">
        <v>1974</v>
      </c>
      <c r="C27" s="110" t="s">
        <v>1960</v>
      </c>
      <c r="D27" s="111">
        <v>31280</v>
      </c>
      <c r="E27" s="140">
        <f t="shared" si="2"/>
        <v>268.4647119</v>
      </c>
      <c r="F27" s="140">
        <f t="shared" si="2"/>
        <v>12.598432000000001</v>
      </c>
      <c r="G27" s="140">
        <f t="shared" si="2"/>
        <v>19.68505</v>
      </c>
      <c r="H27" s="140">
        <f t="shared" si="3"/>
        <v>354.94381999999996</v>
      </c>
      <c r="I27" s="140">
        <f t="shared" si="3"/>
        <v>562.17809999999997</v>
      </c>
      <c r="J27" s="147"/>
      <c r="K27" s="112">
        <v>6.819</v>
      </c>
      <c r="L27" s="112">
        <v>0.32</v>
      </c>
      <c r="M27" s="112">
        <v>0.5</v>
      </c>
      <c r="N27" s="112">
        <v>161</v>
      </c>
      <c r="O27" s="113">
        <v>255</v>
      </c>
      <c r="P27" s="174"/>
    </row>
    <row r="28" spans="2:18">
      <c r="B28" s="109" t="s">
        <v>1975</v>
      </c>
      <c r="C28" s="110" t="s">
        <v>1960</v>
      </c>
      <c r="D28" s="111">
        <v>37440</v>
      </c>
      <c r="E28" s="140">
        <f t="shared" si="2"/>
        <v>289.64582569999999</v>
      </c>
      <c r="F28" s="140">
        <f t="shared" si="2"/>
        <v>12.598432000000001</v>
      </c>
      <c r="G28" s="140">
        <f t="shared" si="2"/>
        <v>19.68505</v>
      </c>
      <c r="H28" s="140">
        <f t="shared" si="3"/>
        <v>384.70618999999999</v>
      </c>
      <c r="I28" s="140">
        <f t="shared" si="3"/>
        <v>607.37280999999996</v>
      </c>
      <c r="J28" s="147"/>
      <c r="K28" s="112">
        <v>7.3570000000000002</v>
      </c>
      <c r="L28" s="112">
        <v>0.32</v>
      </c>
      <c r="M28" s="112">
        <v>0.5</v>
      </c>
      <c r="N28" s="112">
        <v>174.5</v>
      </c>
      <c r="O28" s="113">
        <v>275.5</v>
      </c>
      <c r="P28" s="174"/>
    </row>
    <row r="29" spans="2:18" ht="18">
      <c r="B29" s="28"/>
      <c r="C29" s="20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2:18" ht="18">
      <c r="B30" s="28"/>
      <c r="C30" s="20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2:18">
      <c r="B31" s="1" t="s">
        <v>1976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DF71B-B7FF-8048-8A5E-B247C05F5BA8}">
  <dimension ref="B1:G15"/>
  <sheetViews>
    <sheetView showGridLines="0" zoomScale="120" zoomScaleNormal="120" workbookViewId="0">
      <selection activeCell="E8" sqref="E8"/>
    </sheetView>
  </sheetViews>
  <sheetFormatPr defaultColWidth="10.109375" defaultRowHeight="16.8"/>
  <cols>
    <col min="1" max="1" width="10.109375" style="1"/>
    <col min="2" max="2" width="22.6640625" style="1" customWidth="1"/>
    <col min="3" max="3" width="41" style="1" customWidth="1"/>
    <col min="4" max="4" width="13.109375" style="1" customWidth="1"/>
    <col min="5" max="16384" width="10.109375" style="1"/>
  </cols>
  <sheetData>
    <row r="1" spans="2:7" ht="32.1" customHeight="1">
      <c r="B1" s="146" t="s">
        <v>1977</v>
      </c>
      <c r="C1" s="146"/>
      <c r="D1" s="146"/>
      <c r="E1" s="85"/>
      <c r="F1" s="85"/>
      <c r="G1" s="85"/>
    </row>
    <row r="2" spans="2:7" ht="15.9" customHeight="1">
      <c r="B2" s="9"/>
      <c r="C2" s="10"/>
      <c r="D2" s="22"/>
      <c r="E2" s="9"/>
      <c r="F2" s="11"/>
    </row>
    <row r="3" spans="2:7" ht="18">
      <c r="B3" s="25" t="s">
        <v>1</v>
      </c>
      <c r="C3" s="26"/>
      <c r="D3" s="25"/>
      <c r="E3" s="49"/>
      <c r="F3" s="47"/>
      <c r="G3" s="47"/>
    </row>
    <row r="4" spans="2:7">
      <c r="B4" s="1" t="s">
        <v>50</v>
      </c>
      <c r="C4" s="1" t="s">
        <v>1978</v>
      </c>
    </row>
    <row r="5" spans="2:7">
      <c r="B5" s="1" t="s">
        <v>1979</v>
      </c>
      <c r="C5" s="86" t="s">
        <v>12</v>
      </c>
    </row>
    <row r="6" spans="2:7">
      <c r="B6" s="1" t="s">
        <v>1980</v>
      </c>
      <c r="C6" s="1" t="s">
        <v>1981</v>
      </c>
    </row>
    <row r="8" spans="2:7" ht="18">
      <c r="B8" s="25" t="s">
        <v>1982</v>
      </c>
      <c r="C8" s="25"/>
      <c r="D8" s="25"/>
    </row>
    <row r="9" spans="2:7">
      <c r="B9" s="1" t="s">
        <v>1983</v>
      </c>
    </row>
    <row r="10" spans="2:7">
      <c r="B10" s="1" t="s">
        <v>1984</v>
      </c>
      <c r="C10" s="87">
        <v>400</v>
      </c>
    </row>
    <row r="12" spans="2:7" s="2" customFormat="1" ht="27.9" customHeight="1">
      <c r="B12" s="91" t="s">
        <v>1985</v>
      </c>
      <c r="C12" s="91" t="s">
        <v>58</v>
      </c>
      <c r="D12" s="144" t="s">
        <v>55</v>
      </c>
    </row>
    <row r="13" spans="2:7">
      <c r="B13" s="114" t="s">
        <v>1986</v>
      </c>
      <c r="C13" s="114" t="s">
        <v>1987</v>
      </c>
      <c r="D13" s="115">
        <v>5375</v>
      </c>
    </row>
    <row r="14" spans="2:7">
      <c r="B14" s="114" t="s">
        <v>1988</v>
      </c>
      <c r="C14" s="114" t="s">
        <v>1989</v>
      </c>
      <c r="D14" s="176">
        <v>5267.5</v>
      </c>
    </row>
    <row r="15" spans="2:7">
      <c r="B15" s="114" t="s">
        <v>1990</v>
      </c>
      <c r="C15" s="114" t="s">
        <v>1991</v>
      </c>
      <c r="D15" s="177">
        <v>4300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979C1-9D14-B948-B34F-A11707982E1C}">
  <dimension ref="B1:V19"/>
  <sheetViews>
    <sheetView showGridLines="0" zoomScale="120" zoomScaleNormal="120" workbookViewId="0">
      <selection activeCell="G6" sqref="G6"/>
    </sheetView>
  </sheetViews>
  <sheetFormatPr defaultColWidth="10.109375" defaultRowHeight="16.8"/>
  <cols>
    <col min="1" max="1" width="10.109375" style="1"/>
    <col min="2" max="2" width="15.88671875" style="1" customWidth="1"/>
    <col min="3" max="3" width="11.33203125" style="1" customWidth="1"/>
    <col min="4" max="4" width="13.109375" style="1" customWidth="1"/>
    <col min="5" max="5" width="12.6640625" style="1" customWidth="1"/>
    <col min="6" max="6" width="16.88671875" style="1" customWidth="1"/>
    <col min="7" max="7" width="13.109375" style="1" customWidth="1"/>
    <col min="8" max="10" width="10.109375" style="1"/>
    <col min="11" max="14" width="10.109375" style="1" customWidth="1"/>
    <col min="15" max="15" width="2.6640625" style="1" customWidth="1"/>
    <col min="16" max="18" width="10.109375" style="1"/>
    <col min="19" max="20" width="10.109375" style="1" customWidth="1"/>
    <col min="21" max="16384" width="10.109375" style="1"/>
  </cols>
  <sheetData>
    <row r="1" spans="2:22" ht="32.1" customHeight="1">
      <c r="B1" s="146" t="s">
        <v>1992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</row>
    <row r="2" spans="2:22" ht="15.9" customHeight="1">
      <c r="B2" s="9"/>
      <c r="C2" s="10"/>
      <c r="E2" s="10"/>
      <c r="F2" s="10"/>
      <c r="G2" s="10"/>
      <c r="V2" s="22"/>
    </row>
    <row r="3" spans="2:22" ht="18">
      <c r="B3" s="25" t="s">
        <v>1</v>
      </c>
      <c r="C3" s="26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2:22">
      <c r="B4" s="1" t="s">
        <v>1993</v>
      </c>
      <c r="C4" s="87" t="s">
        <v>1994</v>
      </c>
      <c r="E4" s="163"/>
    </row>
    <row r="5" spans="2:22">
      <c r="B5" s="1" t="s">
        <v>50</v>
      </c>
      <c r="C5" s="87" t="s">
        <v>1978</v>
      </c>
      <c r="E5" s="163"/>
    </row>
    <row r="6" spans="2:22">
      <c r="B6" s="1" t="s">
        <v>1979</v>
      </c>
      <c r="C6" s="87" t="s">
        <v>12</v>
      </c>
      <c r="E6" s="163"/>
    </row>
    <row r="7" spans="2:22">
      <c r="B7" s="1" t="s">
        <v>1995</v>
      </c>
      <c r="C7" s="87" t="s">
        <v>1996</v>
      </c>
      <c r="E7" s="163"/>
    </row>
    <row r="8" spans="2:22">
      <c r="B8" s="1" t="s">
        <v>1997</v>
      </c>
      <c r="C8" s="87" t="s">
        <v>1998</v>
      </c>
    </row>
    <row r="10" spans="2:22" ht="48" customHeight="1">
      <c r="B10" s="108" t="s">
        <v>753</v>
      </c>
      <c r="C10" s="171" t="s">
        <v>49</v>
      </c>
      <c r="D10" s="171" t="s">
        <v>50</v>
      </c>
      <c r="E10" s="141" t="s">
        <v>1999</v>
      </c>
      <c r="F10" s="171" t="s">
        <v>54</v>
      </c>
      <c r="G10" s="143" t="s">
        <v>1949</v>
      </c>
      <c r="H10" s="141" t="s">
        <v>1950</v>
      </c>
      <c r="I10" s="141" t="s">
        <v>1950</v>
      </c>
      <c r="J10" s="141" t="s">
        <v>1951</v>
      </c>
      <c r="K10" s="141" t="s">
        <v>1952</v>
      </c>
      <c r="L10" s="141" t="s">
        <v>1953</v>
      </c>
      <c r="M10" s="141" t="s">
        <v>2000</v>
      </c>
      <c r="N10" s="141" t="s">
        <v>2001</v>
      </c>
      <c r="O10" s="148"/>
      <c r="P10" s="141" t="s">
        <v>1954</v>
      </c>
      <c r="Q10" s="141" t="s">
        <v>1955</v>
      </c>
      <c r="R10" s="141" t="s">
        <v>1956</v>
      </c>
      <c r="S10" s="141" t="s">
        <v>1957</v>
      </c>
      <c r="T10" s="141" t="s">
        <v>1958</v>
      </c>
      <c r="U10" s="141" t="s">
        <v>2002</v>
      </c>
      <c r="V10" s="141" t="s">
        <v>2003</v>
      </c>
    </row>
    <row r="11" spans="2:22">
      <c r="B11" s="114" t="s">
        <v>2004</v>
      </c>
      <c r="C11" s="164">
        <v>90</v>
      </c>
      <c r="D11" s="164" t="s">
        <v>26</v>
      </c>
      <c r="E11" s="164" t="s">
        <v>2005</v>
      </c>
      <c r="F11" s="164" t="s">
        <v>1960</v>
      </c>
      <c r="G11" s="115">
        <v>5267.5</v>
      </c>
      <c r="H11" s="169">
        <f t="shared" ref="H11:J15" si="0">P11*39.3701</f>
        <v>103.93706400000001</v>
      </c>
      <c r="I11" s="169">
        <f t="shared" si="0"/>
        <v>8.2677209999999999</v>
      </c>
      <c r="J11" s="169">
        <f t="shared" si="0"/>
        <v>8.2677209999999999</v>
      </c>
      <c r="K11" s="169">
        <f t="shared" ref="K11:L15" si="1">S11*2.20462</f>
        <v>34.6566264</v>
      </c>
      <c r="L11" s="169">
        <f t="shared" si="1"/>
        <v>38.801312000000003</v>
      </c>
      <c r="M11" s="169">
        <f>S11*25.4</f>
        <v>399.28800000000001</v>
      </c>
      <c r="N11" s="169">
        <f t="shared" ref="M11:N15" si="2">T11*25.4</f>
        <v>447.04</v>
      </c>
      <c r="O11" s="170"/>
      <c r="P11" s="164">
        <v>2.64</v>
      </c>
      <c r="Q11" s="164">
        <v>0.21</v>
      </c>
      <c r="R11" s="164">
        <v>0.21</v>
      </c>
      <c r="S11" s="164">
        <v>15.72</v>
      </c>
      <c r="T11" s="164">
        <v>17.600000000000001</v>
      </c>
      <c r="U11" s="165">
        <v>2036.5211999999999</v>
      </c>
      <c r="V11" s="165">
        <v>1145.543175</v>
      </c>
    </row>
    <row r="12" spans="2:22">
      <c r="B12" s="114" t="s">
        <v>2006</v>
      </c>
      <c r="C12" s="164">
        <v>100</v>
      </c>
      <c r="D12" s="164" t="s">
        <v>26</v>
      </c>
      <c r="E12" s="164" t="s">
        <v>2007</v>
      </c>
      <c r="F12" s="164" t="s">
        <v>71</v>
      </c>
      <c r="G12" s="115">
        <v>5375</v>
      </c>
      <c r="H12" s="169">
        <f t="shared" si="0"/>
        <v>111.417383</v>
      </c>
      <c r="I12" s="169">
        <f t="shared" si="0"/>
        <v>8.2677209999999999</v>
      </c>
      <c r="J12" s="169">
        <f t="shared" si="0"/>
        <v>8.2677209999999999</v>
      </c>
      <c r="K12" s="169">
        <f t="shared" si="1"/>
        <v>37.566724799999996</v>
      </c>
      <c r="L12" s="169">
        <f t="shared" si="1"/>
        <v>42.020057199999997</v>
      </c>
      <c r="M12" s="169">
        <f t="shared" si="2"/>
        <v>432.81599999999997</v>
      </c>
      <c r="N12" s="169">
        <f t="shared" si="2"/>
        <v>484.12399999999997</v>
      </c>
      <c r="O12" s="170"/>
      <c r="P12" s="164">
        <v>2.83</v>
      </c>
      <c r="Q12" s="164">
        <v>0.21</v>
      </c>
      <c r="R12" s="164">
        <v>0.21</v>
      </c>
      <c r="S12" s="164">
        <v>17.04</v>
      </c>
      <c r="T12" s="164">
        <v>19.059999999999999</v>
      </c>
      <c r="U12" s="165">
        <v>2213.61</v>
      </c>
      <c r="V12" s="165">
        <v>1245.1556250000001</v>
      </c>
    </row>
    <row r="13" spans="2:22">
      <c r="B13" s="114" t="s">
        <v>2008</v>
      </c>
      <c r="C13" s="164">
        <v>106</v>
      </c>
      <c r="D13" s="164" t="s">
        <v>26</v>
      </c>
      <c r="E13" s="164" t="s">
        <v>2005</v>
      </c>
      <c r="F13" s="164" t="s">
        <v>1960</v>
      </c>
      <c r="G13" s="115">
        <v>6342.5</v>
      </c>
      <c r="H13" s="169">
        <f t="shared" si="0"/>
        <v>116.53549599999999</v>
      </c>
      <c r="I13" s="169">
        <f t="shared" si="0"/>
        <v>8.2677209999999999</v>
      </c>
      <c r="J13" s="169">
        <f t="shared" si="0"/>
        <v>8.2677209999999999</v>
      </c>
      <c r="K13" s="169">
        <f t="shared" si="1"/>
        <v>39.661113799999995</v>
      </c>
      <c r="L13" s="169">
        <f t="shared" si="1"/>
        <v>44.334908199999994</v>
      </c>
      <c r="M13" s="169">
        <f t="shared" si="2"/>
        <v>456.94599999999991</v>
      </c>
      <c r="N13" s="169">
        <f t="shared" si="2"/>
        <v>510.79399999999998</v>
      </c>
      <c r="O13" s="170"/>
      <c r="P13" s="164">
        <v>2.96</v>
      </c>
      <c r="Q13" s="164">
        <v>0.21</v>
      </c>
      <c r="R13" s="164">
        <v>0.21</v>
      </c>
      <c r="S13" s="164">
        <v>17.989999999999998</v>
      </c>
      <c r="T13" s="164">
        <v>20.11</v>
      </c>
      <c r="U13" s="165">
        <v>2347</v>
      </c>
      <c r="V13" s="165">
        <v>1319.8649625</v>
      </c>
    </row>
    <row r="14" spans="2:22">
      <c r="B14" s="114" t="s">
        <v>2009</v>
      </c>
      <c r="C14" s="164">
        <v>110</v>
      </c>
      <c r="D14" s="164" t="s">
        <v>26</v>
      </c>
      <c r="E14" s="164" t="s">
        <v>2005</v>
      </c>
      <c r="F14" s="164" t="s">
        <v>71</v>
      </c>
      <c r="G14" s="115">
        <v>6342.5</v>
      </c>
      <c r="H14" s="169">
        <f t="shared" si="0"/>
        <v>120.07880499999999</v>
      </c>
      <c r="I14" s="169">
        <f t="shared" si="0"/>
        <v>8.2677209999999999</v>
      </c>
      <c r="J14" s="169">
        <f t="shared" si="0"/>
        <v>8.2677209999999999</v>
      </c>
      <c r="K14" s="169">
        <f t="shared" si="1"/>
        <v>41.072070599999996</v>
      </c>
      <c r="L14" s="169">
        <f t="shared" si="1"/>
        <v>45.878142199999992</v>
      </c>
      <c r="M14" s="169">
        <f t="shared" si="2"/>
        <v>473.20199999999994</v>
      </c>
      <c r="N14" s="169">
        <f t="shared" si="2"/>
        <v>528.57399999999996</v>
      </c>
      <c r="O14" s="170"/>
      <c r="P14" s="164">
        <v>3.05</v>
      </c>
      <c r="Q14" s="164">
        <v>0.21</v>
      </c>
      <c r="R14" s="164">
        <v>0.21</v>
      </c>
      <c r="S14" s="164">
        <v>18.63</v>
      </c>
      <c r="T14" s="164">
        <v>20.81</v>
      </c>
      <c r="U14" s="165">
        <v>2435</v>
      </c>
      <c r="V14" s="165">
        <v>1370</v>
      </c>
    </row>
    <row r="15" spans="2:22">
      <c r="B15" s="114" t="s">
        <v>2010</v>
      </c>
      <c r="C15" s="164">
        <v>120</v>
      </c>
      <c r="D15" s="164" t="s">
        <v>26</v>
      </c>
      <c r="E15" s="164" t="s">
        <v>2005</v>
      </c>
      <c r="F15" s="164" t="s">
        <v>71</v>
      </c>
      <c r="G15" s="115">
        <v>6450</v>
      </c>
      <c r="H15" s="169">
        <f t="shared" si="0"/>
        <v>128.34652599999998</v>
      </c>
      <c r="I15" s="169">
        <f t="shared" si="0"/>
        <v>8.2677209999999999</v>
      </c>
      <c r="J15" s="169">
        <f t="shared" si="0"/>
        <v>8.2677209999999999</v>
      </c>
      <c r="K15" s="169">
        <f t="shared" si="1"/>
        <v>44.533323999999993</v>
      </c>
      <c r="L15" s="169">
        <f t="shared" si="1"/>
        <v>49.6700886</v>
      </c>
      <c r="M15" s="169">
        <f t="shared" si="2"/>
        <v>513.07999999999993</v>
      </c>
      <c r="N15" s="169">
        <f t="shared" si="2"/>
        <v>572.26199999999994</v>
      </c>
      <c r="O15" s="170"/>
      <c r="P15" s="164">
        <v>3.26</v>
      </c>
      <c r="Q15" s="164">
        <v>0.21</v>
      </c>
      <c r="R15" s="164">
        <v>0.21</v>
      </c>
      <c r="S15" s="164">
        <v>20.2</v>
      </c>
      <c r="T15" s="164">
        <v>22.53</v>
      </c>
      <c r="U15" s="165">
        <v>2657</v>
      </c>
      <c r="V15" s="165">
        <v>1494</v>
      </c>
    </row>
    <row r="16" spans="2:22">
      <c r="H16" s="166"/>
      <c r="I16" s="166"/>
      <c r="J16" s="166"/>
      <c r="K16" s="166"/>
      <c r="L16" s="166"/>
      <c r="M16" s="167"/>
      <c r="N16" s="167"/>
      <c r="O16" s="167"/>
      <c r="P16" s="168"/>
      <c r="Q16" s="168"/>
      <c r="R16" s="168"/>
      <c r="S16" s="168"/>
      <c r="T16" s="168"/>
    </row>
    <row r="17" spans="8:20">
      <c r="H17" s="167"/>
      <c r="I17" s="167"/>
      <c r="J17" s="167"/>
      <c r="K17" s="167"/>
      <c r="L17" s="167"/>
      <c r="M17" s="167"/>
      <c r="N17" s="167"/>
      <c r="O17" s="167"/>
      <c r="P17" s="99"/>
      <c r="Q17" s="99"/>
      <c r="R17" s="99"/>
      <c r="S17" s="99"/>
      <c r="T17" s="99"/>
    </row>
    <row r="18" spans="8:20">
      <c r="H18" s="98"/>
      <c r="I18" s="98"/>
      <c r="J18" s="98"/>
      <c r="K18" s="98"/>
      <c r="L18" s="98"/>
      <c r="M18" s="98"/>
      <c r="N18" s="98"/>
      <c r="O18" s="98"/>
      <c r="P18" s="99"/>
      <c r="Q18" s="99"/>
      <c r="R18" s="99"/>
      <c r="S18" s="99"/>
      <c r="T18" s="99"/>
    </row>
    <row r="19" spans="8:20" ht="21.6">
      <c r="H19" s="103"/>
      <c r="I19" s="103"/>
      <c r="J19" s="103"/>
      <c r="K19" s="103"/>
      <c r="L19" s="103"/>
      <c r="M19" s="103"/>
      <c r="N19" s="103"/>
      <c r="O19" s="103"/>
      <c r="P19" s="104"/>
      <c r="Q19" s="105"/>
      <c r="R19" s="105"/>
      <c r="S19" s="106"/>
      <c r="T19" s="10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aba4bde-f1e3-43de-b092-87816e48b9db" xsi:nil="true"/>
    <SharedWithUsers xmlns="07739b68-2875-44a8-bcd9-e00b67f37dbc">
      <UserInfo>
        <DisplayName>Nikki Brasfield</DisplayName>
        <AccountId>101</AccountId>
        <AccountType/>
      </UserInfo>
      <UserInfo>
        <DisplayName>Jerry Calder</DisplayName>
        <AccountId>89</AccountId>
        <AccountType/>
      </UserInfo>
      <UserInfo>
        <DisplayName>Ryan Gustafson</DisplayName>
        <AccountId>35</AccountId>
        <AccountType/>
      </UserInfo>
    </SharedWithUsers>
    <lcf76f155ced4ddcb4097134ff3c332f xmlns="baba4bde-f1e3-43de-b092-87816e48b9db">
      <Terms xmlns="http://schemas.microsoft.com/office/infopath/2007/PartnerControls"/>
    </lcf76f155ced4ddcb4097134ff3c332f>
    <TaxCatchAll xmlns="07739b68-2875-44a8-bcd9-e00b67f37d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B2E4AD11610B4681B9FBE08E8F5E34" ma:contentTypeVersion="18" ma:contentTypeDescription="Create a new document." ma:contentTypeScope="" ma:versionID="e5fcb9a2400cb3700caf34569152f207">
  <xsd:schema xmlns:xsd="http://www.w3.org/2001/XMLSchema" xmlns:xs="http://www.w3.org/2001/XMLSchema" xmlns:p="http://schemas.microsoft.com/office/2006/metadata/properties" xmlns:ns2="baba4bde-f1e3-43de-b092-87816e48b9db" xmlns:ns3="07739b68-2875-44a8-bcd9-e00b67f37dbc" targetNamespace="http://schemas.microsoft.com/office/2006/metadata/properties" ma:root="true" ma:fieldsID="6554e5f42427faf8d8d5211083a91238" ns2:_="" ns3:_="">
    <xsd:import namespace="baba4bde-f1e3-43de-b092-87816e48b9db"/>
    <xsd:import namespace="07739b68-2875-44a8-bcd9-e00b67f37d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a4bde-f1e3-43de-b092-87816e48b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61efe0e-d16a-48b3-a4ed-6903007335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39b68-2875-44a8-bcd9-e00b67f37d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8adad3a-edca-4af5-8ca0-db46ed76d752}" ma:internalName="TaxCatchAll" ma:showField="CatchAllData" ma:web="07739b68-2875-44a8-bcd9-e00b67f37d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6F1A1E-8FC0-4E67-B7B3-E8ACD628E48C}">
  <ds:schemaRefs>
    <ds:schemaRef ds:uri="07739b68-2875-44a8-bcd9-e00b67f37dbc"/>
    <ds:schemaRef ds:uri="baba4bde-f1e3-43de-b092-87816e48b9db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EFF88FC-4BA3-463A-8B8C-80BDEC3A5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a4bde-f1e3-43de-b092-87816e48b9db"/>
    <ds:schemaRef ds:uri="07739b68-2875-44a8-bcd9-e00b67f37d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48DAB0-4510-43CC-9F50-7DD8EFDC5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Zero Edge &amp; Fixed</vt:lpstr>
      <vt:lpstr>Zero G &amp; Solo 3</vt:lpstr>
      <vt:lpstr>Zero G Pro</vt:lpstr>
      <vt:lpstr>Short Throw Lift</vt:lpstr>
      <vt:lpstr>Short Throw Moto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Paulson</dc:creator>
  <cp:keywords/>
  <dc:description/>
  <cp:lastModifiedBy>Cindy Turner</cp:lastModifiedBy>
  <cp:revision/>
  <dcterms:created xsi:type="dcterms:W3CDTF">2023-10-07T13:38:12Z</dcterms:created>
  <dcterms:modified xsi:type="dcterms:W3CDTF">2026-09-21T19:37:40Z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0x010100E9B2E4AD11610B4681B9FBE08E8F5E34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