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0" documentId="8_{4E89B64B-F0E3-4709-871F-820B87DAE591}" xr6:coauthVersionLast="47" xr6:coauthVersionMax="47" xr10:uidLastSave="{00000000-0000-0000-0000-000000000000}"/>
  <bookViews>
    <workbookView xWindow="35250" yWindow="375" windowWidth="41775" windowHeight="14595" xr2:uid="{E20CA847-F579-423F-B4DF-81C7ADDD416B}"/>
  </bookViews>
  <sheets>
    <sheet name="Epson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1" i="1" l="1"/>
  <c r="B171" i="1"/>
  <c r="A171" i="1" s="1"/>
  <c r="G170" i="1"/>
  <c r="B170" i="1"/>
  <c r="A170" i="1" s="1"/>
  <c r="G169" i="1"/>
  <c r="B169" i="1"/>
  <c r="A169" i="1" s="1"/>
  <c r="G168" i="1"/>
  <c r="B168" i="1"/>
  <c r="A168" i="1" s="1"/>
  <c r="G167" i="1"/>
  <c r="B167" i="1"/>
  <c r="A167" i="1" s="1"/>
  <c r="G166" i="1"/>
  <c r="B166" i="1"/>
  <c r="A166" i="1" s="1"/>
  <c r="G165" i="1"/>
  <c r="B165" i="1"/>
  <c r="A165" i="1" s="1"/>
  <c r="G164" i="1"/>
  <c r="B164" i="1"/>
  <c r="G163" i="1"/>
  <c r="B163" i="1"/>
  <c r="A163" i="1" s="1"/>
  <c r="G162" i="1"/>
  <c r="B162" i="1"/>
  <c r="A162" i="1" s="1"/>
  <c r="G161" i="1"/>
  <c r="B161" i="1"/>
  <c r="A161" i="1" s="1"/>
  <c r="G160" i="1"/>
  <c r="B160" i="1"/>
  <c r="A160" i="1" s="1"/>
  <c r="G159" i="1"/>
  <c r="B159" i="1"/>
  <c r="A159" i="1" s="1"/>
  <c r="G158" i="1"/>
  <c r="B158" i="1"/>
  <c r="A158" i="1"/>
  <c r="G157" i="1"/>
  <c r="B157" i="1"/>
  <c r="A157" i="1" s="1"/>
  <c r="G156" i="1"/>
  <c r="B156" i="1"/>
  <c r="A156" i="1" s="1"/>
  <c r="G155" i="1"/>
  <c r="B155" i="1"/>
  <c r="A155" i="1" s="1"/>
  <c r="G154" i="1"/>
  <c r="B154" i="1"/>
  <c r="A154" i="1" s="1"/>
  <c r="G153" i="1"/>
  <c r="B153" i="1"/>
  <c r="A153" i="1"/>
  <c r="G152" i="1"/>
  <c r="B152" i="1"/>
  <c r="A152" i="1" s="1"/>
  <c r="G151" i="1"/>
  <c r="B151" i="1"/>
  <c r="A151" i="1" s="1"/>
  <c r="G150" i="1"/>
  <c r="B150" i="1"/>
  <c r="G149" i="1"/>
  <c r="B149" i="1"/>
  <c r="A149" i="1" s="1"/>
  <c r="G148" i="1"/>
  <c r="B148" i="1"/>
  <c r="A148" i="1"/>
  <c r="G147" i="1"/>
  <c r="B147" i="1"/>
  <c r="A147" i="1" s="1"/>
  <c r="G146" i="1"/>
  <c r="B146" i="1"/>
  <c r="A146" i="1"/>
  <c r="G145" i="1"/>
  <c r="B145" i="1"/>
  <c r="A145" i="1" s="1"/>
  <c r="G144" i="1"/>
  <c r="B144" i="1"/>
  <c r="A144" i="1"/>
  <c r="G143" i="1"/>
  <c r="B143" i="1"/>
  <c r="A143" i="1"/>
  <c r="G142" i="1"/>
  <c r="B142" i="1"/>
  <c r="A142" i="1" s="1"/>
  <c r="G141" i="1"/>
  <c r="B141" i="1"/>
  <c r="A141" i="1" s="1"/>
  <c r="G140" i="1"/>
  <c r="B140" i="1"/>
  <c r="A140" i="1" s="1"/>
  <c r="G139" i="1"/>
  <c r="B139" i="1"/>
  <c r="A139" i="1"/>
  <c r="G138" i="1"/>
  <c r="B138" i="1"/>
  <c r="A138" i="1"/>
  <c r="G137" i="1"/>
  <c r="B137" i="1"/>
  <c r="A137" i="1"/>
  <c r="G136" i="1"/>
  <c r="B136" i="1"/>
  <c r="G135" i="1"/>
  <c r="B135" i="1"/>
  <c r="A135" i="1" s="1"/>
  <c r="G134" i="1"/>
  <c r="B134" i="1"/>
  <c r="A134" i="1" s="1"/>
  <c r="G133" i="1"/>
  <c r="B133" i="1"/>
  <c r="A133" i="1"/>
  <c r="G132" i="1"/>
  <c r="B132" i="1"/>
  <c r="A132" i="1"/>
  <c r="G131" i="1"/>
  <c r="B131" i="1"/>
  <c r="A131" i="1" s="1"/>
  <c r="G130" i="1"/>
  <c r="B130" i="1"/>
  <c r="G129" i="1"/>
  <c r="B129" i="1"/>
  <c r="A129" i="1" s="1"/>
  <c r="G128" i="1"/>
  <c r="B128" i="1"/>
  <c r="A128" i="1" s="1"/>
  <c r="G127" i="1"/>
  <c r="B127" i="1"/>
  <c r="A127" i="1" s="1"/>
  <c r="G126" i="1"/>
  <c r="B126" i="1"/>
  <c r="A126" i="1" s="1"/>
  <c r="G125" i="1"/>
  <c r="B125" i="1"/>
  <c r="A125" i="1" s="1"/>
  <c r="G124" i="1"/>
  <c r="B124" i="1"/>
  <c r="A124" i="1"/>
  <c r="G123" i="1"/>
  <c r="B123" i="1"/>
  <c r="A123" i="1" s="1"/>
  <c r="G122" i="1"/>
  <c r="B122" i="1"/>
  <c r="G121" i="1"/>
  <c r="B121" i="1"/>
  <c r="G120" i="1"/>
  <c r="B120" i="1"/>
  <c r="A120" i="1"/>
  <c r="G119" i="1"/>
  <c r="B119" i="1"/>
  <c r="A119" i="1" s="1"/>
  <c r="G118" i="1"/>
  <c r="B118" i="1"/>
  <c r="A118" i="1" s="1"/>
  <c r="G117" i="1"/>
  <c r="B117" i="1"/>
  <c r="A117" i="1" s="1"/>
  <c r="G116" i="1"/>
  <c r="B116" i="1"/>
  <c r="G115" i="1"/>
  <c r="B115" i="1"/>
  <c r="A115" i="1"/>
  <c r="G114" i="1"/>
  <c r="B114" i="1"/>
  <c r="A114" i="1" s="1"/>
  <c r="G113" i="1"/>
  <c r="B113" i="1"/>
  <c r="A113" i="1" s="1"/>
  <c r="G112" i="1"/>
  <c r="B112" i="1"/>
  <c r="G111" i="1"/>
  <c r="B111" i="1"/>
  <c r="A111" i="1"/>
  <c r="G110" i="1"/>
  <c r="B110" i="1"/>
  <c r="A110" i="1"/>
  <c r="G109" i="1"/>
  <c r="B109" i="1"/>
  <c r="A109" i="1" s="1"/>
  <c r="G108" i="1"/>
  <c r="B108" i="1"/>
  <c r="G107" i="1"/>
  <c r="B107" i="1"/>
  <c r="G106" i="1"/>
  <c r="B106" i="1"/>
  <c r="G105" i="1"/>
  <c r="B105" i="1"/>
  <c r="A105" i="1" s="1"/>
  <c r="G104" i="1"/>
  <c r="B104" i="1"/>
  <c r="A104" i="1" s="1"/>
  <c r="G103" i="1"/>
  <c r="B103" i="1"/>
  <c r="G102" i="1"/>
  <c r="B102" i="1"/>
  <c r="G101" i="1"/>
  <c r="B101" i="1"/>
  <c r="G100" i="1"/>
  <c r="B100" i="1"/>
  <c r="A100" i="1"/>
  <c r="G99" i="1"/>
  <c r="B99" i="1"/>
  <c r="A99" i="1"/>
  <c r="G98" i="1"/>
  <c r="B98" i="1"/>
  <c r="G97" i="1"/>
  <c r="B97" i="1"/>
  <c r="G96" i="1"/>
  <c r="B96" i="1"/>
  <c r="A96" i="1" s="1"/>
  <c r="G95" i="1"/>
  <c r="B95" i="1"/>
  <c r="A95" i="1"/>
  <c r="G94" i="1"/>
  <c r="B94" i="1"/>
  <c r="A94" i="1" s="1"/>
  <c r="G93" i="1"/>
  <c r="B93" i="1"/>
  <c r="G92" i="1"/>
  <c r="B92" i="1"/>
  <c r="A92" i="1"/>
  <c r="G91" i="1"/>
  <c r="B91" i="1"/>
  <c r="A91" i="1" s="1"/>
  <c r="G90" i="1"/>
  <c r="B90" i="1"/>
  <c r="A90" i="1" s="1"/>
  <c r="G89" i="1"/>
  <c r="B89" i="1"/>
  <c r="A89" i="1" s="1"/>
  <c r="G88" i="1"/>
  <c r="B88" i="1"/>
  <c r="A88" i="1"/>
  <c r="G87" i="1"/>
  <c r="B87" i="1"/>
  <c r="A87" i="1"/>
  <c r="G86" i="1"/>
  <c r="B86" i="1"/>
  <c r="A86" i="1"/>
  <c r="G85" i="1"/>
  <c r="B85" i="1"/>
  <c r="A85" i="1" s="1"/>
  <c r="G84" i="1"/>
  <c r="B84" i="1"/>
  <c r="A84" i="1" s="1"/>
  <c r="G83" i="1"/>
  <c r="B83" i="1"/>
  <c r="A83" i="1" s="1"/>
  <c r="G82" i="1"/>
  <c r="B82" i="1"/>
  <c r="A82" i="1" s="1"/>
  <c r="G81" i="1"/>
  <c r="B81" i="1"/>
  <c r="A81" i="1"/>
  <c r="G80" i="1"/>
  <c r="B80" i="1"/>
  <c r="A80" i="1"/>
  <c r="G79" i="1"/>
  <c r="B79" i="1"/>
  <c r="G78" i="1"/>
  <c r="B78" i="1"/>
  <c r="A78" i="1"/>
  <c r="G77" i="1"/>
  <c r="B77" i="1"/>
  <c r="G76" i="1"/>
  <c r="B76" i="1"/>
  <c r="A76" i="1"/>
  <c r="G75" i="1"/>
  <c r="B75" i="1"/>
  <c r="A75" i="1"/>
  <c r="G74" i="1"/>
  <c r="B74" i="1"/>
  <c r="G73" i="1"/>
  <c r="B73" i="1"/>
  <c r="A73" i="1" s="1"/>
  <c r="G72" i="1"/>
  <c r="B72" i="1"/>
  <c r="A72" i="1" s="1"/>
  <c r="G71" i="1"/>
  <c r="B71" i="1"/>
  <c r="A71" i="1" s="1"/>
  <c r="G70" i="1"/>
  <c r="B70" i="1"/>
  <c r="A70" i="1" s="1"/>
  <c r="G69" i="1"/>
  <c r="B69" i="1"/>
  <c r="A69" i="1" s="1"/>
  <c r="G68" i="1"/>
  <c r="B68" i="1"/>
  <c r="A68" i="1" s="1"/>
  <c r="G67" i="1"/>
  <c r="B67" i="1"/>
  <c r="A67" i="1" s="1"/>
  <c r="G66" i="1"/>
  <c r="B66" i="1"/>
  <c r="A66" i="1"/>
  <c r="G65" i="1"/>
  <c r="B65" i="1"/>
  <c r="G64" i="1"/>
  <c r="B64" i="1"/>
  <c r="A64" i="1"/>
  <c r="G63" i="1"/>
  <c r="B63" i="1"/>
  <c r="A63" i="1" s="1"/>
  <c r="G62" i="1"/>
  <c r="B62" i="1"/>
  <c r="A62" i="1"/>
  <c r="G61" i="1"/>
  <c r="B61" i="1"/>
  <c r="A61" i="1" s="1"/>
  <c r="G60" i="1"/>
  <c r="B60" i="1"/>
  <c r="A60" i="1"/>
  <c r="G59" i="1"/>
  <c r="B59" i="1"/>
  <c r="A59" i="1"/>
  <c r="G58" i="1"/>
  <c r="B58" i="1"/>
  <c r="G57" i="1"/>
  <c r="B57" i="1"/>
  <c r="A57" i="1"/>
  <c r="G56" i="1"/>
  <c r="B56" i="1"/>
  <c r="A56" i="1" s="1"/>
  <c r="G55" i="1"/>
  <c r="B55" i="1"/>
  <c r="A55" i="1" s="1"/>
  <c r="G54" i="1"/>
  <c r="B54" i="1"/>
  <c r="A54" i="1" s="1"/>
  <c r="G53" i="1"/>
  <c r="B53" i="1"/>
  <c r="A53" i="1"/>
  <c r="G52" i="1"/>
  <c r="B52" i="1"/>
  <c r="A52" i="1"/>
  <c r="G51" i="1"/>
  <c r="B51" i="1"/>
  <c r="G50" i="1"/>
  <c r="B50" i="1"/>
  <c r="A50" i="1" s="1"/>
  <c r="G49" i="1"/>
  <c r="B49" i="1"/>
  <c r="A49" i="1"/>
  <c r="G48" i="1"/>
  <c r="B48" i="1"/>
  <c r="A48" i="1"/>
  <c r="G47" i="1"/>
  <c r="B47" i="1"/>
  <c r="G46" i="1"/>
  <c r="B46" i="1"/>
  <c r="A46" i="1"/>
  <c r="G45" i="1"/>
  <c r="B45" i="1"/>
  <c r="A45" i="1" s="1"/>
  <c r="G44" i="1"/>
  <c r="B44" i="1"/>
  <c r="A44" i="1"/>
  <c r="G43" i="1"/>
  <c r="B43" i="1"/>
  <c r="A43" i="1"/>
  <c r="G42" i="1"/>
  <c r="B42" i="1"/>
  <c r="A42" i="1"/>
  <c r="G41" i="1"/>
  <c r="B41" i="1"/>
  <c r="G40" i="1"/>
  <c r="B40" i="1"/>
  <c r="A40" i="1" s="1"/>
  <c r="G39" i="1"/>
  <c r="B39" i="1"/>
  <c r="G38" i="1"/>
  <c r="B38" i="1"/>
  <c r="A38" i="1"/>
  <c r="G37" i="1"/>
  <c r="B37" i="1"/>
  <c r="A37" i="1"/>
  <c r="G36" i="1"/>
  <c r="B36" i="1"/>
  <c r="A36" i="1"/>
  <c r="G35" i="1"/>
  <c r="B35" i="1"/>
  <c r="A35" i="1" s="1"/>
  <c r="G34" i="1"/>
  <c r="B34" i="1"/>
  <c r="G33" i="1"/>
  <c r="B33" i="1"/>
  <c r="A33" i="1" s="1"/>
  <c r="G32" i="1"/>
  <c r="B32" i="1"/>
  <c r="A32" i="1" s="1"/>
  <c r="G31" i="1"/>
  <c r="B31" i="1"/>
  <c r="A31" i="1"/>
  <c r="G30" i="1"/>
  <c r="B30" i="1"/>
  <c r="A30" i="1" s="1"/>
  <c r="G29" i="1"/>
  <c r="B29" i="1"/>
  <c r="A29" i="1"/>
  <c r="G28" i="1"/>
  <c r="B28" i="1"/>
  <c r="A28" i="1" s="1"/>
  <c r="G27" i="1"/>
  <c r="B27" i="1"/>
  <c r="A27" i="1" s="1"/>
  <c r="G26" i="1"/>
  <c r="B26" i="1"/>
  <c r="A26" i="1"/>
  <c r="G25" i="1"/>
  <c r="B25" i="1"/>
  <c r="A25" i="1"/>
  <c r="G24" i="1"/>
  <c r="B24" i="1"/>
  <c r="A24" i="1" s="1"/>
  <c r="G23" i="1"/>
  <c r="B23" i="1"/>
  <c r="A23" i="1"/>
  <c r="G22" i="1"/>
  <c r="B22" i="1"/>
  <c r="A22" i="1"/>
  <c r="G21" i="1"/>
  <c r="B21" i="1"/>
  <c r="A21" i="1" s="1"/>
  <c r="G20" i="1"/>
  <c r="B20" i="1"/>
  <c r="G19" i="1"/>
  <c r="B19" i="1"/>
  <c r="A19" i="1" s="1"/>
  <c r="G18" i="1"/>
  <c r="B18" i="1"/>
  <c r="A18" i="1" s="1"/>
  <c r="G17" i="1"/>
  <c r="B17" i="1"/>
  <c r="A17" i="1"/>
  <c r="G16" i="1"/>
  <c r="B16" i="1"/>
  <c r="G15" i="1"/>
  <c r="B15" i="1"/>
  <c r="A15" i="1"/>
  <c r="G14" i="1"/>
  <c r="B14" i="1"/>
  <c r="G13" i="1"/>
  <c r="B13" i="1"/>
  <c r="A13" i="1"/>
  <c r="G12" i="1"/>
  <c r="B12" i="1"/>
  <c r="A12" i="1" s="1"/>
  <c r="G11" i="1"/>
  <c r="B11" i="1"/>
  <c r="A11" i="1" s="1"/>
  <c r="G10" i="1"/>
  <c r="B10" i="1"/>
  <c r="G9" i="1"/>
  <c r="B9" i="1"/>
  <c r="A9" i="1" s="1"/>
  <c r="G8" i="1"/>
  <c r="B8" i="1"/>
  <c r="A8" i="1" s="1"/>
  <c r="G7" i="1"/>
  <c r="B7" i="1"/>
  <c r="A7" i="1" s="1"/>
  <c r="G6" i="1"/>
  <c r="B6" i="1"/>
  <c r="A6" i="1" s="1"/>
  <c r="G5" i="1"/>
  <c r="B5" i="1"/>
  <c r="A5" i="1" s="1"/>
  <c r="G4" i="1"/>
  <c r="B4" i="1"/>
  <c r="A4" i="1"/>
  <c r="G3" i="1"/>
  <c r="B3" i="1"/>
  <c r="A3" i="1" s="1"/>
  <c r="A93" i="1" l="1"/>
  <c r="A51" i="1"/>
  <c r="A10" i="1"/>
  <c r="A34" i="1"/>
  <c r="A39" i="1"/>
  <c r="A47" i="1"/>
  <c r="A41" i="1"/>
  <c r="A58" i="1"/>
  <c r="A74" i="1"/>
  <c r="A20" i="1"/>
  <c r="A14" i="1"/>
  <c r="A106" i="1"/>
  <c r="A16" i="1"/>
  <c r="A97" i="1"/>
  <c r="A77" i="1"/>
  <c r="A79" i="1"/>
  <c r="A112" i="1"/>
  <c r="A107" i="1"/>
  <c r="A98" i="1"/>
  <c r="A101" i="1"/>
  <c r="A103" i="1"/>
  <c r="A65" i="1"/>
  <c r="A102" i="1"/>
  <c r="A121" i="1"/>
  <c r="A116" i="1"/>
  <c r="A130" i="1"/>
  <c r="A108" i="1"/>
  <c r="A122" i="1"/>
  <c r="A136" i="1"/>
  <c r="A150" i="1"/>
  <c r="A1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Gaffney</author>
  </authors>
  <commentList>
    <comment ref="C2" authorId="0" shapeId="0" xr:uid="{5E2A0608-6600-4D51-A720-B64F6CFFD4C6}">
      <text>
        <r>
          <rPr>
            <b/>
            <sz val="9"/>
            <color indexed="81"/>
            <rFont val="Tahoma"/>
            <family val="2"/>
          </rPr>
          <t>Michael Gaffney:</t>
        </r>
        <r>
          <rPr>
            <sz val="9"/>
            <color indexed="81"/>
            <rFont val="Tahoma"/>
            <family val="2"/>
          </rPr>
          <t xml:space="preserve">
No Longer needed. Free to use</t>
        </r>
      </text>
    </comment>
  </commentList>
</comments>
</file>

<file path=xl/sharedStrings.xml><?xml version="1.0" encoding="utf-8"?>
<sst xmlns="http://schemas.openxmlformats.org/spreadsheetml/2006/main" count="682" uniqueCount="476">
  <si>
    <t>Product Status</t>
  </si>
  <si>
    <t>Category</t>
  </si>
  <si>
    <t>Pricing Program</t>
  </si>
  <si>
    <t>Model</t>
  </si>
  <si>
    <t>Product Description</t>
  </si>
  <si>
    <t>Product 
Code</t>
  </si>
  <si>
    <t>MSRP</t>
  </si>
  <si>
    <t>Both</t>
  </si>
  <si>
    <t>BL 1480Fi</t>
  </si>
  <si>
    <t>5k Lumens, Interactive UST, TR (0.27-0.37), Full HD</t>
  </si>
  <si>
    <t>V11H921520</t>
  </si>
  <si>
    <t>BL 1485Fi</t>
  </si>
  <si>
    <t>5k Lumens, Interactive UST, TR (0.27-0.37), Full HD, FTU</t>
  </si>
  <si>
    <t>V11H919520</t>
  </si>
  <si>
    <t>BL 760Wi</t>
  </si>
  <si>
    <t xml:space="preserve">4,100 Lumens, Interactive UST, TR (0.27-0.37), WXGA </t>
  </si>
  <si>
    <t>V11HA80020</t>
  </si>
  <si>
    <t>BL 770Fi</t>
  </si>
  <si>
    <t>4,100 Lumens, Interactive UST, TR (0.25-0.35), 1080P</t>
  </si>
  <si>
    <t>V11HA78020</t>
  </si>
  <si>
    <t>PL 685W</t>
  </si>
  <si>
    <t>3,500 Lumens, Lamp UST, TR (0.28-0.37), WXGA</t>
  </si>
  <si>
    <t>V11H744520</t>
  </si>
  <si>
    <t>PL 760W</t>
  </si>
  <si>
    <t>4,100 Lumens, UST, TR (0.27-0.37), WXGA</t>
  </si>
  <si>
    <t>V11HA81020</t>
  </si>
  <si>
    <t>PL 770F</t>
  </si>
  <si>
    <t>4,100 Lumens, UST, TR (0.25-0.35), 1080P</t>
  </si>
  <si>
    <t>V11HA79020</t>
  </si>
  <si>
    <t>PL 775F</t>
  </si>
  <si>
    <t>4,100 Lumens, UST, TR (0.25-0.35), 1080P - Black</t>
  </si>
  <si>
    <t>V11HA83120</t>
  </si>
  <si>
    <t>PL 800F</t>
  </si>
  <si>
    <t>5k Lumens, UST, TR (0.27-0.37), Full HD</t>
  </si>
  <si>
    <t>V11H923520</t>
  </si>
  <si>
    <t>PL 805F</t>
  </si>
  <si>
    <t>5k Lumens, UST, TR (0.27-0.37), Full HD - Black</t>
  </si>
  <si>
    <t>V11H923620</t>
  </si>
  <si>
    <t>PL 810E</t>
  </si>
  <si>
    <t>5k Lumens, EST TR (0.16-0.22), WUXGA/4KE</t>
  </si>
  <si>
    <t>V11HA99020</t>
  </si>
  <si>
    <t>PL 815E</t>
  </si>
  <si>
    <t>5k Lumens, EST TR (0.16-0.22), WUXGA/4KE - Black</t>
  </si>
  <si>
    <t>V11HA99120</t>
  </si>
  <si>
    <t>ELPFT01</t>
  </si>
  <si>
    <t>Finger Touch Module for Laser BL 14 &amp; 700 Series</t>
  </si>
  <si>
    <t>V12H007A23</t>
  </si>
  <si>
    <t>ELPMB62</t>
  </si>
  <si>
    <t>Ultra Short Throw Wall Mount</t>
  </si>
  <si>
    <t>V12HA06A05</t>
  </si>
  <si>
    <t>ELPMB75</t>
  </si>
  <si>
    <t>Extreme Short Throw Wall Mount</t>
  </si>
  <si>
    <t>V12HB12010</t>
  </si>
  <si>
    <t>Pro L30000UNL</t>
  </si>
  <si>
    <t>30,000 lumens WUXGA/4KE - Black</t>
  </si>
  <si>
    <t>V11H944820</t>
  </si>
  <si>
    <t>Pro L30002UNL</t>
  </si>
  <si>
    <t>30,000 lumens WUXGA/4KE - White</t>
  </si>
  <si>
    <t>V11H944920</t>
  </si>
  <si>
    <t>EB-PQ2008B</t>
  </si>
  <si>
    <t>8,000 lumens 4K - Black</t>
  </si>
  <si>
    <t>V11HB01820</t>
  </si>
  <si>
    <t>EB-PQ2008W</t>
  </si>
  <si>
    <t>8,000 lumens 4K - White</t>
  </si>
  <si>
    <t>V11HB01920</t>
  </si>
  <si>
    <t>EB-PQ2010B</t>
  </si>
  <si>
    <t>10,000 lumens 4K - Black</t>
  </si>
  <si>
    <t>V11HB02820</t>
  </si>
  <si>
    <t>EB-PQ2010W</t>
  </si>
  <si>
    <t>10,000 lumens 4K - White</t>
  </si>
  <si>
    <t>V11HB02920</t>
  </si>
  <si>
    <t>EB-PQ2213B</t>
  </si>
  <si>
    <t>13,000 lumens 4K - Black</t>
  </si>
  <si>
    <t>V11HB03820</t>
  </si>
  <si>
    <t>EB-PQ2216B</t>
  </si>
  <si>
    <t>16,000 lumens 4K - Black</t>
  </si>
  <si>
    <t>V11HB04820</t>
  </si>
  <si>
    <t>EB-PQ2216W</t>
  </si>
  <si>
    <t>16,000 lumens 4K - White</t>
  </si>
  <si>
    <t>V11HB04920</t>
  </si>
  <si>
    <t>EB-PQ2220B</t>
  </si>
  <si>
    <t>20,000 lumens 4K - Black</t>
  </si>
  <si>
    <t>V11HB05820</t>
  </si>
  <si>
    <t xml:space="preserve">EB-PU1006W </t>
  </si>
  <si>
    <t>6,000 lumens WUXGA/4KE - White</t>
  </si>
  <si>
    <t>V11HA35920</t>
  </si>
  <si>
    <t xml:space="preserve">EB-PU1007B </t>
  </si>
  <si>
    <t>7,000 lumens WUXGA/4KE - Black</t>
  </si>
  <si>
    <t>V11HA34820</t>
  </si>
  <si>
    <t xml:space="preserve">EB-PU1007W </t>
  </si>
  <si>
    <t>7,000 lumens WUXGA/4KE - White</t>
  </si>
  <si>
    <t>V11HA34920</t>
  </si>
  <si>
    <t>EB-PU1008B</t>
  </si>
  <si>
    <t>8,500 lumens WUXGA/4KE - Black</t>
  </si>
  <si>
    <t>V11HA33820</t>
  </si>
  <si>
    <t>EB-PU1008W</t>
  </si>
  <si>
    <t>8,500 lumens WUXGA/4KE - White</t>
  </si>
  <si>
    <t>V11HA33920</t>
  </si>
  <si>
    <t>EB-PU2010B</t>
  </si>
  <si>
    <t>10,000 lumens WUXGA/4KE - Black</t>
  </si>
  <si>
    <t>V11HA52820</t>
  </si>
  <si>
    <t xml:space="preserve">EB-PU2010W </t>
  </si>
  <si>
    <t>10,000 lumens WUXGA/4KE - White</t>
  </si>
  <si>
    <t>V11HA52920</t>
  </si>
  <si>
    <t xml:space="preserve">EB-PU2113W </t>
  </si>
  <si>
    <t>13,000 lumens WUXGA/4KE - White</t>
  </si>
  <si>
    <t>V11HA65920</t>
  </si>
  <si>
    <t xml:space="preserve">EB-PU2116W </t>
  </si>
  <si>
    <t>16,000 lumens WUXGA/4KE - White</t>
  </si>
  <si>
    <t>V11HA64920</t>
  </si>
  <si>
    <t>EB-PU2120W</t>
  </si>
  <si>
    <t>20,000 lumens WUXGA/4KE - White</t>
  </si>
  <si>
    <t>V11HA63920</t>
  </si>
  <si>
    <t xml:space="preserve">EB-PU2213B </t>
  </si>
  <si>
    <t>13,000 lumens WUXGA/4KE - Black</t>
  </si>
  <si>
    <t>V11HA68820</t>
  </si>
  <si>
    <t xml:space="preserve">EB-PU2216B </t>
  </si>
  <si>
    <t>16,000 lumens WUXGA/4KE - Black</t>
  </si>
  <si>
    <t>V11HA67820</t>
  </si>
  <si>
    <t>EB-PU2220B</t>
  </si>
  <si>
    <t>20,000 lumens WUXGA/4KE - Black</t>
  </si>
  <si>
    <t>V11HA66820</t>
  </si>
  <si>
    <t>ELPLL08</t>
  </si>
  <si>
    <t xml:space="preserve">Long Throw Lens </t>
  </si>
  <si>
    <t>V12H004L08</t>
  </si>
  <si>
    <t>ELPLL09</t>
  </si>
  <si>
    <t>Optional Lens -Long 1</t>
  </si>
  <si>
    <t>V12H004L09</t>
  </si>
  <si>
    <t>ELPLL0A</t>
  </si>
  <si>
    <t>Optional Lens - Long 2</t>
  </si>
  <si>
    <t>V12H004L0A</t>
  </si>
  <si>
    <t>ELPLM08</t>
  </si>
  <si>
    <t xml:space="preserve">Middle Throw Lens 1 </t>
  </si>
  <si>
    <t>V12H004M08</t>
  </si>
  <si>
    <t>ELPLM0C</t>
  </si>
  <si>
    <t>Optional Lens - Middle 1</t>
  </si>
  <si>
    <t>V12H004M0C</t>
  </si>
  <si>
    <t>ELPLM0D</t>
  </si>
  <si>
    <t>Optional Lens - Middle 2</t>
  </si>
  <si>
    <t>V12H004M0D</t>
  </si>
  <si>
    <t>ELPLM0E</t>
  </si>
  <si>
    <t>Optional Lens - Middle 3</t>
  </si>
  <si>
    <t>V12H004M0E</t>
  </si>
  <si>
    <t>ELPLM10</t>
  </si>
  <si>
    <t>Middle Throw Lens 3</t>
  </si>
  <si>
    <t>V12H004M0A</t>
  </si>
  <si>
    <t>ELPLM11</t>
  </si>
  <si>
    <t xml:space="preserve">Middle Throw Lens 4 </t>
  </si>
  <si>
    <t>V12H004M0B</t>
  </si>
  <si>
    <t>ELPLM15</t>
  </si>
  <si>
    <t xml:space="preserve">Middle Throw Lens 2 </t>
  </si>
  <si>
    <t>V12H004M0F</t>
  </si>
  <si>
    <t>ELPLR05</t>
  </si>
  <si>
    <t>Optional Lens - Rear</t>
  </si>
  <si>
    <t>V12H004R05</t>
  </si>
  <si>
    <t>ELPLU03S</t>
  </si>
  <si>
    <t>Short Throw Lens 1</t>
  </si>
  <si>
    <t>V12H004UA3</t>
  </si>
  <si>
    <t>ELPLU04</t>
  </si>
  <si>
    <t>Short Throw Lens 2</t>
  </si>
  <si>
    <t>V12H004U04</t>
  </si>
  <si>
    <t>ELPLU05</t>
  </si>
  <si>
    <t>Optional Lens - Short</t>
  </si>
  <si>
    <t>V12H004U05</t>
  </si>
  <si>
    <t>ELPLW05</t>
  </si>
  <si>
    <t xml:space="preserve">Wide Throw Lens 1 </t>
  </si>
  <si>
    <t>V12H004W05</t>
  </si>
  <si>
    <t>ELPLW06</t>
  </si>
  <si>
    <t xml:space="preserve">Wide Throw Lens 2 </t>
  </si>
  <si>
    <t>V12H004W06</t>
  </si>
  <si>
    <t>ELPLW07</t>
  </si>
  <si>
    <t>Optional Lens - Wide</t>
  </si>
  <si>
    <t>V12H004W07</t>
  </si>
  <si>
    <t>ELPLW08</t>
  </si>
  <si>
    <t xml:space="preserve">Wide Throw Lens 3 </t>
  </si>
  <si>
    <t>V12H004W08</t>
  </si>
  <si>
    <t>ELPLX01S</t>
  </si>
  <si>
    <t>Ultra Short Throw Lens 1 - Black</t>
  </si>
  <si>
    <t>V12H004X0A</t>
  </si>
  <si>
    <t>ELPLX01WS</t>
  </si>
  <si>
    <t>Ultra Short Throw Lens 1 - White</t>
  </si>
  <si>
    <t>V12H004Y0A</t>
  </si>
  <si>
    <t>ELPLX02S</t>
  </si>
  <si>
    <t>Ultra Short Throw Lens 2 - Black</t>
  </si>
  <si>
    <t>V12H004X0B</t>
  </si>
  <si>
    <t>ELPLX02WS</t>
  </si>
  <si>
    <t>Ultra Short Throw Lens 2 - White</t>
  </si>
  <si>
    <t>V12H004Y0B</t>
  </si>
  <si>
    <t>ELPLX03</t>
  </si>
  <si>
    <t>Optional Lens - UST</t>
  </si>
  <si>
    <t>V12H004X03</t>
  </si>
  <si>
    <t>PL 118</t>
  </si>
  <si>
    <t>3800 Lumens, XGA, TR (1.48-1.77)</t>
  </si>
  <si>
    <t>V11HA03020</t>
  </si>
  <si>
    <t>PL 119W</t>
  </si>
  <si>
    <t>4000 Lumens, WXGA, TR (1.3-1.56)</t>
  </si>
  <si>
    <t>V11H985020</t>
  </si>
  <si>
    <t>PL 1290</t>
  </si>
  <si>
    <t>4,100 lumens, 1080P, TR (1.32-2.14), WIFI</t>
  </si>
  <si>
    <t>V11HB59220</t>
  </si>
  <si>
    <t>PL 1780W</t>
  </si>
  <si>
    <t>3,000 lumens, WXGA, TR (1.04-1.26), WIFI, Ultra Slim</t>
  </si>
  <si>
    <t>V11H795020</t>
  </si>
  <si>
    <t>PL 1785W</t>
  </si>
  <si>
    <t>3,200 lumens, WXGA, TR (1.04-1.26), WIFI, Ultra Slim</t>
  </si>
  <si>
    <t>V11H793020</t>
  </si>
  <si>
    <t>PL 1795F</t>
  </si>
  <si>
    <t>3,200 lumens, 1080P, TR (1.02-1.23), WIFI, Ultra Slim</t>
  </si>
  <si>
    <t>V11H796020</t>
  </si>
  <si>
    <t>PL 982W</t>
  </si>
  <si>
    <t>4200 Lumens, WXGA, TR (1.38-2.24)</t>
  </si>
  <si>
    <t>V11H987020</t>
  </si>
  <si>
    <t>PL 994F</t>
  </si>
  <si>
    <t>4,100 lumens, 1080P, TR (1.32-2.14), Wifi</t>
  </si>
  <si>
    <t>V11HB60020</t>
  </si>
  <si>
    <t>PL E24</t>
  </si>
  <si>
    <t>3,600 lumens, XGA, TR (1.44-1.95)</t>
  </si>
  <si>
    <t>V11HB51020</t>
  </si>
  <si>
    <t>PL W49</t>
  </si>
  <si>
    <t>3800 Lumens, WXGA,TR (1.30-1.56)</t>
  </si>
  <si>
    <t>V11H983020</t>
  </si>
  <si>
    <t>PL X49</t>
  </si>
  <si>
    <t>3600 Lumens, XGA, TR (1.48-1.77)</t>
  </si>
  <si>
    <t>V11H982020</t>
  </si>
  <si>
    <t>PL L210SF</t>
  </si>
  <si>
    <t>4k Lumens, Short Throw TR (0.45-0.61), 1080P</t>
  </si>
  <si>
    <t>V11HA75020</t>
  </si>
  <si>
    <t>PL L210SW</t>
  </si>
  <si>
    <t>4k Lumens, Short Throw TR (0.48-0.65), WXGA</t>
  </si>
  <si>
    <t>V11HA76020</t>
  </si>
  <si>
    <t>PL L210W</t>
  </si>
  <si>
    <t>4,500 Lumens, WXGA, TR (1.41-2.26), WiFi &amp; Miracast</t>
  </si>
  <si>
    <t>V11HA70020</t>
  </si>
  <si>
    <t>PL L260F</t>
  </si>
  <si>
    <t>4,600 Lumens, 1080P, TR (1.32-2.12), WiFi &amp; Miracast - White</t>
  </si>
  <si>
    <t>V11HA69020</t>
  </si>
  <si>
    <t>PL L265F</t>
  </si>
  <si>
    <t>4,600 Lumens, 1080P, TR (1.32-2.12), WiFi &amp; Miracast - Black</t>
  </si>
  <si>
    <t>V11HA72120</t>
  </si>
  <si>
    <t>PL L530U</t>
  </si>
  <si>
    <t>5,200 Lms, WUXGA, TR (1.35-2.20), HDBaseT, Wifi</t>
  </si>
  <si>
    <t>V11HA27020</t>
  </si>
  <si>
    <t>PL L690E</t>
  </si>
  <si>
    <t>6,500 Lumens, WUXGA/4KE, TR (1.35-2.20) - White</t>
  </si>
  <si>
    <t>V11HB25020</t>
  </si>
  <si>
    <t>PL L690SE</t>
  </si>
  <si>
    <t>6,000 Lumens, WUXGA/4KE, Short Throw TR (0.5-0.7) - White</t>
  </si>
  <si>
    <t>V11HB36020</t>
  </si>
  <si>
    <t>PL L690SU</t>
  </si>
  <si>
    <t>6,200 Lumens, WUXGA, Short Throw TR (0.79-1.36) - White</t>
  </si>
  <si>
    <t>V11HB31020</t>
  </si>
  <si>
    <t>PL L690U</t>
  </si>
  <si>
    <t>6,500 Lumens, WUXGA, TR (1.35-2.20) - White</t>
  </si>
  <si>
    <t>V11HB29020</t>
  </si>
  <si>
    <t>PL L695SE</t>
  </si>
  <si>
    <t>6,000 Lumens, WUXGA/4KE, Short Throw TR (0.5-0.7) - Black</t>
  </si>
  <si>
    <t>V11HB36120</t>
  </si>
  <si>
    <t>PL L695SU</t>
  </si>
  <si>
    <t>6,200 Lumens, WUXGA, Short Throw TR (0.79-1.36) - Black</t>
  </si>
  <si>
    <t>V11HB31120</t>
  </si>
  <si>
    <t>PL L790SE</t>
  </si>
  <si>
    <t>7,000 Lumens, WUXGA/4KE, Short Throw TR (0.79-1.36) - White</t>
  </si>
  <si>
    <t>V11HB26020</t>
  </si>
  <si>
    <t>PL L790U</t>
  </si>
  <si>
    <t>7,300 Lumens, WUXGA, TR (1.35-2.20) - White</t>
  </si>
  <si>
    <t>V11HB28020</t>
  </si>
  <si>
    <t>PL L795SE</t>
  </si>
  <si>
    <t>7,000 Lumens, WUXGA/4KE, Short Throw TR (0.79-1.36) - Black</t>
  </si>
  <si>
    <t>V11HB26120</t>
  </si>
  <si>
    <t>PL L890E</t>
  </si>
  <si>
    <t>8,000 Lumens, WUXGA/4KE, TR (1.35-2.20) - White</t>
  </si>
  <si>
    <t>V11HB24020</t>
  </si>
  <si>
    <t>PL L890U</t>
  </si>
  <si>
    <t>8,000 Lumens, WUXGA, TR (1.35-2.20) - White</t>
  </si>
  <si>
    <t>V11HB27020</t>
  </si>
  <si>
    <t>PL L895E</t>
  </si>
  <si>
    <t>8,000 Lumens, WUXGA/4KE, TR (1.35-2.20) - Black</t>
  </si>
  <si>
    <t>V11HB24120</t>
  </si>
  <si>
    <t>FTU Bracket</t>
  </si>
  <si>
    <t>Bracket FTU Module for Laser BL 14 &amp; 700 Series</t>
  </si>
  <si>
    <t>V12HA05A09</t>
  </si>
  <si>
    <t>-</t>
  </si>
  <si>
    <t xml:space="preserve">Interactive Pen A (Orange) </t>
  </si>
  <si>
    <t>V12H773010</t>
  </si>
  <si>
    <t xml:space="preserve">Interactive Pen B (Blue) </t>
  </si>
  <si>
    <t>V12H774010</t>
  </si>
  <si>
    <t>Replacement Pen Tip (Hard)</t>
  </si>
  <si>
    <t>V12H775010</t>
  </si>
  <si>
    <t>Replacement Pen Tip (Soft)</t>
  </si>
  <si>
    <t>V12H776010</t>
  </si>
  <si>
    <t>Bundle 1E</t>
  </si>
  <si>
    <t>Bundle - 810E &amp; Mobile Cart</t>
  </si>
  <si>
    <t>V12HB450201E</t>
  </si>
  <si>
    <t>Bundle 5E</t>
  </si>
  <si>
    <t>Bundle - 815E &amp; Mobile Cart</t>
  </si>
  <si>
    <t>V12HB450205E</t>
  </si>
  <si>
    <t>CAM-DC07</t>
  </si>
  <si>
    <t>DC-07 Document Camera</t>
  </si>
  <si>
    <t>V12H759020</t>
  </si>
  <si>
    <t>CAM-DC13</t>
  </si>
  <si>
    <t>DC-13 Document Camera</t>
  </si>
  <si>
    <t>V12H757020</t>
  </si>
  <si>
    <t>CAM-DC21</t>
  </si>
  <si>
    <t>DC-21 Document Camera</t>
  </si>
  <si>
    <t>V12H758020</t>
  </si>
  <si>
    <t>ELPAF43</t>
  </si>
  <si>
    <t>Replacement Air Filter for BL/UST  14 &amp; 800 series</t>
  </si>
  <si>
    <t>V13H134A56</t>
  </si>
  <si>
    <t>ELPAF46</t>
  </si>
  <si>
    <t>Replacement Air Filter for Pro 6K - 10K Lumens</t>
  </si>
  <si>
    <t>V13H134A46</t>
  </si>
  <si>
    <t>ELPAF58</t>
  </si>
  <si>
    <t xml:space="preserve">Replacement Air Filter </t>
  </si>
  <si>
    <t>V13H134A58</t>
  </si>
  <si>
    <t>ELPAF60</t>
  </si>
  <si>
    <t>Replacement Air Filter for BL/UST 700 series</t>
  </si>
  <si>
    <t>V13H134A60</t>
  </si>
  <si>
    <t xml:space="preserve">ELPAF63 </t>
  </si>
  <si>
    <t xml:space="preserve">Optional External Air Filter </t>
  </si>
  <si>
    <t>V13H134AD0</t>
  </si>
  <si>
    <t>ELPAF64</t>
  </si>
  <si>
    <t xml:space="preserve">Replacement Air Filter for L810E (ELPAF64) </t>
  </si>
  <si>
    <t>V13H134AE0</t>
  </si>
  <si>
    <t>ELPAP11</t>
  </si>
  <si>
    <t>Wireless LAN Module for Laser BL 14 &amp; 700 Series</t>
  </si>
  <si>
    <t>V12H005A02</t>
  </si>
  <si>
    <t>ELPCB03N</t>
  </si>
  <si>
    <t>PowerLite Pilot 3</t>
  </si>
  <si>
    <t>V12HB11020</t>
  </si>
  <si>
    <t xml:space="preserve">ELPCS01 </t>
  </si>
  <si>
    <t>Mobile Display Cart (EST - 810E/815E)</t>
  </si>
  <si>
    <t>V12HB45020</t>
  </si>
  <si>
    <t>ELPEC01</t>
  </si>
  <si>
    <t xml:space="preserve">PixAlign - Optional External Camera </t>
  </si>
  <si>
    <t>V12HA46010</t>
  </si>
  <si>
    <t>ELPHD02</t>
  </si>
  <si>
    <t xml:space="preserve">HD BaseT Transmitter/Control Pad </t>
  </si>
  <si>
    <t>V12H007A14</t>
  </si>
  <si>
    <t>ELPMB52</t>
  </si>
  <si>
    <t>Stacking Frame for L30 series</t>
  </si>
  <si>
    <t>V12H003B52</t>
  </si>
  <si>
    <t>ELPMB56</t>
  </si>
  <si>
    <t>Replacement Air Filter for Pro L100 series</t>
  </si>
  <si>
    <t>ELPMB59</t>
  </si>
  <si>
    <t>Stacking Frame for Pro 6K-20K Series</t>
  </si>
  <si>
    <t>V12H996A01</t>
  </si>
  <si>
    <t>ELPMB64</t>
  </si>
  <si>
    <t>Short Throw Wall Mount</t>
  </si>
  <si>
    <t>V12HA39010</t>
  </si>
  <si>
    <t xml:space="preserve">ELPMB67 </t>
  </si>
  <si>
    <t>Ceiling Mount for Pro 6K-20K Series</t>
  </si>
  <si>
    <t>V12HA54010</t>
  </si>
  <si>
    <t>ELPMB68</t>
  </si>
  <si>
    <t>Projector Ceiling Mount</t>
  </si>
  <si>
    <t>V12H006AE0</t>
  </si>
  <si>
    <t>ELPMB69</t>
  </si>
  <si>
    <t>Portrait Adapter</t>
  </si>
  <si>
    <t>V12H006AF0</t>
  </si>
  <si>
    <t>ELPMB70</t>
  </si>
  <si>
    <t>Adjustable Extension Column</t>
  </si>
  <si>
    <t>V12H006AG0</t>
  </si>
  <si>
    <t>ELPMB71</t>
  </si>
  <si>
    <t>Truss Adapter</t>
  </si>
  <si>
    <t>V12H006AH0</t>
  </si>
  <si>
    <t>ELPMB76</t>
  </si>
  <si>
    <t>Euromet Stacking Frame 6K-10K</t>
  </si>
  <si>
    <t>V12H006AN0</t>
  </si>
  <si>
    <t>ELPMB77</t>
  </si>
  <si>
    <t>Tilt Adapter Plate</t>
  </si>
  <si>
    <t>V12H006AP0</t>
  </si>
  <si>
    <t>ELPMB78</t>
  </si>
  <si>
    <t>Portrait Adapter Bar</t>
  </si>
  <si>
    <t>V12H006AQ0</t>
  </si>
  <si>
    <t>ELPMB79</t>
  </si>
  <si>
    <t>Mounting Arm</t>
  </si>
  <si>
    <t>V12H006AR0</t>
  </si>
  <si>
    <t>ELPMB80</t>
  </si>
  <si>
    <t>Truss Adapter Bar</t>
  </si>
  <si>
    <t>V12H006AS0</t>
  </si>
  <si>
    <t>ELPMB81</t>
  </si>
  <si>
    <t>Tilt Adapter</t>
  </si>
  <si>
    <t>V12H006AT0</t>
  </si>
  <si>
    <t>ELPMB83</t>
  </si>
  <si>
    <t>V12H006AV0</t>
  </si>
  <si>
    <t>ELPMB84</t>
  </si>
  <si>
    <t>Euromet Stacking Frame 13K-20K</t>
  </si>
  <si>
    <t>V12H006AW0</t>
  </si>
  <si>
    <t>ELPMB85</t>
  </si>
  <si>
    <t>Rail Adapter</t>
  </si>
  <si>
    <t>V12H006AX0</t>
  </si>
  <si>
    <t>ELPSP02</t>
  </si>
  <si>
    <t>Active Speaker</t>
  </si>
  <si>
    <t>V12H467020</t>
  </si>
  <si>
    <t>ELPSP10</t>
  </si>
  <si>
    <t>PixiePlus Projector Controller</t>
  </si>
  <si>
    <t>WB 16:10</t>
  </si>
  <si>
    <t>MooreCo 16:10 Whiteboards 100in</t>
  </si>
  <si>
    <t>V12H831000</t>
  </si>
  <si>
    <t>WB 16:9</t>
  </si>
  <si>
    <t>MooreCo 16:9 Whiteboards 100in</t>
  </si>
  <si>
    <t>V12H006A02</t>
  </si>
  <si>
    <t>BF</t>
  </si>
  <si>
    <t>BFEPPEX1</t>
  </si>
  <si>
    <t>1 Year Extended Warranty - PL 900 Series &amp; Below - Lamp</t>
  </si>
  <si>
    <t>BFEPPEX2</t>
  </si>
  <si>
    <t>2 Year Extended Warranty - PL 900 Series &amp; Below - Lamp</t>
  </si>
  <si>
    <t>BFEPPHEX1</t>
  </si>
  <si>
    <t>1 Year Extended Warranty - PL 2000 Series &amp; Above - Lamp</t>
  </si>
  <si>
    <t>BFEPPHEX2</t>
  </si>
  <si>
    <t>2 Year Extended Warranty - PL 2000 Series &amp; Above - Lamp</t>
  </si>
  <si>
    <t>BFEPPSU1</t>
  </si>
  <si>
    <r>
      <t xml:space="preserve">1 Year Warranty - Shipping Upgrade for year 4 </t>
    </r>
    <r>
      <rPr>
        <b/>
        <sz val="14"/>
        <color rgb="FFFF0000"/>
        <rFont val="Calibri"/>
        <family val="2"/>
      </rPr>
      <t>or</t>
    </r>
    <r>
      <rPr>
        <sz val="14"/>
        <color theme="1"/>
        <rFont val="Aptos Narrow"/>
        <family val="2"/>
        <scheme val="minor"/>
      </rPr>
      <t xml:space="preserve"> 5 - BL/UST/PL - </t>
    </r>
    <r>
      <rPr>
        <b/>
        <sz val="14"/>
        <color rgb="FF0070C0"/>
        <rFont val="Aptos Narrow"/>
        <family val="2"/>
        <scheme val="minor"/>
      </rPr>
      <t>Laser</t>
    </r>
  </si>
  <si>
    <t>BFEPPSU2</t>
  </si>
  <si>
    <r>
      <t xml:space="preserve">2 Year Warranty - Shipping Upgrade for year 4 </t>
    </r>
    <r>
      <rPr>
        <b/>
        <sz val="14"/>
        <color rgb="FFFF0000"/>
        <rFont val="Calibri"/>
        <family val="2"/>
      </rPr>
      <t>&amp;</t>
    </r>
    <r>
      <rPr>
        <sz val="14"/>
        <color theme="1"/>
        <rFont val="Aptos Narrow"/>
        <family val="2"/>
        <scheme val="minor"/>
      </rPr>
      <t xml:space="preserve"> 5 - BL/UST/PL - </t>
    </r>
    <r>
      <rPr>
        <b/>
        <sz val="14"/>
        <color rgb="FF0070C0"/>
        <rFont val="Aptos Narrow"/>
        <family val="2"/>
        <scheme val="minor"/>
      </rPr>
      <t>Laser</t>
    </r>
  </si>
  <si>
    <t>BFEPPZEX1</t>
  </si>
  <si>
    <t xml:space="preserve"> 1 Year Extended Warranty - HB-PU 6K - 10K</t>
  </si>
  <si>
    <t>BFEPPZEX2</t>
  </si>
  <si>
    <t xml:space="preserve"> 2 Year Extended Warranty - HB-PU 6K - 10K</t>
  </si>
  <si>
    <t>Pro AV</t>
  </si>
  <si>
    <t>EPPEXPA1</t>
  </si>
  <si>
    <t>1 Year Extended Service Plan - PL 900 Series &amp; Below - Lamp</t>
  </si>
  <si>
    <t>EPPEXPA2</t>
  </si>
  <si>
    <t>2 Year Extended Service Plan - PL 900 Series &amp; Below - Lamp</t>
  </si>
  <si>
    <t>EPPEXPA3</t>
  </si>
  <si>
    <t>3 Year Extended Service Plan - PL 900 Series &amp; Below - Lamp</t>
  </si>
  <si>
    <t>EPPEXPB1</t>
  </si>
  <si>
    <r>
      <t xml:space="preserve">1 Year Extended Service Plan - BL &amp; UST - </t>
    </r>
    <r>
      <rPr>
        <b/>
        <sz val="14"/>
        <color rgb="FFFF0000"/>
        <rFont val="Calibri"/>
        <family val="2"/>
      </rPr>
      <t>Lamp</t>
    </r>
  </si>
  <si>
    <t>1 Year Extended Service Plan - PL 2000 Series &amp; Above - Lamp</t>
  </si>
  <si>
    <t>EPPEXPC1</t>
  </si>
  <si>
    <t>1 Year Extended Service Plan - HB-PU 6K - 10K</t>
  </si>
  <si>
    <t>EPPEXPC2</t>
  </si>
  <si>
    <t>2 Year Extended Service Plan - HB-PU 6K - 10K</t>
  </si>
  <si>
    <t>EPPEXPD1</t>
  </si>
  <si>
    <t>1 Year Standard Warranty Extension - 4yr R/R - HB-30K</t>
  </si>
  <si>
    <t>EPPEXPD2</t>
  </si>
  <si>
    <t>2 Year Standard Warranty Extension - 5yr R/R - HB-30K</t>
  </si>
  <si>
    <t>EPPEXPE1</t>
  </si>
  <si>
    <r>
      <t xml:space="preserve"> 1 Year Extended Service Plan - PowerLite </t>
    </r>
    <r>
      <rPr>
        <b/>
        <sz val="14"/>
        <color rgb="FF0070C0"/>
        <rFont val="Calibri"/>
        <family val="2"/>
      </rPr>
      <t>Laser</t>
    </r>
    <r>
      <rPr>
        <sz val="14"/>
        <color theme="1"/>
        <rFont val="Aptos Narrow"/>
        <family val="2"/>
        <scheme val="minor"/>
      </rPr>
      <t xml:space="preserve"> Series</t>
    </r>
  </si>
  <si>
    <t>EPPEXPE2</t>
  </si>
  <si>
    <r>
      <t xml:space="preserve"> 2 Year Extended Service Plan - PowerLite </t>
    </r>
    <r>
      <rPr>
        <b/>
        <sz val="14"/>
        <color rgb="FF0070C0"/>
        <rFont val="Calibri"/>
        <family val="2"/>
      </rPr>
      <t>Laser</t>
    </r>
    <r>
      <rPr>
        <sz val="14"/>
        <color theme="1"/>
        <rFont val="Aptos Narrow"/>
        <family val="2"/>
        <scheme val="minor"/>
      </rPr>
      <t xml:space="preserve"> Series</t>
    </r>
  </si>
  <si>
    <t>EPPEXPF1</t>
  </si>
  <si>
    <r>
      <t xml:space="preserve">1 Year Extended Service Plan - BL &amp; UST - </t>
    </r>
    <r>
      <rPr>
        <b/>
        <sz val="14"/>
        <color rgb="FF0070C0"/>
        <rFont val="Calibri"/>
        <family val="2"/>
      </rPr>
      <t>Laser</t>
    </r>
  </si>
  <si>
    <t>EPPEXPF2</t>
  </si>
  <si>
    <r>
      <t xml:space="preserve">2 Year Extended Service Plan -  BL &amp; UST - </t>
    </r>
    <r>
      <rPr>
        <b/>
        <sz val="14"/>
        <color rgb="FF0070C0"/>
        <rFont val="Calibri"/>
        <family val="2"/>
      </rPr>
      <t>Laser</t>
    </r>
  </si>
  <si>
    <t>EPPPRJPQ20E2</t>
  </si>
  <si>
    <t>2 Year Upgrade to Adv Replacement - Yr 4 &amp; 5  A/R - HB-PQ 20K</t>
  </si>
  <si>
    <t>EPPPRJPQ20E5</t>
  </si>
  <si>
    <t>2 Year Extension with Adv Replacement - 5yr A/R - HB-PQ 20K</t>
  </si>
  <si>
    <t>EPPPRJPQ20R2</t>
  </si>
  <si>
    <t>2 Year Standard Warranty Extension - 5yr R/R - HB-PQ 20K</t>
  </si>
  <si>
    <t>EPPPRJPQ3</t>
  </si>
  <si>
    <t>Warranty Upgrade to Adv Replacement - 3yr A/R - HB-PQ 8K - 20K</t>
  </si>
  <si>
    <t>EPPPRJPQE2</t>
  </si>
  <si>
    <t>2 Year Upgrade to Adv Replacement - Yr 4 &amp; 5  A/R - HB-PQ 8K - 16K</t>
  </si>
  <si>
    <t>EPPPRJPQE5</t>
  </si>
  <si>
    <t>2 Year Extension with Adv Replacement - 5yr A/R - HB-PQ 8K - 16K</t>
  </si>
  <si>
    <t>EPPPRJPQR2</t>
  </si>
  <si>
    <t>2 Year Standard Warranty Extension - 5yr R/R - HB-PQ 8K - 16K</t>
  </si>
  <si>
    <t>EPPPRJPU20E2</t>
  </si>
  <si>
    <t>2 Year Upgrade to Adv Replacement - Yr 4 &amp; 5  A/R - HB-PU 20K</t>
  </si>
  <si>
    <t>EPPPRJPU20E5</t>
  </si>
  <si>
    <t>2 Year Extension with Adv Replacement - 5yr A/R - HB-PU 20K</t>
  </si>
  <si>
    <t>EPPPRJPU20R2</t>
  </si>
  <si>
    <t>2 Year Standard Warranty Extension - 5yr R/R - HB-PU 20K</t>
  </si>
  <si>
    <t>EPPPRJPU3</t>
  </si>
  <si>
    <t>Warranty Upgrade to Adv Replacement - 3yr A/R - HB-PU 13K - 20K</t>
  </si>
  <si>
    <t>EPPPRJPUE2</t>
  </si>
  <si>
    <t>2 Year Upgrade to Adv Replacement - Yr 4 &amp; 5  A/R - HB-PU 13K - 16K</t>
  </si>
  <si>
    <t>EPPPRJPUE5</t>
  </si>
  <si>
    <t>2 Year Extension with Adv Replacement - 5yr A/R - HB-PU 13K - 16K</t>
  </si>
  <si>
    <t>EPPPRJPUR2</t>
  </si>
  <si>
    <t>2 Year Standard Warranty Extension - 5yr R/R - HB-PU 13K - 16K</t>
  </si>
  <si>
    <t xml:space="preserve">ELPFP15 </t>
  </si>
  <si>
    <t>Suspension Adapter for Ceiling Mount</t>
  </si>
  <si>
    <t>V12HA55010</t>
  </si>
  <si>
    <t>Epson Pricing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</si>
</sst>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##,##0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FF0000"/>
      <name val="Calibri"/>
      <family val="2"/>
    </font>
    <font>
      <b/>
      <sz val="14"/>
      <color rgb="FF0070C0"/>
      <name val="Aptos Narrow"/>
      <family val="2"/>
      <scheme val="minor"/>
    </font>
    <font>
      <b/>
      <sz val="14"/>
      <color rgb="FF0070C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 hidden="1"/>
    </xf>
    <xf numFmtId="0" fontId="2" fillId="3" borderId="1" xfId="0" applyFont="1" applyFill="1" applyBorder="1" applyAlignment="1" applyProtection="1">
      <alignment horizontal="center" vertical="center" wrapText="1"/>
      <protection locked="0" hidden="1"/>
    </xf>
    <xf numFmtId="0" fontId="2" fillId="3" borderId="1" xfId="0" applyFont="1" applyFill="1" applyBorder="1" applyAlignment="1" applyProtection="1">
      <alignment horizontal="center" vertical="center"/>
      <protection locked="0" hidden="1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Protection="1">
      <protection locked="0" hidden="1"/>
    </xf>
    <xf numFmtId="0" fontId="3" fillId="0" borderId="1" xfId="2" applyFont="1" applyBorder="1" applyAlignment="1" applyProtection="1">
      <alignment horizont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2" applyFont="1" applyBorder="1" applyProtection="1">
      <protection locked="0" hidden="1"/>
    </xf>
    <xf numFmtId="44" fontId="0" fillId="0" borderId="0" xfId="1" applyFont="1" applyProtection="1">
      <protection locked="0" hidden="1"/>
    </xf>
    <xf numFmtId="165" fontId="0" fillId="0" borderId="0" xfId="0" applyNumberFormat="1" applyProtection="1">
      <protection locked="0" hidden="1"/>
    </xf>
    <xf numFmtId="49" fontId="3" fillId="0" borderId="1" xfId="2" applyNumberFormat="1" applyFont="1" applyBorder="1" applyAlignment="1" applyProtection="1">
      <alignment horizontal="center" vertical="center"/>
      <protection locked="0" hidden="1"/>
    </xf>
    <xf numFmtId="49" fontId="3" fillId="0" borderId="1" xfId="2" applyNumberFormat="1" applyFont="1" applyBorder="1" applyAlignment="1" applyProtection="1">
      <alignment horizontal="left" vertical="center"/>
      <protection locked="0" hidden="1"/>
    </xf>
    <xf numFmtId="6" fontId="0" fillId="0" borderId="0" xfId="0" applyNumberFormat="1" applyProtection="1">
      <protection locked="0" hidden="1"/>
    </xf>
    <xf numFmtId="0" fontId="0" fillId="0" borderId="0" xfId="0" applyAlignment="1" applyProtection="1">
      <alignment wrapText="1"/>
      <protection locked="0" hidden="1"/>
    </xf>
    <xf numFmtId="0" fontId="3" fillId="0" borderId="1" xfId="2" applyFont="1" applyBorder="1" applyAlignment="1" applyProtection="1">
      <alignment wrapText="1"/>
      <protection locked="0" hidden="1"/>
    </xf>
    <xf numFmtId="49" fontId="3" fillId="0" borderId="1" xfId="2" applyNumberFormat="1" applyFont="1" applyBorder="1" applyAlignment="1" applyProtection="1">
      <alignment vertical="center" wrapText="1"/>
      <protection locked="0" hidden="1"/>
    </xf>
    <xf numFmtId="0" fontId="9" fillId="0" borderId="2" xfId="0" applyFont="1" applyBorder="1" applyAlignment="1" applyProtection="1">
      <alignment horizontal="center"/>
      <protection locked="0" hidden="1"/>
    </xf>
  </cellXfs>
  <cellStyles count="3">
    <cellStyle name="Currency" xfId="1" builtinId="4"/>
    <cellStyle name="Normal" xfId="0" builtinId="0"/>
    <cellStyle name="Normal 2" xfId="2" xr:uid="{9360E7BF-27C6-49D4-B9CD-8D4778AC1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05772\Documents\Epson\Backorder%20Reports\BO%20Report%20Master%20-%2002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pson/Epson%20Pricing%20Guide%20-%20Feb%202026.xlsx" TargetMode="External"/><Relationship Id="rId2" Type="http://schemas.openxmlformats.org/officeDocument/2006/relationships/externalLinkPath" Target="https://avispl-my.sharepoint.com/personal/ct1858_avispl_com/Documents/Documents/Epson/Epson%20Pricing%20Guide%20-%20Feb%202026.xlsx" TargetMode="External"/><Relationship Id="rId1" Type="http://schemas.openxmlformats.org/officeDocument/2006/relationships/externalLinkPath" Target="/personal/ct1858_avispl_com/Documents/Documents/Epson/Epson%20Pricing%20Guide%20-%20Feb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Fifo"/>
      <sheetName val="Master"/>
      <sheetName val="BO Report"/>
      <sheetName val="Monthly"/>
      <sheetName val="Snapshot"/>
      <sheetName val="Wkly Chk"/>
      <sheetName val="LW Master"/>
      <sheetName val="LW BO"/>
      <sheetName val="LW Fifo"/>
      <sheetName val="BO Data"/>
      <sheetName val="Apr"/>
      <sheetName val="May"/>
      <sheetName val="Jun"/>
      <sheetName val="Jul"/>
      <sheetName val="Aug"/>
      <sheetName val="Sept"/>
      <sheetName val="Oct"/>
      <sheetName val="Nov"/>
      <sheetName val="Dec"/>
      <sheetName val="Jan"/>
      <sheetName val="Feb"/>
      <sheetName val="Mar"/>
    </sheetNames>
    <sheetDataSet>
      <sheetData sheetId="0" refreshError="1"/>
      <sheetData sheetId="1" refreshError="1"/>
      <sheetData sheetId="2" refreshError="1">
        <row r="1">
          <cell r="D1" t="str">
            <v>Roadmap</v>
          </cell>
          <cell r="F1" t="str">
            <v>SKU</v>
          </cell>
        </row>
        <row r="2">
          <cell r="D2" t="str">
            <v>Current</v>
          </cell>
          <cell r="F2" t="str">
            <v>V11H921520</v>
          </cell>
          <cell r="G2" t="str">
            <v>BL/UST</v>
          </cell>
          <cell r="H2">
            <v>5</v>
          </cell>
          <cell r="I2" t="str">
            <v>Feb 2026</v>
          </cell>
          <cell r="J2">
            <v>0</v>
          </cell>
          <cell r="K2" t="str">
            <v>-</v>
          </cell>
        </row>
        <row r="3">
          <cell r="D3" t="str">
            <v>Current</v>
          </cell>
          <cell r="F3" t="str">
            <v>V11H919520</v>
          </cell>
          <cell r="G3" t="str">
            <v>BL/UST</v>
          </cell>
          <cell r="H3">
            <v>5</v>
          </cell>
          <cell r="I3" t="str">
            <v>Feb 2026</v>
          </cell>
          <cell r="J3">
            <v>0</v>
          </cell>
          <cell r="K3" t="str">
            <v>-</v>
          </cell>
        </row>
        <row r="4">
          <cell r="D4" t="str">
            <v>Current</v>
          </cell>
          <cell r="F4" t="str">
            <v>V11HA80020</v>
          </cell>
          <cell r="G4" t="str">
            <v>BL/UST</v>
          </cell>
          <cell r="H4">
            <v>5</v>
          </cell>
          <cell r="I4" t="str">
            <v>Feb 2026</v>
          </cell>
          <cell r="J4">
            <v>0</v>
          </cell>
          <cell r="K4" t="str">
            <v>-</v>
          </cell>
        </row>
        <row r="5">
          <cell r="D5" t="str">
            <v>Current</v>
          </cell>
          <cell r="F5" t="str">
            <v>V11HA78020</v>
          </cell>
          <cell r="G5" t="str">
            <v>BL/UST</v>
          </cell>
          <cell r="H5">
            <v>5</v>
          </cell>
          <cell r="I5" t="str">
            <v>Feb 2026</v>
          </cell>
          <cell r="J5">
            <v>0</v>
          </cell>
          <cell r="K5" t="str">
            <v>-</v>
          </cell>
        </row>
        <row r="6">
          <cell r="D6" t="str">
            <v>Current</v>
          </cell>
          <cell r="F6" t="str">
            <v>V11H744520</v>
          </cell>
          <cell r="G6" t="str">
            <v>BL/UST</v>
          </cell>
          <cell r="H6">
            <v>5</v>
          </cell>
          <cell r="I6" t="str">
            <v>Mar 2026</v>
          </cell>
          <cell r="J6">
            <v>1</v>
          </cell>
          <cell r="K6" t="str">
            <v>-</v>
          </cell>
        </row>
        <row r="7">
          <cell r="D7" t="str">
            <v>Current</v>
          </cell>
          <cell r="F7" t="str">
            <v>V11HA81020</v>
          </cell>
          <cell r="G7" t="str">
            <v>BL/UST</v>
          </cell>
          <cell r="H7">
            <v>5</v>
          </cell>
          <cell r="I7" t="str">
            <v>Feb 2026</v>
          </cell>
          <cell r="J7">
            <v>0</v>
          </cell>
          <cell r="K7" t="str">
            <v>-</v>
          </cell>
        </row>
        <row r="8">
          <cell r="D8" t="str">
            <v>Current</v>
          </cell>
          <cell r="F8" t="str">
            <v>V11HA79020</v>
          </cell>
          <cell r="G8" t="str">
            <v>BL/UST</v>
          </cell>
          <cell r="H8">
            <v>5</v>
          </cell>
          <cell r="I8" t="str">
            <v>Feb 2026</v>
          </cell>
          <cell r="J8">
            <v>0</v>
          </cell>
          <cell r="K8" t="str">
            <v>-</v>
          </cell>
        </row>
        <row r="9">
          <cell r="D9" t="str">
            <v>Current</v>
          </cell>
          <cell r="F9" t="str">
            <v>V11HA83120</v>
          </cell>
          <cell r="G9" t="str">
            <v>BL/UST</v>
          </cell>
          <cell r="H9">
            <v>5</v>
          </cell>
          <cell r="I9" t="str">
            <v>Apr 2026</v>
          </cell>
          <cell r="J9">
            <v>2</v>
          </cell>
          <cell r="K9" t="str">
            <v>-</v>
          </cell>
        </row>
        <row r="10">
          <cell r="D10" t="str">
            <v>Current</v>
          </cell>
          <cell r="F10" t="str">
            <v>V11H923520</v>
          </cell>
          <cell r="G10" t="str">
            <v>BL/UST</v>
          </cell>
          <cell r="H10">
            <v>5</v>
          </cell>
          <cell r="I10" t="str">
            <v>Feb 2026</v>
          </cell>
          <cell r="J10">
            <v>0</v>
          </cell>
          <cell r="K10" t="str">
            <v>-</v>
          </cell>
        </row>
        <row r="11">
          <cell r="D11" t="str">
            <v>Current</v>
          </cell>
          <cell r="F11" t="str">
            <v>V11H923620</v>
          </cell>
          <cell r="G11" t="str">
            <v>BL/UST</v>
          </cell>
          <cell r="H11">
            <v>5</v>
          </cell>
          <cell r="I11" t="str">
            <v>Feb 2026</v>
          </cell>
          <cell r="J11">
            <v>0</v>
          </cell>
          <cell r="K11" t="str">
            <v>-</v>
          </cell>
        </row>
        <row r="12">
          <cell r="D12" t="str">
            <v>Current</v>
          </cell>
          <cell r="F12" t="str">
            <v>V11HA99020</v>
          </cell>
          <cell r="G12" t="str">
            <v>BL/UST</v>
          </cell>
          <cell r="H12">
            <v>5</v>
          </cell>
          <cell r="I12" t="str">
            <v>Feb 2026</v>
          </cell>
          <cell r="J12">
            <v>0</v>
          </cell>
          <cell r="K12" t="str">
            <v>-</v>
          </cell>
        </row>
        <row r="13">
          <cell r="D13" t="str">
            <v>Current</v>
          </cell>
          <cell r="F13" t="str">
            <v>V11HA99120</v>
          </cell>
          <cell r="G13" t="str">
            <v>BL/UST</v>
          </cell>
          <cell r="H13">
            <v>5</v>
          </cell>
          <cell r="I13" t="str">
            <v>Feb 2026</v>
          </cell>
          <cell r="J13">
            <v>0</v>
          </cell>
          <cell r="K13" t="str">
            <v>-</v>
          </cell>
        </row>
        <row r="14">
          <cell r="D14" t="str">
            <v>Current</v>
          </cell>
          <cell r="F14" t="str">
            <v>V12H007A23</v>
          </cell>
          <cell r="G14" t="str">
            <v>BL/UST*</v>
          </cell>
          <cell r="H14">
            <v>5</v>
          </cell>
          <cell r="I14" t="str">
            <v>Feb 2026</v>
          </cell>
          <cell r="J14">
            <v>0</v>
          </cell>
          <cell r="K14" t="str">
            <v>-</v>
          </cell>
        </row>
        <row r="15">
          <cell r="D15" t="str">
            <v>Current</v>
          </cell>
          <cell r="F15" t="str">
            <v>V12HA06A05</v>
          </cell>
          <cell r="G15" t="str">
            <v>BL/UST*</v>
          </cell>
          <cell r="H15">
            <v>5</v>
          </cell>
          <cell r="I15" t="str">
            <v>Feb 2026</v>
          </cell>
          <cell r="J15">
            <v>0</v>
          </cell>
          <cell r="K15" t="str">
            <v>-</v>
          </cell>
        </row>
        <row r="16">
          <cell r="D16" t="str">
            <v>Current</v>
          </cell>
          <cell r="F16" t="str">
            <v>V12HB12010</v>
          </cell>
          <cell r="G16" t="str">
            <v>BL/UST*</v>
          </cell>
          <cell r="H16">
            <v>5</v>
          </cell>
          <cell r="I16" t="str">
            <v>Mar 2026</v>
          </cell>
          <cell r="J16">
            <v>1</v>
          </cell>
          <cell r="K16" t="str">
            <v>-</v>
          </cell>
        </row>
        <row r="17">
          <cell r="D17" t="str">
            <v>Roadmap</v>
          </cell>
          <cell r="F17" t="str">
            <v>V11H944820</v>
          </cell>
          <cell r="G17" t="str">
            <v>HB - 30K</v>
          </cell>
          <cell r="H17">
            <v>5</v>
          </cell>
          <cell r="I17" t="str">
            <v>Feb 2026</v>
          </cell>
          <cell r="J17">
            <v>0</v>
          </cell>
          <cell r="K17" t="str">
            <v>-</v>
          </cell>
        </row>
        <row r="18">
          <cell r="D18" t="str">
            <v>Roadmap</v>
          </cell>
          <cell r="F18" t="str">
            <v>V11H944920</v>
          </cell>
          <cell r="G18" t="str">
            <v>HB - 30K</v>
          </cell>
          <cell r="H18">
            <v>5</v>
          </cell>
          <cell r="I18" t="str">
            <v>May 2026</v>
          </cell>
          <cell r="J18">
            <v>3</v>
          </cell>
          <cell r="K18" t="str">
            <v>-</v>
          </cell>
        </row>
        <row r="19">
          <cell r="D19" t="str">
            <v>Current</v>
          </cell>
          <cell r="F19" t="str">
            <v>V11HB01820</v>
          </cell>
          <cell r="G19" t="str">
            <v>HB - PQ</v>
          </cell>
          <cell r="H19">
            <v>5</v>
          </cell>
          <cell r="I19" t="str">
            <v>Feb 2026</v>
          </cell>
          <cell r="J19">
            <v>0</v>
          </cell>
          <cell r="K19" t="str">
            <v>-</v>
          </cell>
        </row>
        <row r="20">
          <cell r="D20" t="str">
            <v>Current</v>
          </cell>
          <cell r="F20" t="str">
            <v>V11HB01920</v>
          </cell>
          <cell r="G20" t="str">
            <v>HB - PQ</v>
          </cell>
          <cell r="H20">
            <v>5</v>
          </cell>
          <cell r="I20" t="str">
            <v>Feb 2026</v>
          </cell>
          <cell r="J20">
            <v>0</v>
          </cell>
          <cell r="K20" t="str">
            <v>-</v>
          </cell>
        </row>
        <row r="21">
          <cell r="D21" t="str">
            <v>Current</v>
          </cell>
          <cell r="F21" t="str">
            <v>V11HB02820</v>
          </cell>
          <cell r="G21" t="str">
            <v>HB - PQ</v>
          </cell>
          <cell r="H21">
            <v>5</v>
          </cell>
          <cell r="I21" t="str">
            <v>Feb 2026</v>
          </cell>
          <cell r="J21">
            <v>0</v>
          </cell>
          <cell r="K21" t="str">
            <v>-</v>
          </cell>
        </row>
        <row r="22">
          <cell r="D22" t="str">
            <v>Current</v>
          </cell>
          <cell r="F22" t="str">
            <v>V11HB02920</v>
          </cell>
          <cell r="G22" t="str">
            <v>HB - PQ</v>
          </cell>
          <cell r="H22">
            <v>5</v>
          </cell>
          <cell r="I22" t="str">
            <v>Feb 2026</v>
          </cell>
          <cell r="J22">
            <v>0</v>
          </cell>
          <cell r="K22" t="str">
            <v>-</v>
          </cell>
        </row>
        <row r="23">
          <cell r="D23" t="str">
            <v>Current</v>
          </cell>
          <cell r="F23" t="str">
            <v>V11HB03820</v>
          </cell>
          <cell r="G23" t="str">
            <v>HB - PQ</v>
          </cell>
          <cell r="H23">
            <v>5</v>
          </cell>
          <cell r="I23" t="str">
            <v>Feb 2026</v>
          </cell>
          <cell r="J23">
            <v>0</v>
          </cell>
          <cell r="K23" t="str">
            <v>-</v>
          </cell>
        </row>
        <row r="24">
          <cell r="D24" t="str">
            <v>Current</v>
          </cell>
          <cell r="F24" t="str">
            <v>V11HB04820</v>
          </cell>
          <cell r="G24" t="str">
            <v>HB - PQ</v>
          </cell>
          <cell r="H24">
            <v>5</v>
          </cell>
          <cell r="I24" t="str">
            <v>Feb 2026</v>
          </cell>
          <cell r="J24">
            <v>0</v>
          </cell>
          <cell r="K24" t="str">
            <v>-</v>
          </cell>
        </row>
        <row r="25">
          <cell r="D25" t="str">
            <v>Current</v>
          </cell>
          <cell r="F25" t="str">
            <v>V11HB04920</v>
          </cell>
          <cell r="G25" t="str">
            <v>HB - PQ</v>
          </cell>
          <cell r="H25">
            <v>5</v>
          </cell>
          <cell r="I25" t="str">
            <v>Feb 2026</v>
          </cell>
          <cell r="J25">
            <v>0</v>
          </cell>
          <cell r="K25" t="str">
            <v>-</v>
          </cell>
        </row>
        <row r="26">
          <cell r="D26" t="str">
            <v>Current</v>
          </cell>
          <cell r="F26" t="str">
            <v>V11HB05820</v>
          </cell>
          <cell r="G26" t="str">
            <v>HB - PQ</v>
          </cell>
          <cell r="H26">
            <v>5</v>
          </cell>
          <cell r="I26" t="str">
            <v>Feb 2026</v>
          </cell>
          <cell r="J26">
            <v>0</v>
          </cell>
          <cell r="K26" t="str">
            <v>-</v>
          </cell>
        </row>
        <row r="27">
          <cell r="D27" t="str">
            <v>Current</v>
          </cell>
          <cell r="F27" t="str">
            <v>V11HA35920</v>
          </cell>
          <cell r="G27" t="str">
            <v>HB - PU</v>
          </cell>
          <cell r="H27">
            <v>5</v>
          </cell>
          <cell r="I27" t="str">
            <v>Feb 2026</v>
          </cell>
          <cell r="J27">
            <v>0</v>
          </cell>
          <cell r="K27" t="str">
            <v>-</v>
          </cell>
        </row>
        <row r="28">
          <cell r="D28" t="str">
            <v>Current</v>
          </cell>
          <cell r="F28" t="str">
            <v>V11HA34820</v>
          </cell>
          <cell r="G28" t="str">
            <v>HB - PU</v>
          </cell>
          <cell r="H28">
            <v>5</v>
          </cell>
          <cell r="I28" t="str">
            <v>Feb 2026</v>
          </cell>
          <cell r="J28">
            <v>0</v>
          </cell>
          <cell r="K28" t="str">
            <v>-</v>
          </cell>
        </row>
        <row r="29">
          <cell r="D29" t="str">
            <v>Current</v>
          </cell>
          <cell r="F29" t="str">
            <v>V11HA34920</v>
          </cell>
          <cell r="G29" t="str">
            <v>HB - PU</v>
          </cell>
          <cell r="H29">
            <v>5</v>
          </cell>
          <cell r="I29" t="str">
            <v>Feb 2026</v>
          </cell>
          <cell r="J29">
            <v>0</v>
          </cell>
          <cell r="K29" t="str">
            <v>-</v>
          </cell>
        </row>
        <row r="30">
          <cell r="D30" t="str">
            <v>Current</v>
          </cell>
          <cell r="F30" t="str">
            <v>V11HA33820</v>
          </cell>
          <cell r="G30" t="str">
            <v>HB - PU</v>
          </cell>
          <cell r="H30">
            <v>5</v>
          </cell>
          <cell r="I30" t="str">
            <v>Feb 2026</v>
          </cell>
          <cell r="J30">
            <v>0</v>
          </cell>
          <cell r="K30" t="str">
            <v>-</v>
          </cell>
        </row>
        <row r="31">
          <cell r="D31" t="str">
            <v>Current</v>
          </cell>
          <cell r="F31" t="str">
            <v>V11HA33920</v>
          </cell>
          <cell r="G31" t="str">
            <v>HB - PU</v>
          </cell>
          <cell r="H31">
            <v>5</v>
          </cell>
          <cell r="I31" t="str">
            <v>Feb 2026</v>
          </cell>
          <cell r="J31">
            <v>0</v>
          </cell>
          <cell r="K31" t="str">
            <v>-</v>
          </cell>
        </row>
        <row r="32">
          <cell r="D32" t="str">
            <v>Current</v>
          </cell>
          <cell r="F32" t="str">
            <v>V11HA52820</v>
          </cell>
          <cell r="G32" t="str">
            <v>HB - PU</v>
          </cell>
          <cell r="H32">
            <v>5</v>
          </cell>
          <cell r="I32" t="str">
            <v>Feb 2026</v>
          </cell>
          <cell r="J32">
            <v>0</v>
          </cell>
          <cell r="K32" t="str">
            <v>-</v>
          </cell>
        </row>
        <row r="33">
          <cell r="D33" t="str">
            <v>Current</v>
          </cell>
          <cell r="F33" t="str">
            <v>V11HA52920</v>
          </cell>
          <cell r="G33" t="str">
            <v>HB - PU</v>
          </cell>
          <cell r="H33">
            <v>5</v>
          </cell>
          <cell r="I33" t="str">
            <v>Feb 2026</v>
          </cell>
          <cell r="J33">
            <v>0</v>
          </cell>
          <cell r="K33" t="str">
            <v>-</v>
          </cell>
        </row>
        <row r="34">
          <cell r="D34" t="str">
            <v>Current</v>
          </cell>
          <cell r="F34" t="str">
            <v>V11HA65920</v>
          </cell>
          <cell r="G34" t="str">
            <v>HB - PU</v>
          </cell>
          <cell r="H34">
            <v>5</v>
          </cell>
          <cell r="I34" t="str">
            <v>Feb 2026</v>
          </cell>
          <cell r="J34">
            <v>0</v>
          </cell>
          <cell r="K34" t="str">
            <v>-</v>
          </cell>
        </row>
        <row r="35">
          <cell r="D35" t="str">
            <v>Current</v>
          </cell>
          <cell r="F35" t="str">
            <v>V11HA64920</v>
          </cell>
          <cell r="G35" t="str">
            <v>HB - PU</v>
          </cell>
          <cell r="H35">
            <v>5</v>
          </cell>
          <cell r="I35" t="str">
            <v>Feb 2026</v>
          </cell>
          <cell r="J35">
            <v>0</v>
          </cell>
          <cell r="K35" t="str">
            <v>-</v>
          </cell>
        </row>
        <row r="36">
          <cell r="D36" t="str">
            <v>Current</v>
          </cell>
          <cell r="F36" t="str">
            <v>V11HA63920</v>
          </cell>
          <cell r="G36" t="str">
            <v>HB - PU</v>
          </cell>
          <cell r="H36">
            <v>5</v>
          </cell>
          <cell r="I36" t="str">
            <v>Mar 2026</v>
          </cell>
          <cell r="J36">
            <v>1</v>
          </cell>
          <cell r="K36" t="str">
            <v>-</v>
          </cell>
        </row>
        <row r="37">
          <cell r="D37" t="str">
            <v>Current</v>
          </cell>
          <cell r="F37" t="str">
            <v>V11HA68820</v>
          </cell>
          <cell r="G37" t="str">
            <v>HB - PU</v>
          </cell>
          <cell r="H37">
            <v>5</v>
          </cell>
          <cell r="I37" t="str">
            <v>Mar 2026</v>
          </cell>
          <cell r="J37">
            <v>1</v>
          </cell>
          <cell r="K37" t="str">
            <v>-</v>
          </cell>
        </row>
        <row r="38">
          <cell r="D38" t="str">
            <v>Current</v>
          </cell>
          <cell r="F38" t="str">
            <v>V11HA67820</v>
          </cell>
          <cell r="G38" t="str">
            <v>HB - PU</v>
          </cell>
          <cell r="H38">
            <v>5</v>
          </cell>
          <cell r="I38" t="str">
            <v>Feb 2026</v>
          </cell>
          <cell r="J38">
            <v>0</v>
          </cell>
          <cell r="K38" t="str">
            <v>-</v>
          </cell>
        </row>
        <row r="39">
          <cell r="D39" t="str">
            <v>Current</v>
          </cell>
          <cell r="F39" t="str">
            <v>V11HA66820</v>
          </cell>
          <cell r="G39" t="str">
            <v>HB - PU</v>
          </cell>
          <cell r="H39">
            <v>5</v>
          </cell>
          <cell r="I39" t="str">
            <v>Feb 2026</v>
          </cell>
          <cell r="J39">
            <v>0</v>
          </cell>
          <cell r="K39" t="str">
            <v>-</v>
          </cell>
        </row>
        <row r="40">
          <cell r="D40" t="str">
            <v>Current</v>
          </cell>
          <cell r="F40" t="str">
            <v>V12H004L08</v>
          </cell>
          <cell r="G40" t="str">
            <v>HB-Lens</v>
          </cell>
          <cell r="H40">
            <v>5</v>
          </cell>
          <cell r="I40" t="str">
            <v>Feb 2026</v>
          </cell>
          <cell r="J40">
            <v>0</v>
          </cell>
          <cell r="K40" t="str">
            <v>-</v>
          </cell>
        </row>
        <row r="41">
          <cell r="D41" t="str">
            <v>Current</v>
          </cell>
          <cell r="F41" t="str">
            <v>V12H004L09</v>
          </cell>
          <cell r="G41" t="str">
            <v>HB-Lens</v>
          </cell>
          <cell r="H41">
            <v>5</v>
          </cell>
          <cell r="I41" t="str">
            <v>May 2026</v>
          </cell>
          <cell r="J41">
            <v>3</v>
          </cell>
          <cell r="K41" t="str">
            <v>-</v>
          </cell>
        </row>
        <row r="42">
          <cell r="D42" t="str">
            <v>Current</v>
          </cell>
          <cell r="F42" t="str">
            <v>V12H004L0A</v>
          </cell>
          <cell r="G42" t="str">
            <v>HB-Lens</v>
          </cell>
          <cell r="H42">
            <v>5</v>
          </cell>
          <cell r="I42" t="str">
            <v>May 2026</v>
          </cell>
          <cell r="J42">
            <v>3</v>
          </cell>
          <cell r="K42" t="str">
            <v>-</v>
          </cell>
        </row>
        <row r="43">
          <cell r="D43" t="str">
            <v>Current</v>
          </cell>
          <cell r="F43" t="str">
            <v>V12H004M08</v>
          </cell>
          <cell r="G43" t="str">
            <v>HB-Lens</v>
          </cell>
          <cell r="H43">
            <v>5</v>
          </cell>
          <cell r="I43" t="str">
            <v>Feb 2026</v>
          </cell>
          <cell r="J43">
            <v>0</v>
          </cell>
          <cell r="K43" t="str">
            <v>-</v>
          </cell>
        </row>
        <row r="44">
          <cell r="D44" t="str">
            <v>Current</v>
          </cell>
          <cell r="F44" t="str">
            <v>V12H004M0A</v>
          </cell>
          <cell r="G44" t="str">
            <v>HB-Lens</v>
          </cell>
          <cell r="H44">
            <v>5</v>
          </cell>
          <cell r="I44" t="str">
            <v>Feb 2026</v>
          </cell>
          <cell r="J44">
            <v>0</v>
          </cell>
          <cell r="K44" t="str">
            <v>-</v>
          </cell>
        </row>
        <row r="45">
          <cell r="D45" t="str">
            <v>Current</v>
          </cell>
          <cell r="F45" t="str">
            <v>V12H004M0B</v>
          </cell>
          <cell r="G45" t="str">
            <v>HB-Lens</v>
          </cell>
          <cell r="H45">
            <v>5</v>
          </cell>
          <cell r="I45" t="str">
            <v>Feb 2026</v>
          </cell>
          <cell r="J45">
            <v>0</v>
          </cell>
          <cell r="K45" t="str">
            <v>-</v>
          </cell>
        </row>
        <row r="46">
          <cell r="D46" t="str">
            <v>Current</v>
          </cell>
          <cell r="F46" t="str">
            <v>V12H004M0C</v>
          </cell>
          <cell r="G46" t="str">
            <v>HB-Lens</v>
          </cell>
          <cell r="H46">
            <v>5</v>
          </cell>
          <cell r="I46" t="str">
            <v>May 2026</v>
          </cell>
          <cell r="J46">
            <v>3</v>
          </cell>
          <cell r="K46" t="str">
            <v>-</v>
          </cell>
        </row>
        <row r="47">
          <cell r="D47" t="str">
            <v>Current</v>
          </cell>
          <cell r="F47" t="str">
            <v>V12H004M0D</v>
          </cell>
          <cell r="G47" t="str">
            <v>HB-Lens</v>
          </cell>
          <cell r="H47">
            <v>5</v>
          </cell>
          <cell r="I47" t="str">
            <v>May 2026</v>
          </cell>
          <cell r="J47">
            <v>3</v>
          </cell>
          <cell r="K47" t="str">
            <v>-</v>
          </cell>
        </row>
        <row r="48">
          <cell r="D48" t="str">
            <v>Current</v>
          </cell>
          <cell r="F48" t="str">
            <v>V12H004M0E</v>
          </cell>
          <cell r="G48" t="str">
            <v>HB-Lens</v>
          </cell>
          <cell r="H48">
            <v>5</v>
          </cell>
          <cell r="I48" t="str">
            <v>May 2026</v>
          </cell>
          <cell r="J48">
            <v>3</v>
          </cell>
          <cell r="K48" t="str">
            <v>-</v>
          </cell>
        </row>
        <row r="49">
          <cell r="D49" t="str">
            <v>Current</v>
          </cell>
          <cell r="F49" t="str">
            <v>V12H004M0F</v>
          </cell>
          <cell r="G49" t="str">
            <v>HB-Lens</v>
          </cell>
          <cell r="H49">
            <v>5</v>
          </cell>
          <cell r="I49" t="str">
            <v>Feb 2026</v>
          </cell>
          <cell r="J49">
            <v>0</v>
          </cell>
          <cell r="K49" t="str">
            <v>-</v>
          </cell>
        </row>
        <row r="50">
          <cell r="D50" t="str">
            <v>Current</v>
          </cell>
          <cell r="F50" t="str">
            <v>V12H004R05</v>
          </cell>
          <cell r="G50" t="str">
            <v>HB-Lens</v>
          </cell>
          <cell r="H50">
            <v>5</v>
          </cell>
          <cell r="I50" t="str">
            <v>May 2026</v>
          </cell>
          <cell r="J50">
            <v>3</v>
          </cell>
          <cell r="K50" t="str">
            <v>-</v>
          </cell>
        </row>
        <row r="51">
          <cell r="D51" t="str">
            <v>Current</v>
          </cell>
          <cell r="F51" t="str">
            <v>V12H004UA3</v>
          </cell>
          <cell r="G51" t="str">
            <v>HB-Lens</v>
          </cell>
          <cell r="H51">
            <v>5</v>
          </cell>
          <cell r="I51" t="str">
            <v>Feb 2026</v>
          </cell>
          <cell r="J51">
            <v>0</v>
          </cell>
          <cell r="K51" t="str">
            <v>-</v>
          </cell>
        </row>
        <row r="52">
          <cell r="D52" t="str">
            <v>Current</v>
          </cell>
          <cell r="F52" t="str">
            <v>V12H004U04</v>
          </cell>
          <cell r="G52" t="str">
            <v>HB-Lens</v>
          </cell>
          <cell r="H52">
            <v>5</v>
          </cell>
          <cell r="I52" t="str">
            <v>Feb 2026</v>
          </cell>
          <cell r="J52">
            <v>0</v>
          </cell>
          <cell r="K52" t="str">
            <v>-</v>
          </cell>
        </row>
        <row r="53">
          <cell r="D53" t="str">
            <v>Current</v>
          </cell>
          <cell r="F53" t="str">
            <v>V12H004U05</v>
          </cell>
          <cell r="G53" t="str">
            <v>HB-Lens</v>
          </cell>
          <cell r="H53">
            <v>5</v>
          </cell>
          <cell r="I53" t="str">
            <v>May 2026</v>
          </cell>
          <cell r="J53">
            <v>3</v>
          </cell>
          <cell r="K53" t="str">
            <v>-</v>
          </cell>
        </row>
        <row r="54">
          <cell r="D54" t="str">
            <v>Current</v>
          </cell>
          <cell r="F54" t="str">
            <v>V12H004W05</v>
          </cell>
          <cell r="G54" t="str">
            <v>HB-Lens</v>
          </cell>
          <cell r="H54">
            <v>5</v>
          </cell>
          <cell r="I54" t="str">
            <v>Feb 2026</v>
          </cell>
          <cell r="J54">
            <v>0</v>
          </cell>
          <cell r="K54" t="str">
            <v>-</v>
          </cell>
        </row>
        <row r="55">
          <cell r="D55" t="str">
            <v>Current</v>
          </cell>
          <cell r="F55" t="str">
            <v>V12H004W06</v>
          </cell>
          <cell r="G55" t="str">
            <v>HB-Lens</v>
          </cell>
          <cell r="H55">
            <v>5</v>
          </cell>
          <cell r="I55" t="str">
            <v>Feb 2026</v>
          </cell>
          <cell r="J55">
            <v>0</v>
          </cell>
          <cell r="K55" t="str">
            <v>-</v>
          </cell>
        </row>
        <row r="56">
          <cell r="D56" t="str">
            <v>Current</v>
          </cell>
          <cell r="F56" t="str">
            <v>V12H004W07</v>
          </cell>
          <cell r="G56" t="str">
            <v>HB-Lens</v>
          </cell>
          <cell r="H56">
            <v>5</v>
          </cell>
          <cell r="I56" t="str">
            <v>May 2026</v>
          </cell>
          <cell r="J56">
            <v>3</v>
          </cell>
          <cell r="K56" t="str">
            <v>-</v>
          </cell>
        </row>
        <row r="57">
          <cell r="D57" t="str">
            <v>Current</v>
          </cell>
          <cell r="F57" t="str">
            <v>V12H004W08</v>
          </cell>
          <cell r="G57" t="str">
            <v>HB-Lens</v>
          </cell>
          <cell r="H57">
            <v>5</v>
          </cell>
          <cell r="I57" t="str">
            <v>Feb 2026</v>
          </cell>
          <cell r="J57">
            <v>0</v>
          </cell>
          <cell r="K57" t="str">
            <v>-</v>
          </cell>
        </row>
        <row r="58">
          <cell r="D58" t="str">
            <v>Current</v>
          </cell>
          <cell r="F58" t="str">
            <v>V12H004X0A</v>
          </cell>
          <cell r="G58" t="str">
            <v>HB-Lens</v>
          </cell>
          <cell r="H58">
            <v>5</v>
          </cell>
          <cell r="I58" t="str">
            <v>Feb 2026</v>
          </cell>
          <cell r="J58">
            <v>0</v>
          </cell>
          <cell r="K58" t="str">
            <v>-</v>
          </cell>
        </row>
        <row r="59">
          <cell r="D59" t="str">
            <v>Current</v>
          </cell>
          <cell r="F59" t="str">
            <v>V12H004Y0A</v>
          </cell>
          <cell r="G59" t="str">
            <v>HB-Lens</v>
          </cell>
          <cell r="H59">
            <v>5</v>
          </cell>
          <cell r="I59" t="str">
            <v>Feb 2026</v>
          </cell>
          <cell r="J59">
            <v>0</v>
          </cell>
          <cell r="K59" t="str">
            <v>-</v>
          </cell>
        </row>
        <row r="60">
          <cell r="D60" t="str">
            <v>Current</v>
          </cell>
          <cell r="F60" t="str">
            <v>V12H004X0B</v>
          </cell>
          <cell r="G60" t="str">
            <v>HB-Lens</v>
          </cell>
          <cell r="H60">
            <v>5</v>
          </cell>
          <cell r="I60" t="str">
            <v>Feb 2026</v>
          </cell>
          <cell r="J60">
            <v>0</v>
          </cell>
          <cell r="K60" t="str">
            <v>-</v>
          </cell>
        </row>
        <row r="61">
          <cell r="D61" t="str">
            <v>Current</v>
          </cell>
          <cell r="F61" t="str">
            <v>V12H004Y0B</v>
          </cell>
          <cell r="G61" t="str">
            <v>HB-Lens</v>
          </cell>
          <cell r="H61">
            <v>5</v>
          </cell>
          <cell r="I61" t="str">
            <v>Feb 2026</v>
          </cell>
          <cell r="J61">
            <v>0</v>
          </cell>
          <cell r="K61" t="str">
            <v>-</v>
          </cell>
        </row>
        <row r="62">
          <cell r="D62" t="str">
            <v>Current</v>
          </cell>
          <cell r="F62" t="str">
            <v>V12H004X03</v>
          </cell>
          <cell r="G62" t="str">
            <v>HB-Lens</v>
          </cell>
          <cell r="H62">
            <v>5</v>
          </cell>
          <cell r="I62" t="str">
            <v>May 2026</v>
          </cell>
          <cell r="J62">
            <v>3</v>
          </cell>
          <cell r="K62" t="str">
            <v>-</v>
          </cell>
        </row>
        <row r="63">
          <cell r="D63" t="str">
            <v>Current</v>
          </cell>
          <cell r="F63" t="str">
            <v>V11HA03020</v>
          </cell>
          <cell r="G63" t="str">
            <v>M-Lamp</v>
          </cell>
          <cell r="H63">
            <v>5</v>
          </cell>
          <cell r="I63" t="str">
            <v>Feb 2026</v>
          </cell>
          <cell r="J63">
            <v>0</v>
          </cell>
          <cell r="K63" t="str">
            <v>-</v>
          </cell>
        </row>
        <row r="64">
          <cell r="D64" t="str">
            <v>Current</v>
          </cell>
          <cell r="F64" t="str">
            <v>V11H985020</v>
          </cell>
          <cell r="G64" t="str">
            <v>M-Lamp</v>
          </cell>
          <cell r="H64">
            <v>5</v>
          </cell>
          <cell r="I64" t="str">
            <v>Feb 2026</v>
          </cell>
          <cell r="J64">
            <v>0</v>
          </cell>
          <cell r="K64" t="str">
            <v>-</v>
          </cell>
        </row>
        <row r="65">
          <cell r="D65" t="str">
            <v>New</v>
          </cell>
          <cell r="F65" t="str">
            <v>V11HB59220</v>
          </cell>
          <cell r="G65" t="str">
            <v>M-Lamp</v>
          </cell>
          <cell r="H65">
            <v>5</v>
          </cell>
          <cell r="I65" t="str">
            <v>Feb 2026</v>
          </cell>
          <cell r="J65">
            <v>0</v>
          </cell>
          <cell r="K65" t="str">
            <v>-</v>
          </cell>
        </row>
        <row r="66">
          <cell r="D66" t="str">
            <v>Current</v>
          </cell>
          <cell r="F66" t="str">
            <v>V11H795020</v>
          </cell>
          <cell r="G66" t="str">
            <v>M-Lamp</v>
          </cell>
          <cell r="H66">
            <v>5</v>
          </cell>
          <cell r="I66" t="str">
            <v>Feb 2026</v>
          </cell>
          <cell r="J66">
            <v>0</v>
          </cell>
          <cell r="K66" t="str">
            <v>-</v>
          </cell>
        </row>
        <row r="67">
          <cell r="D67" t="str">
            <v>Current</v>
          </cell>
          <cell r="F67" t="str">
            <v>V11H793020</v>
          </cell>
          <cell r="G67" t="str">
            <v>M-Lamp</v>
          </cell>
          <cell r="H67">
            <v>5</v>
          </cell>
          <cell r="I67" t="str">
            <v>Mar 2026</v>
          </cell>
          <cell r="J67">
            <v>1</v>
          </cell>
          <cell r="K67" t="str">
            <v>-</v>
          </cell>
        </row>
        <row r="68">
          <cell r="D68" t="str">
            <v>Current</v>
          </cell>
          <cell r="F68" t="str">
            <v>V11H796020</v>
          </cell>
          <cell r="G68" t="str">
            <v>M-Lamp</v>
          </cell>
          <cell r="H68">
            <v>5</v>
          </cell>
          <cell r="I68" t="str">
            <v>Feb 2026</v>
          </cell>
          <cell r="J68">
            <v>0</v>
          </cell>
          <cell r="K68" t="str">
            <v>-</v>
          </cell>
        </row>
        <row r="69">
          <cell r="D69" t="str">
            <v>Current</v>
          </cell>
          <cell r="F69" t="str">
            <v>V11H987020</v>
          </cell>
          <cell r="G69" t="str">
            <v>M-Lamp</v>
          </cell>
          <cell r="H69">
            <v>5</v>
          </cell>
          <cell r="I69" t="str">
            <v>Feb 2026</v>
          </cell>
          <cell r="J69">
            <v>0</v>
          </cell>
          <cell r="K69" t="str">
            <v>-</v>
          </cell>
        </row>
        <row r="70">
          <cell r="D70" t="str">
            <v>New</v>
          </cell>
          <cell r="F70" t="str">
            <v>V11HB60020</v>
          </cell>
          <cell r="G70" t="str">
            <v>M-Lamp</v>
          </cell>
          <cell r="H70">
            <v>5</v>
          </cell>
          <cell r="I70" t="str">
            <v>Feb 2026</v>
          </cell>
          <cell r="J70">
            <v>0</v>
          </cell>
          <cell r="K70" t="str">
            <v>-</v>
          </cell>
        </row>
        <row r="71">
          <cell r="D71" t="str">
            <v>New</v>
          </cell>
          <cell r="F71" t="str">
            <v>V11HB51020</v>
          </cell>
          <cell r="G71" t="str">
            <v>M-Lamp</v>
          </cell>
          <cell r="H71">
            <v>5</v>
          </cell>
          <cell r="I71" t="str">
            <v>Feb 2026</v>
          </cell>
          <cell r="J71">
            <v>0</v>
          </cell>
          <cell r="K71" t="str">
            <v>-</v>
          </cell>
        </row>
        <row r="72">
          <cell r="D72" t="str">
            <v>Current</v>
          </cell>
          <cell r="F72" t="str">
            <v>V11H983020</v>
          </cell>
          <cell r="G72" t="str">
            <v>M-Lamp</v>
          </cell>
          <cell r="H72">
            <v>5</v>
          </cell>
          <cell r="I72" t="str">
            <v>Feb 2026</v>
          </cell>
          <cell r="J72">
            <v>0</v>
          </cell>
          <cell r="K72" t="str">
            <v>-</v>
          </cell>
        </row>
        <row r="73">
          <cell r="D73" t="str">
            <v>Current</v>
          </cell>
          <cell r="F73" t="str">
            <v>V11H982020</v>
          </cell>
          <cell r="G73" t="str">
            <v>M-Lamp</v>
          </cell>
          <cell r="H73">
            <v>5</v>
          </cell>
          <cell r="I73" t="str">
            <v>Feb 2026</v>
          </cell>
          <cell r="J73">
            <v>0</v>
          </cell>
          <cell r="K73" t="str">
            <v>-</v>
          </cell>
        </row>
        <row r="74">
          <cell r="D74" t="str">
            <v>Current</v>
          </cell>
          <cell r="F74" t="str">
            <v>V11HA22020</v>
          </cell>
          <cell r="G74" t="str">
            <v>M-Laser</v>
          </cell>
          <cell r="H74">
            <v>5</v>
          </cell>
          <cell r="I74" t="str">
            <v>Feb 2026</v>
          </cell>
          <cell r="J74">
            <v>0</v>
          </cell>
          <cell r="K74" t="str">
            <v>-</v>
          </cell>
        </row>
        <row r="75">
          <cell r="D75" t="str">
            <v>Current</v>
          </cell>
          <cell r="F75" t="str">
            <v>V11HA22120</v>
          </cell>
          <cell r="G75" t="str">
            <v>M-Laser</v>
          </cell>
          <cell r="H75">
            <v>5</v>
          </cell>
          <cell r="I75" t="str">
            <v>Feb 2026</v>
          </cell>
          <cell r="J75">
            <v>0</v>
          </cell>
          <cell r="K75" t="str">
            <v>-</v>
          </cell>
        </row>
        <row r="76">
          <cell r="D76" t="str">
            <v>Current</v>
          </cell>
          <cell r="F76" t="str">
            <v>V11HA75020</v>
          </cell>
          <cell r="G76" t="str">
            <v>M-Laser</v>
          </cell>
          <cell r="H76">
            <v>5</v>
          </cell>
          <cell r="I76" t="str">
            <v>Feb 2026</v>
          </cell>
          <cell r="J76">
            <v>0</v>
          </cell>
          <cell r="K76" t="str">
            <v>-</v>
          </cell>
        </row>
        <row r="77">
          <cell r="D77" t="str">
            <v>Current</v>
          </cell>
          <cell r="F77" t="str">
            <v>V11HA76020</v>
          </cell>
          <cell r="G77" t="str">
            <v>M-Laser</v>
          </cell>
          <cell r="H77">
            <v>5</v>
          </cell>
          <cell r="I77" t="str">
            <v>Feb 2026</v>
          </cell>
          <cell r="J77">
            <v>0</v>
          </cell>
          <cell r="K77" t="str">
            <v>-</v>
          </cell>
        </row>
        <row r="78">
          <cell r="D78" t="str">
            <v>Current</v>
          </cell>
          <cell r="F78" t="str">
            <v>V11HA70020</v>
          </cell>
          <cell r="G78" t="str">
            <v>M-Laser</v>
          </cell>
          <cell r="H78">
            <v>5</v>
          </cell>
          <cell r="I78" t="str">
            <v>Feb 2026</v>
          </cell>
          <cell r="J78">
            <v>0</v>
          </cell>
          <cell r="K78" t="str">
            <v>-</v>
          </cell>
        </row>
        <row r="79">
          <cell r="D79" t="str">
            <v>Current</v>
          </cell>
          <cell r="F79" t="str">
            <v>V11HA69020</v>
          </cell>
          <cell r="G79" t="str">
            <v>M-Laser</v>
          </cell>
          <cell r="H79">
            <v>5</v>
          </cell>
          <cell r="I79" t="str">
            <v>Feb 2026</v>
          </cell>
          <cell r="J79">
            <v>0</v>
          </cell>
          <cell r="K79" t="str">
            <v>-</v>
          </cell>
        </row>
        <row r="80">
          <cell r="D80" t="str">
            <v>Current</v>
          </cell>
          <cell r="F80" t="str">
            <v>V11HA72120</v>
          </cell>
          <cell r="G80" t="str">
            <v>M-Laser</v>
          </cell>
          <cell r="H80">
            <v>5</v>
          </cell>
          <cell r="I80" t="str">
            <v>Mar 2026</v>
          </cell>
          <cell r="J80">
            <v>1</v>
          </cell>
          <cell r="K80" t="str">
            <v>-</v>
          </cell>
        </row>
        <row r="81">
          <cell r="D81" t="str">
            <v>Current</v>
          </cell>
          <cell r="F81" t="str">
            <v>V11HA27020</v>
          </cell>
          <cell r="G81" t="str">
            <v>M-Laser</v>
          </cell>
          <cell r="H81">
            <v>5</v>
          </cell>
          <cell r="I81" t="str">
            <v>Feb 2026</v>
          </cell>
          <cell r="J81">
            <v>0</v>
          </cell>
          <cell r="K81" t="str">
            <v>-</v>
          </cell>
        </row>
        <row r="82">
          <cell r="D82" t="str">
            <v>Current</v>
          </cell>
          <cell r="F82" t="str">
            <v>V11HB25020</v>
          </cell>
          <cell r="G82" t="str">
            <v>M-Laser</v>
          </cell>
          <cell r="H82">
            <v>5</v>
          </cell>
          <cell r="I82" t="str">
            <v>Mar 2026</v>
          </cell>
          <cell r="J82">
            <v>1</v>
          </cell>
          <cell r="K82" t="str">
            <v>-</v>
          </cell>
        </row>
        <row r="83">
          <cell r="D83" t="str">
            <v>Current</v>
          </cell>
          <cell r="F83" t="str">
            <v>V11HB36020</v>
          </cell>
          <cell r="G83" t="str">
            <v>M-Laser</v>
          </cell>
          <cell r="H83">
            <v>5</v>
          </cell>
          <cell r="I83" t="str">
            <v>Feb 2026</v>
          </cell>
          <cell r="J83">
            <v>0</v>
          </cell>
          <cell r="K83" t="str">
            <v>-</v>
          </cell>
        </row>
        <row r="84">
          <cell r="D84" t="str">
            <v>Current</v>
          </cell>
          <cell r="F84" t="str">
            <v>V11HB31020</v>
          </cell>
          <cell r="G84" t="str">
            <v>M-Laser</v>
          </cell>
          <cell r="H84">
            <v>5</v>
          </cell>
          <cell r="I84" t="str">
            <v>Feb 2026</v>
          </cell>
          <cell r="J84">
            <v>0</v>
          </cell>
          <cell r="K84" t="str">
            <v>-</v>
          </cell>
        </row>
        <row r="85">
          <cell r="D85" t="str">
            <v>Current</v>
          </cell>
          <cell r="F85" t="str">
            <v>V11HB29020</v>
          </cell>
          <cell r="G85" t="str">
            <v>M-Laser</v>
          </cell>
          <cell r="H85">
            <v>5</v>
          </cell>
          <cell r="I85" t="str">
            <v>Feb 2026</v>
          </cell>
          <cell r="J85">
            <v>0</v>
          </cell>
          <cell r="K85" t="str">
            <v>-</v>
          </cell>
        </row>
        <row r="86">
          <cell r="D86" t="str">
            <v>Current</v>
          </cell>
          <cell r="F86" t="str">
            <v>V11HB36120</v>
          </cell>
          <cell r="G86" t="str">
            <v>M-Laser</v>
          </cell>
          <cell r="H86">
            <v>5</v>
          </cell>
          <cell r="I86" t="str">
            <v>Feb 2026</v>
          </cell>
          <cell r="J86">
            <v>0</v>
          </cell>
          <cell r="K86" t="str">
            <v>-</v>
          </cell>
        </row>
        <row r="87">
          <cell r="D87" t="str">
            <v>Current</v>
          </cell>
          <cell r="F87" t="str">
            <v>V11HB31120</v>
          </cell>
          <cell r="G87" t="str">
            <v>M-Laser</v>
          </cell>
          <cell r="H87">
            <v>5</v>
          </cell>
          <cell r="I87" t="str">
            <v>Mar 2026</v>
          </cell>
          <cell r="J87">
            <v>1</v>
          </cell>
          <cell r="K87" t="str">
            <v>-</v>
          </cell>
        </row>
        <row r="88">
          <cell r="D88" t="str">
            <v>Current</v>
          </cell>
          <cell r="F88" t="str">
            <v>V11HB26020</v>
          </cell>
          <cell r="G88" t="str">
            <v>M-Laser</v>
          </cell>
          <cell r="H88">
            <v>5</v>
          </cell>
          <cell r="I88" t="str">
            <v>Mar 2026</v>
          </cell>
          <cell r="J88">
            <v>1</v>
          </cell>
          <cell r="K88" t="str">
            <v>-</v>
          </cell>
        </row>
        <row r="89">
          <cell r="D89" t="str">
            <v>Current</v>
          </cell>
          <cell r="F89" t="str">
            <v>V11HB28020</v>
          </cell>
          <cell r="G89" t="str">
            <v>M-Laser</v>
          </cell>
          <cell r="H89">
            <v>5</v>
          </cell>
          <cell r="I89" t="str">
            <v>Feb 2026</v>
          </cell>
          <cell r="J89">
            <v>0</v>
          </cell>
          <cell r="K89" t="str">
            <v>-</v>
          </cell>
        </row>
        <row r="90">
          <cell r="D90" t="str">
            <v>Current</v>
          </cell>
          <cell r="F90" t="str">
            <v>V11HB26120</v>
          </cell>
          <cell r="G90" t="str">
            <v>M-Laser</v>
          </cell>
          <cell r="H90">
            <v>5</v>
          </cell>
          <cell r="I90" t="str">
            <v>Mar 2026</v>
          </cell>
          <cell r="J90">
            <v>1</v>
          </cell>
          <cell r="K90" t="str">
            <v>-</v>
          </cell>
        </row>
        <row r="91">
          <cell r="D91" t="str">
            <v>Current</v>
          </cell>
          <cell r="F91" t="str">
            <v>V11HB24020</v>
          </cell>
          <cell r="G91" t="str">
            <v>M-Laser</v>
          </cell>
          <cell r="H91">
            <v>5</v>
          </cell>
          <cell r="I91" t="str">
            <v>May 2026</v>
          </cell>
          <cell r="J91">
            <v>3</v>
          </cell>
          <cell r="K91" t="str">
            <v>-</v>
          </cell>
        </row>
        <row r="92">
          <cell r="D92" t="str">
            <v>Current</v>
          </cell>
          <cell r="F92" t="str">
            <v>V11HB27020</v>
          </cell>
          <cell r="G92" t="str">
            <v>M-Laser</v>
          </cell>
          <cell r="H92">
            <v>5</v>
          </cell>
          <cell r="I92" t="str">
            <v>Feb 2026</v>
          </cell>
          <cell r="J92">
            <v>0</v>
          </cell>
          <cell r="K92" t="str">
            <v>-</v>
          </cell>
        </row>
        <row r="93">
          <cell r="D93" t="str">
            <v>Current</v>
          </cell>
          <cell r="F93" t="str">
            <v>V11HB24120</v>
          </cell>
          <cell r="G93" t="str">
            <v>M-Laser</v>
          </cell>
          <cell r="H93">
            <v>5</v>
          </cell>
          <cell r="I93" t="str">
            <v>Feb 2026</v>
          </cell>
          <cell r="J93">
            <v>0</v>
          </cell>
          <cell r="K93" t="str">
            <v>-</v>
          </cell>
        </row>
        <row r="94">
          <cell r="D94" t="str">
            <v>Current</v>
          </cell>
          <cell r="F94" t="str">
            <v>V12H759020</v>
          </cell>
          <cell r="G94" t="str">
            <v>Other</v>
          </cell>
          <cell r="H94">
            <v>5</v>
          </cell>
          <cell r="I94" t="str">
            <v>Feb 2026</v>
          </cell>
          <cell r="J94">
            <v>0</v>
          </cell>
          <cell r="K94" t="str">
            <v>-</v>
          </cell>
        </row>
        <row r="95">
          <cell r="D95" t="str">
            <v>Current</v>
          </cell>
          <cell r="F95" t="str">
            <v>V12H757020</v>
          </cell>
          <cell r="G95" t="str">
            <v>Other</v>
          </cell>
          <cell r="H95">
            <v>5</v>
          </cell>
          <cell r="I95" t="str">
            <v>Feb 2026</v>
          </cell>
          <cell r="J95">
            <v>0</v>
          </cell>
          <cell r="K95" t="str">
            <v>-</v>
          </cell>
        </row>
        <row r="96">
          <cell r="D96" t="str">
            <v>Current</v>
          </cell>
          <cell r="F96" t="str">
            <v>V12H758020</v>
          </cell>
          <cell r="G96" t="str">
            <v>Other</v>
          </cell>
          <cell r="H96">
            <v>5</v>
          </cell>
          <cell r="I96" t="str">
            <v>Feb 2026</v>
          </cell>
          <cell r="J96">
            <v>0</v>
          </cell>
          <cell r="K96" t="str">
            <v>-</v>
          </cell>
        </row>
        <row r="97">
          <cell r="D97" t="str">
            <v>Current</v>
          </cell>
          <cell r="F97" t="str">
            <v>V12HB11020</v>
          </cell>
          <cell r="G97" t="str">
            <v>Other</v>
          </cell>
          <cell r="H97">
            <v>5</v>
          </cell>
          <cell r="I97" t="str">
            <v>Feb 2026</v>
          </cell>
          <cell r="J97">
            <v>0</v>
          </cell>
          <cell r="K97" t="str">
            <v>-</v>
          </cell>
        </row>
        <row r="98">
          <cell r="D98" t="str">
            <v>Current</v>
          </cell>
          <cell r="F98" t="str">
            <v>V12HB45020</v>
          </cell>
          <cell r="G98" t="str">
            <v>Other</v>
          </cell>
          <cell r="H98">
            <v>5</v>
          </cell>
          <cell r="I98" t="str">
            <v>Feb 2026</v>
          </cell>
          <cell r="J98">
            <v>0</v>
          </cell>
          <cell r="K98" t="str">
            <v>-</v>
          </cell>
        </row>
        <row r="99">
          <cell r="D99" t="str">
            <v>Current</v>
          </cell>
          <cell r="F99" t="str">
            <v>V12HA46010</v>
          </cell>
          <cell r="G99" t="str">
            <v>Other</v>
          </cell>
          <cell r="H99">
            <v>5</v>
          </cell>
          <cell r="I99" t="str">
            <v>Feb 2026</v>
          </cell>
          <cell r="J99">
            <v>0</v>
          </cell>
          <cell r="K99" t="str">
            <v>-</v>
          </cell>
        </row>
        <row r="100">
          <cell r="D100" t="str">
            <v>Current</v>
          </cell>
          <cell r="F100" t="str">
            <v>V12H996A01</v>
          </cell>
          <cell r="G100" t="str">
            <v>Other</v>
          </cell>
          <cell r="H100">
            <v>5</v>
          </cell>
          <cell r="I100" t="str">
            <v>Feb 2026</v>
          </cell>
          <cell r="J100">
            <v>0</v>
          </cell>
          <cell r="K100" t="str">
            <v>-</v>
          </cell>
        </row>
        <row r="101">
          <cell r="D101" t="str">
            <v>Current</v>
          </cell>
          <cell r="F101" t="str">
            <v>V12HA54010</v>
          </cell>
          <cell r="G101" t="str">
            <v>Other</v>
          </cell>
          <cell r="H101">
            <v>5</v>
          </cell>
          <cell r="I101" t="str">
            <v>Feb 2026</v>
          </cell>
          <cell r="J101">
            <v>0</v>
          </cell>
          <cell r="K101" t="str">
            <v>-</v>
          </cell>
        </row>
        <row r="102">
          <cell r="D102" t="str">
            <v>Current</v>
          </cell>
          <cell r="F102" t="str">
            <v>V12H006AE0</v>
          </cell>
          <cell r="G102" t="str">
            <v>Other</v>
          </cell>
          <cell r="H102">
            <v>5</v>
          </cell>
          <cell r="I102" t="str">
            <v>Feb 2026</v>
          </cell>
          <cell r="J102">
            <v>0</v>
          </cell>
          <cell r="K102" t="str">
            <v>-</v>
          </cell>
        </row>
        <row r="103">
          <cell r="D103" t="str">
            <v>Current</v>
          </cell>
          <cell r="F103" t="str">
            <v>V12H006AF0</v>
          </cell>
          <cell r="G103" t="str">
            <v>Other</v>
          </cell>
          <cell r="H103">
            <v>5</v>
          </cell>
          <cell r="I103" t="str">
            <v>Feb 2026</v>
          </cell>
          <cell r="J103">
            <v>0</v>
          </cell>
          <cell r="K103" t="str">
            <v>-</v>
          </cell>
        </row>
        <row r="104">
          <cell r="D104" t="str">
            <v>Current</v>
          </cell>
          <cell r="F104" t="str">
            <v>V12H006AG0</v>
          </cell>
          <cell r="G104" t="str">
            <v>Other</v>
          </cell>
          <cell r="H104">
            <v>5</v>
          </cell>
          <cell r="I104" t="str">
            <v>Feb 2026</v>
          </cell>
          <cell r="J104">
            <v>0</v>
          </cell>
          <cell r="K104" t="str">
            <v>-</v>
          </cell>
        </row>
        <row r="105">
          <cell r="D105" t="str">
            <v>Current</v>
          </cell>
          <cell r="F105" t="str">
            <v>V12H006AH0</v>
          </cell>
          <cell r="G105" t="str">
            <v>Other</v>
          </cell>
          <cell r="H105">
            <v>5</v>
          </cell>
          <cell r="I105" t="str">
            <v>Feb 2026</v>
          </cell>
          <cell r="J105">
            <v>0</v>
          </cell>
          <cell r="K105" t="str">
            <v>-</v>
          </cell>
        </row>
        <row r="106">
          <cell r="D106" t="str">
            <v>Current</v>
          </cell>
          <cell r="F106" t="str">
            <v>V12H006AN0</v>
          </cell>
          <cell r="G106" t="str">
            <v>Other</v>
          </cell>
          <cell r="H106">
            <v>5</v>
          </cell>
          <cell r="I106" t="str">
            <v>Feb 2026</v>
          </cell>
          <cell r="J106">
            <v>0</v>
          </cell>
          <cell r="K106" t="str">
            <v>-</v>
          </cell>
        </row>
        <row r="107">
          <cell r="D107" t="str">
            <v>Current</v>
          </cell>
          <cell r="F107" t="str">
            <v>V12H006AP0</v>
          </cell>
          <cell r="G107" t="str">
            <v>Other</v>
          </cell>
          <cell r="H107">
            <v>5</v>
          </cell>
          <cell r="I107" t="str">
            <v>Feb 2026</v>
          </cell>
          <cell r="J107">
            <v>0</v>
          </cell>
          <cell r="K107" t="str">
            <v>-</v>
          </cell>
        </row>
        <row r="108">
          <cell r="D108" t="str">
            <v>Current</v>
          </cell>
          <cell r="F108" t="str">
            <v>V12H006AQ0</v>
          </cell>
          <cell r="G108" t="str">
            <v>Other</v>
          </cell>
          <cell r="H108">
            <v>5</v>
          </cell>
          <cell r="I108" t="str">
            <v>Feb 2026</v>
          </cell>
          <cell r="J108">
            <v>0</v>
          </cell>
          <cell r="K108" t="str">
            <v>-</v>
          </cell>
        </row>
        <row r="109">
          <cell r="D109" t="str">
            <v>Current</v>
          </cell>
          <cell r="F109" t="str">
            <v>V12H006AR0</v>
          </cell>
          <cell r="G109" t="str">
            <v>Other</v>
          </cell>
          <cell r="H109">
            <v>5</v>
          </cell>
          <cell r="I109" t="str">
            <v>Feb 2026</v>
          </cell>
          <cell r="J109">
            <v>0</v>
          </cell>
          <cell r="K109" t="str">
            <v>-</v>
          </cell>
        </row>
        <row r="110">
          <cell r="D110" t="str">
            <v>Current</v>
          </cell>
          <cell r="F110" t="str">
            <v>V12H006AS0</v>
          </cell>
          <cell r="G110" t="str">
            <v>Other</v>
          </cell>
          <cell r="H110">
            <v>5</v>
          </cell>
          <cell r="I110" t="str">
            <v>Jun 2026</v>
          </cell>
          <cell r="J110">
            <v>4</v>
          </cell>
          <cell r="K110" t="str">
            <v>-</v>
          </cell>
        </row>
        <row r="111">
          <cell r="D111" t="str">
            <v>Current</v>
          </cell>
          <cell r="F111" t="str">
            <v>V12H006AT0</v>
          </cell>
          <cell r="G111" t="str">
            <v>Other</v>
          </cell>
          <cell r="H111">
            <v>5</v>
          </cell>
          <cell r="I111" t="str">
            <v>Feb 2026</v>
          </cell>
          <cell r="J111">
            <v>0</v>
          </cell>
          <cell r="K111" t="str">
            <v>-</v>
          </cell>
        </row>
        <row r="112">
          <cell r="D112" t="str">
            <v>Current</v>
          </cell>
          <cell r="F112" t="str">
            <v>V12H006AV0</v>
          </cell>
          <cell r="G112" t="str">
            <v>Other</v>
          </cell>
          <cell r="H112">
            <v>5</v>
          </cell>
          <cell r="I112" t="str">
            <v>Feb 2026</v>
          </cell>
          <cell r="J112">
            <v>0</v>
          </cell>
          <cell r="K112" t="str">
            <v>-</v>
          </cell>
        </row>
        <row r="113">
          <cell r="D113" t="str">
            <v>Current</v>
          </cell>
          <cell r="F113" t="str">
            <v>V12H006AW0</v>
          </cell>
          <cell r="G113" t="str">
            <v>Other</v>
          </cell>
          <cell r="H113">
            <v>5</v>
          </cell>
          <cell r="I113" t="str">
            <v>Feb 2026</v>
          </cell>
          <cell r="J113">
            <v>0</v>
          </cell>
          <cell r="K113" t="str">
            <v>-</v>
          </cell>
        </row>
        <row r="114">
          <cell r="D114" t="str">
            <v>Current</v>
          </cell>
          <cell r="F114" t="str">
            <v>V12H006AX0</v>
          </cell>
          <cell r="G114" t="str">
            <v>Other</v>
          </cell>
          <cell r="H114">
            <v>5</v>
          </cell>
          <cell r="I114" t="str">
            <v>Feb 2026</v>
          </cell>
          <cell r="J114">
            <v>0</v>
          </cell>
          <cell r="K114" t="str">
            <v>-</v>
          </cell>
        </row>
        <row r="115">
          <cell r="D115" t="str">
            <v>Current</v>
          </cell>
          <cell r="F115" t="str">
            <v>V12H467020</v>
          </cell>
          <cell r="G115" t="str">
            <v>Other</v>
          </cell>
          <cell r="H115">
            <v>5</v>
          </cell>
          <cell r="I115" t="str">
            <v>Feb 2026</v>
          </cell>
          <cell r="J115">
            <v>0</v>
          </cell>
          <cell r="K115" t="str">
            <v>-</v>
          </cell>
        </row>
        <row r="116">
          <cell r="D116" t="str">
            <v>Current</v>
          </cell>
          <cell r="F116" t="str">
            <v>V12H831000</v>
          </cell>
          <cell r="G116" t="str">
            <v>Other</v>
          </cell>
          <cell r="H116">
            <v>5</v>
          </cell>
          <cell r="I116" t="str">
            <v>Feb 2026</v>
          </cell>
          <cell r="J116">
            <v>0</v>
          </cell>
          <cell r="K116" t="str">
            <v>-</v>
          </cell>
        </row>
        <row r="117">
          <cell r="D117" t="str">
            <v>Current</v>
          </cell>
          <cell r="F117" t="str">
            <v>V12H006A02</v>
          </cell>
          <cell r="G117" t="str">
            <v>Other</v>
          </cell>
          <cell r="H117">
            <v>5</v>
          </cell>
          <cell r="I117" t="str">
            <v>Feb 2026</v>
          </cell>
          <cell r="J117">
            <v>0</v>
          </cell>
          <cell r="K117" t="str">
            <v>-</v>
          </cell>
        </row>
        <row r="118">
          <cell r="D118" t="str">
            <v>EOL</v>
          </cell>
          <cell r="F118" t="str">
            <v>V11H998520</v>
          </cell>
          <cell r="G118" t="str">
            <v>BL/UST</v>
          </cell>
          <cell r="H118">
            <v>7</v>
          </cell>
          <cell r="I118" t="str">
            <v>EOL 2026</v>
          </cell>
          <cell r="J118" t="str">
            <v>NA</v>
          </cell>
          <cell r="K118" t="str">
            <v>-</v>
          </cell>
        </row>
        <row r="119">
          <cell r="D119" t="str">
            <v>EOL</v>
          </cell>
          <cell r="F119" t="str">
            <v>V11H890820</v>
          </cell>
          <cell r="G119" t="str">
            <v>HB - PU</v>
          </cell>
          <cell r="H119">
            <v>7</v>
          </cell>
          <cell r="I119" t="str">
            <v>EOL 2026</v>
          </cell>
          <cell r="J119" t="str">
            <v>NA</v>
          </cell>
          <cell r="K119" t="str">
            <v>-</v>
          </cell>
        </row>
        <row r="120">
          <cell r="D120" t="str">
            <v>EOL</v>
          </cell>
          <cell r="F120" t="str">
            <v>V11H978120</v>
          </cell>
          <cell r="G120" t="str">
            <v>M-Lamp</v>
          </cell>
          <cell r="H120">
            <v>7</v>
          </cell>
          <cell r="I120" t="str">
            <v>EOL 2026</v>
          </cell>
          <cell r="J120" t="str">
            <v>NA</v>
          </cell>
          <cell r="K120" t="str">
            <v>-</v>
          </cell>
        </row>
        <row r="121">
          <cell r="D121" t="str">
            <v>EOL</v>
          </cell>
          <cell r="F121" t="str">
            <v>V11H871020</v>
          </cell>
          <cell r="G121" t="str">
            <v>M-Lamp</v>
          </cell>
          <cell r="H121">
            <v>7</v>
          </cell>
          <cell r="I121" t="str">
            <v>EOL 2026</v>
          </cell>
          <cell r="J121" t="str">
            <v>NA</v>
          </cell>
          <cell r="K121" t="str">
            <v>-</v>
          </cell>
        </row>
        <row r="122">
          <cell r="D122" t="str">
            <v>EOL</v>
          </cell>
          <cell r="F122" t="str">
            <v>V11H988020</v>
          </cell>
          <cell r="G122" t="str">
            <v>M-Lamp</v>
          </cell>
          <cell r="H122">
            <v>7</v>
          </cell>
          <cell r="I122" t="str">
            <v>EOL 2026</v>
          </cell>
          <cell r="J122" t="str">
            <v>NA</v>
          </cell>
          <cell r="K122" t="str">
            <v>-</v>
          </cell>
        </row>
        <row r="123">
          <cell r="D123" t="str">
            <v>EOL</v>
          </cell>
          <cell r="F123" t="str">
            <v>V11H981020</v>
          </cell>
          <cell r="G123" t="str">
            <v>M-Lamp</v>
          </cell>
          <cell r="H123">
            <v>7</v>
          </cell>
          <cell r="I123" t="str">
            <v>EOL 2026</v>
          </cell>
          <cell r="J123" t="str">
            <v>NA</v>
          </cell>
          <cell r="K123" t="str">
            <v>-</v>
          </cell>
        </row>
        <row r="124">
          <cell r="D124" t="str">
            <v>EOL</v>
          </cell>
          <cell r="F124" t="str">
            <v>V11H952020</v>
          </cell>
          <cell r="G124" t="str">
            <v>M-Lamp</v>
          </cell>
          <cell r="H124">
            <v>7</v>
          </cell>
          <cell r="I124" t="str">
            <v>EOL 2026</v>
          </cell>
          <cell r="J124" t="str">
            <v>NA</v>
          </cell>
          <cell r="K124" t="str">
            <v>-</v>
          </cell>
        </row>
        <row r="125">
          <cell r="D125" t="str">
            <v>EOL</v>
          </cell>
          <cell r="F125" t="str">
            <v>V11HA30020</v>
          </cell>
          <cell r="G125" t="str">
            <v>M-Laser</v>
          </cell>
          <cell r="H125">
            <v>7</v>
          </cell>
          <cell r="I125" t="str">
            <v>EOL 2026</v>
          </cell>
          <cell r="J125" t="str">
            <v>NA</v>
          </cell>
          <cell r="K125" t="str">
            <v>-</v>
          </cell>
        </row>
        <row r="126">
          <cell r="D126" t="str">
            <v>EOL</v>
          </cell>
          <cell r="F126" t="str">
            <v>V11HA31020</v>
          </cell>
          <cell r="G126" t="str">
            <v>M-Laser</v>
          </cell>
          <cell r="H126">
            <v>7</v>
          </cell>
          <cell r="I126" t="str">
            <v>EOL 2026</v>
          </cell>
          <cell r="J126" t="str">
            <v>NA</v>
          </cell>
          <cell r="K126" t="str">
            <v>-</v>
          </cell>
        </row>
        <row r="127">
          <cell r="D127" t="str">
            <v>EOL</v>
          </cell>
          <cell r="F127" t="str">
            <v>V11HA98020</v>
          </cell>
          <cell r="G127" t="str">
            <v>M-Laser</v>
          </cell>
          <cell r="H127">
            <v>7</v>
          </cell>
          <cell r="I127" t="str">
            <v>EOL 2026</v>
          </cell>
          <cell r="J127" t="str">
            <v>NA</v>
          </cell>
          <cell r="K127" t="str">
            <v>-</v>
          </cell>
        </row>
        <row r="128">
          <cell r="D128" t="str">
            <v>EOL</v>
          </cell>
          <cell r="F128" t="str">
            <v>V11HA29020</v>
          </cell>
          <cell r="G128" t="str">
            <v>M-Laser</v>
          </cell>
          <cell r="H128">
            <v>7</v>
          </cell>
          <cell r="I128" t="str">
            <v>EOL 2026</v>
          </cell>
          <cell r="J128" t="str">
            <v>NA</v>
          </cell>
          <cell r="K128" t="str">
            <v>-</v>
          </cell>
        </row>
        <row r="129">
          <cell r="D129" t="str">
            <v>EOL</v>
          </cell>
          <cell r="F129" t="str">
            <v>V11HA26020</v>
          </cell>
          <cell r="G129" t="str">
            <v>M-Laser</v>
          </cell>
          <cell r="H129">
            <v>7</v>
          </cell>
          <cell r="I129" t="str">
            <v>EOL 2026</v>
          </cell>
          <cell r="J129" t="str">
            <v>NA</v>
          </cell>
          <cell r="K129" t="str">
            <v>-</v>
          </cell>
        </row>
        <row r="130">
          <cell r="D130" t="str">
            <v>EOL</v>
          </cell>
          <cell r="F130" t="str">
            <v>V11HA29120</v>
          </cell>
          <cell r="G130" t="str">
            <v>M-Laser</v>
          </cell>
          <cell r="H130">
            <v>7</v>
          </cell>
          <cell r="I130" t="str">
            <v>EOL 2026</v>
          </cell>
          <cell r="J130" t="str">
            <v>NA</v>
          </cell>
          <cell r="K130" t="str">
            <v>-</v>
          </cell>
        </row>
        <row r="131">
          <cell r="D131" t="str">
            <v>EOL</v>
          </cell>
          <cell r="F131" t="str">
            <v>V11HA25020</v>
          </cell>
          <cell r="G131" t="str">
            <v>M-Laser</v>
          </cell>
          <cell r="H131">
            <v>7</v>
          </cell>
          <cell r="I131" t="str">
            <v>EOL 2026</v>
          </cell>
          <cell r="J131" t="str">
            <v>NA</v>
          </cell>
          <cell r="K131" t="str">
            <v>-</v>
          </cell>
        </row>
        <row r="132">
          <cell r="D132" t="str">
            <v>EOL</v>
          </cell>
          <cell r="F132" t="str">
            <v>V11HA25120</v>
          </cell>
          <cell r="G132" t="str">
            <v>M-Laser</v>
          </cell>
          <cell r="H132">
            <v>7</v>
          </cell>
          <cell r="I132" t="str">
            <v>EOL 2026</v>
          </cell>
          <cell r="J132" t="str">
            <v>NA</v>
          </cell>
          <cell r="K132" t="str">
            <v>-</v>
          </cell>
        </row>
        <row r="133">
          <cell r="D133" t="str">
            <v>EOL</v>
          </cell>
          <cell r="F133" t="str">
            <v>V11HA96020</v>
          </cell>
          <cell r="G133" t="str">
            <v>M-Laser</v>
          </cell>
          <cell r="H133">
            <v>7</v>
          </cell>
          <cell r="I133" t="str">
            <v>EOL 2026</v>
          </cell>
          <cell r="J133" t="str">
            <v>NA</v>
          </cell>
          <cell r="K133" t="str">
            <v>-</v>
          </cell>
        </row>
        <row r="134">
          <cell r="D134" t="str">
            <v>EOL</v>
          </cell>
          <cell r="F134" t="str">
            <v>V11HA96120</v>
          </cell>
          <cell r="G134" t="str">
            <v>M-Laser</v>
          </cell>
          <cell r="H134">
            <v>7</v>
          </cell>
          <cell r="I134" t="str">
            <v>Feb 2026</v>
          </cell>
          <cell r="J134">
            <v>0</v>
          </cell>
          <cell r="K134" t="str">
            <v>-</v>
          </cell>
        </row>
        <row r="135">
          <cell r="D135" t="str">
            <v>EOL</v>
          </cell>
          <cell r="F135" t="str">
            <v>V12HB09020</v>
          </cell>
          <cell r="G135" t="str">
            <v>Other</v>
          </cell>
          <cell r="H135">
            <v>7</v>
          </cell>
          <cell r="I135" t="str">
            <v>EOL 2026</v>
          </cell>
          <cell r="J135" t="str">
            <v>NA</v>
          </cell>
          <cell r="K135" t="str">
            <v>-</v>
          </cell>
        </row>
        <row r="136">
          <cell r="D136" t="str">
            <v>EOL</v>
          </cell>
          <cell r="F136" t="str">
            <v>V12H927020</v>
          </cell>
          <cell r="G136" t="str">
            <v>Other</v>
          </cell>
          <cell r="H136">
            <v>7</v>
          </cell>
          <cell r="I136" t="str">
            <v>EOL 2026</v>
          </cell>
          <cell r="J136" t="str">
            <v>NA</v>
          </cell>
          <cell r="K136" t="str">
            <v>-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tes"/>
      <sheetName val="Pricing Details"/>
      <sheetName val="Key"/>
      <sheetName val="Proj Reg Details"/>
      <sheetName val="Sample Quote"/>
      <sheetName val="All Models"/>
      <sheetName val="BL&amp;UST"/>
      <sheetName val="HB"/>
      <sheetName val="Lens Data"/>
      <sheetName val="M-Laser"/>
      <sheetName val="M-Lamp"/>
      <sheetName val="Warranty"/>
      <sheetName val="SC Guide"/>
      <sheetName val="Promo Guide"/>
      <sheetName val="Roadmap"/>
      <sheetName val="Spiff"/>
      <sheetName val="Deal Reg"/>
      <sheetName val="Promo"/>
      <sheetName val="All Prices"/>
      <sheetName val="SC REMC"/>
      <sheetName val="June 2025 SC"/>
      <sheetName val="Con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A2" t="str">
            <v>EPSON AMERICA, INC.</v>
          </cell>
        </row>
        <row r="3">
          <cell r="A3" t="str">
            <v>USA - ProAV (values in USD)</v>
          </cell>
        </row>
        <row r="4">
          <cell r="A4" t="str">
            <v>As of 2/2/2026</v>
          </cell>
        </row>
        <row r="6">
          <cell r="A6" t="str">
            <v>All Prices</v>
          </cell>
        </row>
        <row r="7">
          <cell r="A7" t="str">
            <v>Product Type</v>
          </cell>
          <cell r="D7" t="str">
            <v>Product Code</v>
          </cell>
          <cell r="E7" t="str">
            <v>Description</v>
          </cell>
          <cell r="F7" t="str">
            <v>Master Pk Qty</v>
          </cell>
          <cell r="G7" t="str">
            <v>UPC Code</v>
          </cell>
          <cell r="H7" t="str">
            <v>Price Policy</v>
          </cell>
          <cell r="I7" t="str">
            <v>Policy Price</v>
          </cell>
          <cell r="J7" t="str">
            <v>MSRP</v>
          </cell>
          <cell r="K7" t="str">
            <v>Cost</v>
          </cell>
          <cell r="L7" t="str">
            <v>Brighter Futures School</v>
          </cell>
          <cell r="M7" t="str">
            <v>Brighter Futures Dealer</v>
          </cell>
          <cell r="N7" t="str">
            <v>Faith Based Customer</v>
          </cell>
          <cell r="O7" t="str">
            <v>Faith Based Dealer</v>
          </cell>
          <cell r="P7" t="str">
            <v>GOV Customer</v>
          </cell>
          <cell r="Q7" t="str">
            <v>GOV Dealer</v>
          </cell>
          <cell r="R7" t="str">
            <v>Immersive Customer</v>
          </cell>
          <cell r="S7" t="str">
            <v>Immersive Dealer</v>
          </cell>
          <cell r="T7" t="str">
            <v>NCAP Customer</v>
          </cell>
          <cell r="U7" t="str">
            <v>NCAP Dealer</v>
          </cell>
          <cell r="V7" t="str">
            <v>Rental &amp; Staging Customer</v>
          </cell>
          <cell r="W7" t="str">
            <v>Rental &amp; Staging Dealer</v>
          </cell>
        </row>
        <row r="8">
          <cell r="A8" t="str">
            <v>ACCESSORIES</v>
          </cell>
          <cell r="D8" t="str">
            <v>ELPSP10</v>
          </cell>
          <cell r="E8" t="str">
            <v>EPSON PixiePlus Projector Controller</v>
          </cell>
          <cell r="G8" t="str">
            <v>010343880801</v>
          </cell>
          <cell r="H8" t="str">
            <v>MAP</v>
          </cell>
          <cell r="I8">
            <v>390</v>
          </cell>
          <cell r="J8">
            <v>416</v>
          </cell>
          <cell r="K8">
            <v>312</v>
          </cell>
          <cell r="L8">
            <v>274</v>
          </cell>
          <cell r="M8">
            <v>246</v>
          </cell>
          <cell r="N8">
            <v>274</v>
          </cell>
          <cell r="O8">
            <v>246</v>
          </cell>
          <cell r="P8">
            <v>274</v>
          </cell>
          <cell r="Q8">
            <v>246</v>
          </cell>
          <cell r="R8">
            <v>274</v>
          </cell>
          <cell r="S8">
            <v>246</v>
          </cell>
          <cell r="T8">
            <v>274</v>
          </cell>
          <cell r="U8">
            <v>246</v>
          </cell>
          <cell r="V8">
            <v>274</v>
          </cell>
          <cell r="W8">
            <v>246</v>
          </cell>
        </row>
        <row r="9">
          <cell r="A9" t="str">
            <v>ACCESSORIES</v>
          </cell>
          <cell r="D9" t="str">
            <v>V12H001K67</v>
          </cell>
          <cell r="E9" t="str">
            <v>EPSON Soft Carrying Case for PowerLite 97/98/99W/965/S17/W17/X17</v>
          </cell>
          <cell r="F9">
            <v>20</v>
          </cell>
          <cell r="G9" t="str">
            <v>010343910744</v>
          </cell>
          <cell r="J9">
            <v>60</v>
          </cell>
          <cell r="K9">
            <v>25</v>
          </cell>
          <cell r="N9">
            <v>34</v>
          </cell>
          <cell r="O9">
            <v>25</v>
          </cell>
          <cell r="P9">
            <v>34</v>
          </cell>
          <cell r="Q9">
            <v>25</v>
          </cell>
          <cell r="R9">
            <v>34</v>
          </cell>
          <cell r="S9">
            <v>25</v>
          </cell>
          <cell r="V9">
            <v>34</v>
          </cell>
          <cell r="W9">
            <v>25</v>
          </cell>
        </row>
        <row r="10">
          <cell r="A10" t="str">
            <v>ACCESSORIES</v>
          </cell>
          <cell r="D10" t="str">
            <v>V12H001K68</v>
          </cell>
          <cell r="E10" t="str">
            <v>EPSON Soft Carrying Case PowerLite 1970-1985 (ELPKS68)</v>
          </cell>
          <cell r="F10">
            <v>16</v>
          </cell>
          <cell r="G10" t="str">
            <v>010343913790</v>
          </cell>
          <cell r="H10" t="str">
            <v>MAP</v>
          </cell>
          <cell r="I10">
            <v>45</v>
          </cell>
          <cell r="J10">
            <v>79</v>
          </cell>
          <cell r="K10">
            <v>33</v>
          </cell>
          <cell r="L10">
            <v>45</v>
          </cell>
          <cell r="M10">
            <v>33</v>
          </cell>
          <cell r="N10">
            <v>45</v>
          </cell>
          <cell r="O10">
            <v>33</v>
          </cell>
          <cell r="P10">
            <v>45</v>
          </cell>
          <cell r="Q10">
            <v>33</v>
          </cell>
          <cell r="R10">
            <v>45</v>
          </cell>
          <cell r="S10">
            <v>33</v>
          </cell>
          <cell r="T10">
            <v>45</v>
          </cell>
          <cell r="U10">
            <v>33</v>
          </cell>
          <cell r="V10">
            <v>45</v>
          </cell>
          <cell r="W10">
            <v>33</v>
          </cell>
        </row>
        <row r="11">
          <cell r="A11" t="str">
            <v>ACCESSORIES</v>
          </cell>
          <cell r="D11" t="str">
            <v>V12H001K71</v>
          </cell>
          <cell r="E11" t="str">
            <v>EPSON Soft Carrying Case (ELPKS71)</v>
          </cell>
          <cell r="F11">
            <v>5</v>
          </cell>
          <cell r="G11" t="str">
            <v>010343957084</v>
          </cell>
          <cell r="H11" t="str">
            <v>MAP</v>
          </cell>
          <cell r="I11">
            <v>55</v>
          </cell>
          <cell r="J11">
            <v>125</v>
          </cell>
          <cell r="K11">
            <v>40</v>
          </cell>
          <cell r="L11">
            <v>55</v>
          </cell>
          <cell r="M11">
            <v>40</v>
          </cell>
          <cell r="N11">
            <v>55</v>
          </cell>
          <cell r="O11">
            <v>40</v>
          </cell>
          <cell r="P11">
            <v>55</v>
          </cell>
          <cell r="Q11">
            <v>40</v>
          </cell>
          <cell r="R11">
            <v>55</v>
          </cell>
          <cell r="S11">
            <v>40</v>
          </cell>
          <cell r="T11">
            <v>55</v>
          </cell>
          <cell r="U11">
            <v>40</v>
          </cell>
          <cell r="V11">
            <v>55</v>
          </cell>
          <cell r="W11">
            <v>40</v>
          </cell>
        </row>
        <row r="12">
          <cell r="A12" t="str">
            <v>ACCESSORIES</v>
          </cell>
          <cell r="D12" t="str">
            <v>V12H001K72</v>
          </cell>
          <cell r="E12" t="str">
            <v>EPSON DC-30 Carrying Case, ELPKS72</v>
          </cell>
          <cell r="F12">
            <v>5</v>
          </cell>
          <cell r="G12" t="str">
            <v>010343979659</v>
          </cell>
          <cell r="H12" t="str">
            <v>MAP</v>
          </cell>
          <cell r="I12">
            <v>44</v>
          </cell>
          <cell r="J12">
            <v>81</v>
          </cell>
          <cell r="K12">
            <v>38</v>
          </cell>
          <cell r="L12">
            <v>37</v>
          </cell>
          <cell r="M12">
            <v>34</v>
          </cell>
          <cell r="N12">
            <v>37</v>
          </cell>
          <cell r="O12">
            <v>34</v>
          </cell>
          <cell r="P12">
            <v>37</v>
          </cell>
          <cell r="Q12">
            <v>34</v>
          </cell>
          <cell r="R12">
            <v>37</v>
          </cell>
          <cell r="S12">
            <v>34</v>
          </cell>
          <cell r="T12">
            <v>37</v>
          </cell>
          <cell r="U12">
            <v>34</v>
          </cell>
          <cell r="V12">
            <v>37</v>
          </cell>
          <cell r="W12">
            <v>34</v>
          </cell>
        </row>
        <row r="13">
          <cell r="A13" t="str">
            <v>ACCESSORIES</v>
          </cell>
          <cell r="D13" t="str">
            <v>V12H003W01</v>
          </cell>
          <cell r="E13" t="str">
            <v>EPSON Safety Wire Projector Accessory / PowerLite S39, X39, W39, 107, 108, 109W, 970, 975W, 980W, 99U, 1200 series, 1700 series, 2000 series, PowerLite L</v>
          </cell>
          <cell r="F13">
            <v>10</v>
          </cell>
          <cell r="G13" t="str">
            <v>010343948389</v>
          </cell>
          <cell r="H13" t="str">
            <v>MAP</v>
          </cell>
          <cell r="I13">
            <v>17</v>
          </cell>
          <cell r="J13">
            <v>32</v>
          </cell>
          <cell r="K13">
            <v>14</v>
          </cell>
          <cell r="L13">
            <v>17</v>
          </cell>
          <cell r="M13">
            <v>14</v>
          </cell>
          <cell r="N13">
            <v>17</v>
          </cell>
          <cell r="O13">
            <v>14</v>
          </cell>
          <cell r="P13">
            <v>17</v>
          </cell>
          <cell r="Q13">
            <v>14</v>
          </cell>
          <cell r="R13">
            <v>17</v>
          </cell>
          <cell r="S13">
            <v>14</v>
          </cell>
          <cell r="T13">
            <v>17</v>
          </cell>
          <cell r="U13">
            <v>14</v>
          </cell>
          <cell r="V13">
            <v>17</v>
          </cell>
          <cell r="W13">
            <v>14</v>
          </cell>
        </row>
        <row r="14">
          <cell r="A14" t="str">
            <v>ACCESSORIES</v>
          </cell>
          <cell r="D14" t="str">
            <v>V12H005A02</v>
          </cell>
          <cell r="E14" t="str">
            <v>EPSON Wireless Lan Module for the BrightLink 1485FI Projector</v>
          </cell>
          <cell r="F14">
            <v>10</v>
          </cell>
          <cell r="G14" t="str">
            <v>010343950528</v>
          </cell>
          <cell r="H14" t="str">
            <v>MAP</v>
          </cell>
          <cell r="I14">
            <v>134</v>
          </cell>
          <cell r="J14">
            <v>304</v>
          </cell>
          <cell r="K14">
            <v>96</v>
          </cell>
          <cell r="L14">
            <v>134</v>
          </cell>
          <cell r="M14">
            <v>96</v>
          </cell>
          <cell r="N14">
            <v>134</v>
          </cell>
          <cell r="O14">
            <v>96</v>
          </cell>
          <cell r="P14">
            <v>134</v>
          </cell>
          <cell r="Q14">
            <v>96</v>
          </cell>
          <cell r="R14">
            <v>134</v>
          </cell>
          <cell r="S14">
            <v>96</v>
          </cell>
          <cell r="T14">
            <v>134</v>
          </cell>
          <cell r="U14">
            <v>96</v>
          </cell>
          <cell r="V14">
            <v>134</v>
          </cell>
          <cell r="W14">
            <v>96</v>
          </cell>
        </row>
        <row r="15">
          <cell r="A15" t="str">
            <v>ACCESSORIES</v>
          </cell>
          <cell r="D15" t="str">
            <v>V12H006A02</v>
          </cell>
          <cell r="E15" t="str">
            <v>EPSON 100” Whiteboard for Projection in 16:9 /BrightLink 735Fi/1480Fi/1485Fi</v>
          </cell>
          <cell r="G15" t="str">
            <v>010343953185</v>
          </cell>
          <cell r="H15" t="str">
            <v>MAP</v>
          </cell>
          <cell r="I15">
            <v>987</v>
          </cell>
          <cell r="J15">
            <v>1819</v>
          </cell>
          <cell r="K15">
            <v>792</v>
          </cell>
          <cell r="L15">
            <v>887</v>
          </cell>
          <cell r="M15">
            <v>744</v>
          </cell>
          <cell r="N15">
            <v>887</v>
          </cell>
          <cell r="O15">
            <v>744</v>
          </cell>
          <cell r="P15">
            <v>887</v>
          </cell>
          <cell r="Q15">
            <v>744</v>
          </cell>
          <cell r="R15">
            <v>887</v>
          </cell>
          <cell r="S15">
            <v>744</v>
          </cell>
          <cell r="T15">
            <v>887</v>
          </cell>
          <cell r="U15">
            <v>744</v>
          </cell>
          <cell r="V15">
            <v>887</v>
          </cell>
          <cell r="W15">
            <v>744</v>
          </cell>
        </row>
        <row r="16">
          <cell r="A16" t="str">
            <v>ACCESSORIES</v>
          </cell>
          <cell r="D16" t="str">
            <v>V12H007A14</v>
          </cell>
          <cell r="E16" t="str">
            <v>EPSON HD BaseT Transmitter/Control Pad for the PowerLite L400/L600  and Pro L Series Projectors</v>
          </cell>
          <cell r="F16">
            <v>5</v>
          </cell>
          <cell r="G16" t="str">
            <v>010343950511</v>
          </cell>
          <cell r="H16" t="str">
            <v>MAP</v>
          </cell>
          <cell r="I16">
            <v>332</v>
          </cell>
          <cell r="J16">
            <v>721</v>
          </cell>
          <cell r="K16">
            <v>258</v>
          </cell>
          <cell r="L16">
            <v>332</v>
          </cell>
          <cell r="M16">
            <v>258</v>
          </cell>
          <cell r="N16">
            <v>332</v>
          </cell>
          <cell r="O16">
            <v>258</v>
          </cell>
          <cell r="P16">
            <v>332</v>
          </cell>
          <cell r="Q16">
            <v>258</v>
          </cell>
          <cell r="R16">
            <v>332</v>
          </cell>
          <cell r="S16">
            <v>258</v>
          </cell>
          <cell r="T16">
            <v>332</v>
          </cell>
          <cell r="U16">
            <v>258</v>
          </cell>
          <cell r="V16">
            <v>332</v>
          </cell>
          <cell r="W16">
            <v>258</v>
          </cell>
        </row>
        <row r="17">
          <cell r="A17" t="str">
            <v>ACCESSORIES</v>
          </cell>
          <cell r="D17" t="str">
            <v>V12H007A23</v>
          </cell>
          <cell r="E17" t="str">
            <v>EPSON Interactive Touch Module for the BrightLink 1480Fi Projector</v>
          </cell>
          <cell r="G17" t="str">
            <v>010343952133</v>
          </cell>
          <cell r="H17" t="str">
            <v>MAP</v>
          </cell>
          <cell r="I17">
            <v>221</v>
          </cell>
          <cell r="J17">
            <v>503</v>
          </cell>
          <cell r="K17">
            <v>177</v>
          </cell>
          <cell r="L17">
            <v>221</v>
          </cell>
          <cell r="M17">
            <v>177</v>
          </cell>
          <cell r="N17">
            <v>221</v>
          </cell>
          <cell r="O17">
            <v>177</v>
          </cell>
          <cell r="P17">
            <v>221</v>
          </cell>
          <cell r="Q17">
            <v>177</v>
          </cell>
          <cell r="R17">
            <v>221</v>
          </cell>
          <cell r="S17">
            <v>177</v>
          </cell>
          <cell r="T17">
            <v>221</v>
          </cell>
          <cell r="U17">
            <v>177</v>
          </cell>
          <cell r="V17">
            <v>221</v>
          </cell>
          <cell r="W17">
            <v>177</v>
          </cell>
        </row>
        <row r="18">
          <cell r="A18" t="str">
            <v>ACCESSORIES</v>
          </cell>
          <cell r="D18" t="str">
            <v>V12H724001</v>
          </cell>
          <cell r="E18" t="str">
            <v>EPSON Pen Extension for BrightLink 5xx Series</v>
          </cell>
          <cell r="F18">
            <v>5</v>
          </cell>
          <cell r="H18" t="str">
            <v>MAP</v>
          </cell>
          <cell r="I18">
            <v>60</v>
          </cell>
          <cell r="J18">
            <v>85</v>
          </cell>
          <cell r="K18">
            <v>43</v>
          </cell>
          <cell r="L18">
            <v>60</v>
          </cell>
          <cell r="M18">
            <v>43</v>
          </cell>
          <cell r="N18">
            <v>60</v>
          </cell>
          <cell r="O18">
            <v>43</v>
          </cell>
          <cell r="P18">
            <v>60</v>
          </cell>
          <cell r="Q18">
            <v>43</v>
          </cell>
          <cell r="R18">
            <v>60</v>
          </cell>
          <cell r="S18">
            <v>43</v>
          </cell>
          <cell r="T18">
            <v>60</v>
          </cell>
          <cell r="U18">
            <v>43</v>
          </cell>
          <cell r="V18">
            <v>60</v>
          </cell>
          <cell r="W18">
            <v>43</v>
          </cell>
        </row>
        <row r="19">
          <cell r="A19" t="str">
            <v>ACCESSORIES</v>
          </cell>
          <cell r="D19" t="str">
            <v>V12H731P02</v>
          </cell>
          <cell r="E19" t="str">
            <v>EPSON Wireless Lan Module (ELPAP10)</v>
          </cell>
          <cell r="F19">
            <v>10</v>
          </cell>
          <cell r="G19" t="str">
            <v>010343921092</v>
          </cell>
          <cell r="H19" t="str">
            <v>MAP</v>
          </cell>
          <cell r="I19">
            <v>134</v>
          </cell>
          <cell r="J19">
            <v>195</v>
          </cell>
          <cell r="K19">
            <v>96</v>
          </cell>
          <cell r="L19">
            <v>134</v>
          </cell>
          <cell r="M19">
            <v>96</v>
          </cell>
          <cell r="N19">
            <v>134</v>
          </cell>
          <cell r="O19">
            <v>96</v>
          </cell>
          <cell r="P19">
            <v>134</v>
          </cell>
          <cell r="Q19">
            <v>96</v>
          </cell>
          <cell r="R19">
            <v>134</v>
          </cell>
          <cell r="S19">
            <v>96</v>
          </cell>
          <cell r="T19">
            <v>134</v>
          </cell>
          <cell r="U19">
            <v>96</v>
          </cell>
          <cell r="V19">
            <v>134</v>
          </cell>
          <cell r="W19">
            <v>96</v>
          </cell>
        </row>
        <row r="20">
          <cell r="A20" t="str">
            <v>ACCESSORIES</v>
          </cell>
          <cell r="D20" t="str">
            <v>V12H773010</v>
          </cell>
          <cell r="E20" t="str">
            <v>EPSON Interactive Pen A (Orange) for Brightlink 685Wi/695Wi/725Wi/735Fi/1480Fi/1485Fi</v>
          </cell>
          <cell r="F20">
            <v>10</v>
          </cell>
          <cell r="G20" t="str">
            <v>010343925151</v>
          </cell>
          <cell r="H20" t="str">
            <v>MAP</v>
          </cell>
          <cell r="I20">
            <v>44</v>
          </cell>
          <cell r="J20">
            <v>72</v>
          </cell>
          <cell r="K20">
            <v>35</v>
          </cell>
          <cell r="L20">
            <v>44</v>
          </cell>
          <cell r="M20">
            <v>35</v>
          </cell>
          <cell r="N20">
            <v>44</v>
          </cell>
          <cell r="O20">
            <v>35</v>
          </cell>
          <cell r="P20">
            <v>44</v>
          </cell>
          <cell r="Q20">
            <v>35</v>
          </cell>
          <cell r="R20">
            <v>44</v>
          </cell>
          <cell r="S20">
            <v>35</v>
          </cell>
          <cell r="T20">
            <v>44</v>
          </cell>
          <cell r="U20">
            <v>35</v>
          </cell>
          <cell r="V20">
            <v>44</v>
          </cell>
          <cell r="W20">
            <v>35</v>
          </cell>
        </row>
        <row r="21">
          <cell r="A21" t="str">
            <v>ACCESSORIES</v>
          </cell>
          <cell r="D21" t="str">
            <v>V12H774010</v>
          </cell>
          <cell r="E21" t="str">
            <v>EPSON Interactive Pen B (Blue) for Brightlink 685Wi/695Wi/725Wi/735Fi/1480Fi/1485Fi</v>
          </cell>
          <cell r="F21">
            <v>10</v>
          </cell>
          <cell r="G21" t="str">
            <v>010343925168</v>
          </cell>
          <cell r="H21" t="str">
            <v>MAP</v>
          </cell>
          <cell r="I21">
            <v>44</v>
          </cell>
          <cell r="J21">
            <v>72</v>
          </cell>
          <cell r="K21">
            <v>35</v>
          </cell>
          <cell r="L21">
            <v>44</v>
          </cell>
          <cell r="M21">
            <v>35</v>
          </cell>
          <cell r="N21">
            <v>44</v>
          </cell>
          <cell r="O21">
            <v>35</v>
          </cell>
          <cell r="P21">
            <v>44</v>
          </cell>
          <cell r="Q21">
            <v>35</v>
          </cell>
          <cell r="R21">
            <v>44</v>
          </cell>
          <cell r="S21">
            <v>35</v>
          </cell>
          <cell r="T21">
            <v>44</v>
          </cell>
          <cell r="U21">
            <v>35</v>
          </cell>
          <cell r="V21">
            <v>44</v>
          </cell>
          <cell r="W21">
            <v>35</v>
          </cell>
        </row>
        <row r="22">
          <cell r="A22" t="str">
            <v>ACCESSORIES</v>
          </cell>
          <cell r="D22" t="str">
            <v>V12H775010</v>
          </cell>
          <cell r="E22" t="str">
            <v>EPSON Replacement Pen Tips (Hard) for Brightlink 685Wi/695Wi/725Wi/735Fi/1480Fi/1485Fi</v>
          </cell>
          <cell r="F22">
            <v>10</v>
          </cell>
          <cell r="G22" t="str">
            <v>010343925175</v>
          </cell>
          <cell r="H22" t="str">
            <v>MAP</v>
          </cell>
          <cell r="I22">
            <v>19</v>
          </cell>
          <cell r="J22">
            <v>26</v>
          </cell>
          <cell r="K22">
            <v>14</v>
          </cell>
          <cell r="L22">
            <v>19</v>
          </cell>
          <cell r="M22">
            <v>14</v>
          </cell>
          <cell r="N22">
            <v>19</v>
          </cell>
          <cell r="O22">
            <v>14</v>
          </cell>
          <cell r="P22">
            <v>19</v>
          </cell>
          <cell r="Q22">
            <v>14</v>
          </cell>
          <cell r="R22">
            <v>19</v>
          </cell>
          <cell r="S22">
            <v>14</v>
          </cell>
          <cell r="T22">
            <v>19</v>
          </cell>
          <cell r="U22">
            <v>14</v>
          </cell>
          <cell r="V22">
            <v>19</v>
          </cell>
          <cell r="W22">
            <v>14</v>
          </cell>
        </row>
        <row r="23">
          <cell r="A23" t="str">
            <v>ACCESSORIES</v>
          </cell>
          <cell r="D23" t="str">
            <v>V12H776010</v>
          </cell>
          <cell r="E23" t="str">
            <v>EPSON Replacement Pen Tips (Soft) for Brightlink 685Wi/695Wi/725Wi/735Fi/1480Fi/1485Fi</v>
          </cell>
          <cell r="F23">
            <v>10</v>
          </cell>
          <cell r="G23" t="str">
            <v>010343925182</v>
          </cell>
          <cell r="H23" t="str">
            <v>MAP</v>
          </cell>
          <cell r="I23">
            <v>19</v>
          </cell>
          <cell r="J23">
            <v>26</v>
          </cell>
          <cell r="K23">
            <v>14</v>
          </cell>
          <cell r="L23">
            <v>19</v>
          </cell>
          <cell r="M23">
            <v>14</v>
          </cell>
          <cell r="N23">
            <v>19</v>
          </cell>
          <cell r="O23">
            <v>14</v>
          </cell>
          <cell r="P23">
            <v>19</v>
          </cell>
          <cell r="Q23">
            <v>14</v>
          </cell>
          <cell r="R23">
            <v>19</v>
          </cell>
          <cell r="S23">
            <v>14</v>
          </cell>
          <cell r="T23">
            <v>19</v>
          </cell>
          <cell r="U23">
            <v>14</v>
          </cell>
          <cell r="V23">
            <v>19</v>
          </cell>
          <cell r="W23">
            <v>14</v>
          </cell>
        </row>
        <row r="24">
          <cell r="A24" t="str">
            <v>ACCESSORIES</v>
          </cell>
          <cell r="D24" t="str">
            <v>V12H831000</v>
          </cell>
          <cell r="E24" t="str">
            <v>EPSON 100 16:10 White Board/Dry Erase, accessory for BrightLink 685Wi/695Wi/725Wi</v>
          </cell>
          <cell r="G24" t="str">
            <v>010343925809</v>
          </cell>
          <cell r="H24" t="str">
            <v>MAP</v>
          </cell>
          <cell r="I24">
            <v>987</v>
          </cell>
          <cell r="J24">
            <v>1819</v>
          </cell>
          <cell r="K24">
            <v>792</v>
          </cell>
          <cell r="L24">
            <v>887</v>
          </cell>
          <cell r="M24">
            <v>744</v>
          </cell>
          <cell r="N24">
            <v>887</v>
          </cell>
          <cell r="O24">
            <v>744</v>
          </cell>
          <cell r="P24">
            <v>887</v>
          </cell>
          <cell r="Q24">
            <v>744</v>
          </cell>
          <cell r="R24">
            <v>887</v>
          </cell>
          <cell r="S24">
            <v>744</v>
          </cell>
          <cell r="T24">
            <v>887</v>
          </cell>
          <cell r="U24">
            <v>744</v>
          </cell>
          <cell r="V24">
            <v>887</v>
          </cell>
          <cell r="W24">
            <v>744</v>
          </cell>
        </row>
        <row r="25">
          <cell r="A25" t="str">
            <v>ACCESSORIES</v>
          </cell>
          <cell r="D25" t="str">
            <v>V12HA05A09</v>
          </cell>
          <cell r="E25" t="str">
            <v>EPSON Finger Touch Bracket for the BrightLink 1485Fi Projector</v>
          </cell>
          <cell r="G25" t="str">
            <v>010343950474</v>
          </cell>
          <cell r="H25" t="str">
            <v>MAP</v>
          </cell>
          <cell r="I25">
            <v>55</v>
          </cell>
          <cell r="J25">
            <v>125</v>
          </cell>
          <cell r="K25">
            <v>44</v>
          </cell>
          <cell r="L25">
            <v>55</v>
          </cell>
          <cell r="M25">
            <v>44</v>
          </cell>
          <cell r="N25">
            <v>55</v>
          </cell>
          <cell r="O25">
            <v>44</v>
          </cell>
          <cell r="P25">
            <v>55</v>
          </cell>
          <cell r="Q25">
            <v>44</v>
          </cell>
          <cell r="R25">
            <v>55</v>
          </cell>
          <cell r="S25">
            <v>44</v>
          </cell>
          <cell r="T25">
            <v>55</v>
          </cell>
          <cell r="U25">
            <v>44</v>
          </cell>
          <cell r="V25">
            <v>55</v>
          </cell>
          <cell r="W25">
            <v>44</v>
          </cell>
        </row>
        <row r="26">
          <cell r="A26" t="str">
            <v>ACCESSORIES</v>
          </cell>
          <cell r="D26" t="str">
            <v>V12HA46010</v>
          </cell>
          <cell r="E26" t="str">
            <v>EPSON External Projector Camera ( ELPEC01)</v>
          </cell>
          <cell r="F26">
            <v>4</v>
          </cell>
          <cell r="G26" t="str">
            <v>010343964549</v>
          </cell>
          <cell r="H26" t="str">
            <v>MAP</v>
          </cell>
          <cell r="I26">
            <v>565</v>
          </cell>
          <cell r="J26">
            <v>1164</v>
          </cell>
          <cell r="K26">
            <v>397</v>
          </cell>
          <cell r="L26">
            <v>565</v>
          </cell>
          <cell r="M26">
            <v>397</v>
          </cell>
          <cell r="N26">
            <v>565</v>
          </cell>
          <cell r="O26">
            <v>397</v>
          </cell>
          <cell r="P26">
            <v>565</v>
          </cell>
          <cell r="Q26">
            <v>397</v>
          </cell>
          <cell r="R26">
            <v>565</v>
          </cell>
          <cell r="S26">
            <v>397</v>
          </cell>
          <cell r="T26">
            <v>565</v>
          </cell>
          <cell r="U26">
            <v>397</v>
          </cell>
          <cell r="V26">
            <v>565</v>
          </cell>
          <cell r="W26">
            <v>397</v>
          </cell>
        </row>
        <row r="27">
          <cell r="A27" t="str">
            <v>ACCESSORIES</v>
          </cell>
          <cell r="D27" t="str">
            <v>V12HB11020</v>
          </cell>
          <cell r="E27" t="str">
            <v>EPSON PowerLite Pilot 3R Control Box</v>
          </cell>
          <cell r="G27" t="str">
            <v>010343978409</v>
          </cell>
          <cell r="H27" t="str">
            <v>MAP</v>
          </cell>
          <cell r="I27">
            <v>277</v>
          </cell>
          <cell r="J27">
            <v>488</v>
          </cell>
          <cell r="K27">
            <v>221</v>
          </cell>
          <cell r="L27">
            <v>221</v>
          </cell>
          <cell r="M27">
            <v>199</v>
          </cell>
          <cell r="N27">
            <v>221</v>
          </cell>
          <cell r="O27">
            <v>199</v>
          </cell>
          <cell r="P27">
            <v>221</v>
          </cell>
          <cell r="Q27">
            <v>199</v>
          </cell>
          <cell r="R27">
            <v>221</v>
          </cell>
          <cell r="S27">
            <v>199</v>
          </cell>
          <cell r="T27">
            <v>221</v>
          </cell>
          <cell r="U27">
            <v>199</v>
          </cell>
          <cell r="V27">
            <v>221</v>
          </cell>
          <cell r="W27">
            <v>199</v>
          </cell>
        </row>
        <row r="28">
          <cell r="A28" t="str">
            <v>ACCESSORIES</v>
          </cell>
          <cell r="D28" t="str">
            <v>V12HB45020</v>
          </cell>
          <cell r="E28" t="str">
            <v>EPSON Mobile Display Cart</v>
          </cell>
          <cell r="G28" t="str">
            <v>010343989894</v>
          </cell>
          <cell r="H28" t="str">
            <v>MAP</v>
          </cell>
          <cell r="I28">
            <v>2219</v>
          </cell>
          <cell r="J28">
            <v>4403</v>
          </cell>
          <cell r="K28">
            <v>1776</v>
          </cell>
          <cell r="L28">
            <v>1997</v>
          </cell>
          <cell r="M28">
            <v>1598</v>
          </cell>
          <cell r="N28">
            <v>1997</v>
          </cell>
          <cell r="O28">
            <v>1598</v>
          </cell>
          <cell r="P28">
            <v>1997</v>
          </cell>
          <cell r="Q28">
            <v>1598</v>
          </cell>
          <cell r="R28">
            <v>1997</v>
          </cell>
          <cell r="S28">
            <v>1598</v>
          </cell>
          <cell r="T28">
            <v>1997</v>
          </cell>
          <cell r="U28">
            <v>1598</v>
          </cell>
          <cell r="V28">
            <v>1997</v>
          </cell>
          <cell r="W28">
            <v>1598</v>
          </cell>
        </row>
        <row r="29">
          <cell r="A29" t="str">
            <v>ACCESSORIES</v>
          </cell>
          <cell r="D29" t="str">
            <v>V12HB450201E</v>
          </cell>
          <cell r="E29" t="str">
            <v>EPSON Mobile Cart and 810E Projector Bundle</v>
          </cell>
          <cell r="H29" t="str">
            <v>MAP</v>
          </cell>
          <cell r="I29">
            <v>5549</v>
          </cell>
          <cell r="J29">
            <v>11255</v>
          </cell>
          <cell r="K29">
            <v>4556</v>
          </cell>
          <cell r="L29">
            <v>5105</v>
          </cell>
          <cell r="M29">
            <v>4205</v>
          </cell>
          <cell r="N29">
            <v>5105</v>
          </cell>
          <cell r="O29">
            <v>4205</v>
          </cell>
          <cell r="P29">
            <v>5105</v>
          </cell>
          <cell r="Q29">
            <v>4205</v>
          </cell>
          <cell r="R29">
            <v>5105</v>
          </cell>
          <cell r="S29">
            <v>4205</v>
          </cell>
          <cell r="T29">
            <v>5105</v>
          </cell>
          <cell r="U29">
            <v>4205</v>
          </cell>
          <cell r="V29">
            <v>5105</v>
          </cell>
          <cell r="W29">
            <v>4205</v>
          </cell>
        </row>
        <row r="30">
          <cell r="A30" t="str">
            <v>ACCESSORIES</v>
          </cell>
          <cell r="D30" t="str">
            <v>V12HB450205E</v>
          </cell>
          <cell r="E30" t="str">
            <v>EPSON Mobile Cart and 815E Projector Bundle</v>
          </cell>
          <cell r="H30" t="str">
            <v>MAP</v>
          </cell>
          <cell r="I30">
            <v>5549</v>
          </cell>
          <cell r="J30">
            <v>11255</v>
          </cell>
          <cell r="K30">
            <v>4556</v>
          </cell>
          <cell r="L30">
            <v>5105</v>
          </cell>
          <cell r="M30">
            <v>4205</v>
          </cell>
          <cell r="N30">
            <v>5105</v>
          </cell>
          <cell r="O30">
            <v>4205</v>
          </cell>
          <cell r="P30">
            <v>5105</v>
          </cell>
          <cell r="Q30">
            <v>4205</v>
          </cell>
          <cell r="R30">
            <v>5105</v>
          </cell>
          <cell r="S30">
            <v>4205</v>
          </cell>
          <cell r="T30">
            <v>5105</v>
          </cell>
          <cell r="U30">
            <v>4205</v>
          </cell>
          <cell r="V30">
            <v>5105</v>
          </cell>
          <cell r="W30">
            <v>4205</v>
          </cell>
        </row>
        <row r="31">
          <cell r="A31" t="str">
            <v>ACCESSORIES</v>
          </cell>
          <cell r="D31" t="str">
            <v>V12H003A01</v>
          </cell>
          <cell r="E31" t="str">
            <v>EPSON ELPMB56 Projector Handling Frame</v>
          </cell>
          <cell r="G31" t="str">
            <v>010343953833</v>
          </cell>
          <cell r="H31" t="str">
            <v>MAP</v>
          </cell>
          <cell r="I31">
            <v>1220</v>
          </cell>
          <cell r="J31">
            <v>2155</v>
          </cell>
          <cell r="K31">
            <v>793</v>
          </cell>
          <cell r="L31">
            <v>998</v>
          </cell>
          <cell r="M31">
            <v>649</v>
          </cell>
          <cell r="N31">
            <v>998</v>
          </cell>
          <cell r="O31">
            <v>649</v>
          </cell>
          <cell r="P31">
            <v>998</v>
          </cell>
          <cell r="Q31">
            <v>649</v>
          </cell>
          <cell r="R31">
            <v>998</v>
          </cell>
          <cell r="S31">
            <v>649</v>
          </cell>
          <cell r="T31">
            <v>998</v>
          </cell>
          <cell r="U31">
            <v>649</v>
          </cell>
          <cell r="V31">
            <v>998</v>
          </cell>
          <cell r="W31">
            <v>649</v>
          </cell>
        </row>
        <row r="32">
          <cell r="A32" t="str">
            <v>ACCESSORIES</v>
          </cell>
          <cell r="D32" t="str">
            <v>V12H003B22</v>
          </cell>
          <cell r="E32" t="str">
            <v>EPSON Ultra Short Throw Ceiling Mount, ELPMB22</v>
          </cell>
          <cell r="G32" t="str">
            <v>010343987333</v>
          </cell>
          <cell r="H32" t="str">
            <v>MAP</v>
          </cell>
          <cell r="I32">
            <v>221</v>
          </cell>
          <cell r="J32">
            <v>483</v>
          </cell>
          <cell r="K32">
            <v>171</v>
          </cell>
          <cell r="L32">
            <v>221</v>
          </cell>
          <cell r="M32">
            <v>171</v>
          </cell>
          <cell r="N32">
            <v>221</v>
          </cell>
          <cell r="O32">
            <v>171</v>
          </cell>
          <cell r="P32">
            <v>221</v>
          </cell>
          <cell r="Q32">
            <v>171</v>
          </cell>
          <cell r="R32">
            <v>221</v>
          </cell>
          <cell r="S32">
            <v>171</v>
          </cell>
          <cell r="T32">
            <v>221</v>
          </cell>
          <cell r="U32">
            <v>171</v>
          </cell>
          <cell r="V32">
            <v>221</v>
          </cell>
          <cell r="W32">
            <v>171</v>
          </cell>
        </row>
        <row r="33">
          <cell r="A33" t="str">
            <v>ACCESSORIES</v>
          </cell>
          <cell r="D33" t="str">
            <v>V12H003B52</v>
          </cell>
          <cell r="E33" t="str">
            <v>EPSON ELPMB52 Rigging Frame for Pro L25000</v>
          </cell>
          <cell r="G33" t="str">
            <v>010343942196</v>
          </cell>
          <cell r="H33" t="str">
            <v>MAP</v>
          </cell>
          <cell r="I33">
            <v>7769</v>
          </cell>
          <cell r="J33">
            <v>11406</v>
          </cell>
          <cell r="K33">
            <v>4568</v>
          </cell>
          <cell r="L33">
            <v>5283</v>
          </cell>
          <cell r="M33">
            <v>4226</v>
          </cell>
          <cell r="N33">
            <v>5283</v>
          </cell>
          <cell r="O33">
            <v>4226</v>
          </cell>
          <cell r="P33">
            <v>5283</v>
          </cell>
          <cell r="Q33">
            <v>4226</v>
          </cell>
          <cell r="R33">
            <v>5283</v>
          </cell>
          <cell r="S33">
            <v>4226</v>
          </cell>
          <cell r="T33">
            <v>5283</v>
          </cell>
          <cell r="U33">
            <v>4226</v>
          </cell>
          <cell r="V33">
            <v>5283</v>
          </cell>
          <cell r="W33">
            <v>4226</v>
          </cell>
        </row>
        <row r="34">
          <cell r="A34" t="str">
            <v>ACCESSORIES</v>
          </cell>
          <cell r="D34" t="str">
            <v>V12H006AE0</v>
          </cell>
          <cell r="E34" t="str">
            <v>EPSON ELPMB68 Projector Ceiling Mount with Precision Adjustment, White</v>
          </cell>
          <cell r="G34" t="str">
            <v>010343988361</v>
          </cell>
          <cell r="H34" t="str">
            <v>MAP</v>
          </cell>
          <cell r="I34">
            <v>439</v>
          </cell>
          <cell r="J34">
            <v>947</v>
          </cell>
          <cell r="K34">
            <v>286</v>
          </cell>
          <cell r="L34">
            <v>439</v>
          </cell>
          <cell r="M34">
            <v>286</v>
          </cell>
          <cell r="N34">
            <v>439</v>
          </cell>
          <cell r="O34">
            <v>286</v>
          </cell>
          <cell r="P34">
            <v>439</v>
          </cell>
          <cell r="Q34">
            <v>286</v>
          </cell>
          <cell r="R34">
            <v>439</v>
          </cell>
          <cell r="S34">
            <v>286</v>
          </cell>
          <cell r="T34">
            <v>439</v>
          </cell>
          <cell r="U34">
            <v>286</v>
          </cell>
          <cell r="V34">
            <v>439</v>
          </cell>
          <cell r="W34">
            <v>286</v>
          </cell>
        </row>
        <row r="35">
          <cell r="A35" t="str">
            <v>ACCESSORIES</v>
          </cell>
          <cell r="D35" t="str">
            <v>V12H006AF0</v>
          </cell>
          <cell r="E35" t="str">
            <v>EPSON ELPMB69 Portrait Adapter, White, for use with Ceiling Mount ELPMB68</v>
          </cell>
          <cell r="G35" t="str">
            <v>010343988378</v>
          </cell>
          <cell r="H35" t="str">
            <v>MAP</v>
          </cell>
          <cell r="I35">
            <v>106</v>
          </cell>
          <cell r="J35">
            <v>228</v>
          </cell>
          <cell r="K35">
            <v>69</v>
          </cell>
          <cell r="L35">
            <v>106</v>
          </cell>
          <cell r="M35">
            <v>69</v>
          </cell>
          <cell r="N35">
            <v>106</v>
          </cell>
          <cell r="O35">
            <v>69</v>
          </cell>
          <cell r="P35">
            <v>106</v>
          </cell>
          <cell r="Q35">
            <v>69</v>
          </cell>
          <cell r="R35">
            <v>106</v>
          </cell>
          <cell r="S35">
            <v>69</v>
          </cell>
          <cell r="T35">
            <v>106</v>
          </cell>
          <cell r="U35">
            <v>69</v>
          </cell>
          <cell r="V35">
            <v>106</v>
          </cell>
          <cell r="W35">
            <v>69</v>
          </cell>
        </row>
        <row r="36">
          <cell r="A36" t="str">
            <v>ACCESSORIES</v>
          </cell>
          <cell r="D36" t="str">
            <v>V12H006AG0</v>
          </cell>
          <cell r="E36" t="str">
            <v>EPSON ELPMB70 Adjustable Extension Column, White, for use with Ceiling Mount ELPMB68</v>
          </cell>
          <cell r="G36" t="str">
            <v>010343988385</v>
          </cell>
          <cell r="H36" t="str">
            <v>MAP</v>
          </cell>
          <cell r="I36">
            <v>128</v>
          </cell>
          <cell r="J36">
            <v>276</v>
          </cell>
          <cell r="K36">
            <v>84</v>
          </cell>
          <cell r="L36">
            <v>128</v>
          </cell>
          <cell r="M36">
            <v>84</v>
          </cell>
          <cell r="N36">
            <v>128</v>
          </cell>
          <cell r="O36">
            <v>84</v>
          </cell>
          <cell r="P36">
            <v>128</v>
          </cell>
          <cell r="Q36">
            <v>84</v>
          </cell>
          <cell r="R36">
            <v>128</v>
          </cell>
          <cell r="S36">
            <v>84</v>
          </cell>
          <cell r="T36">
            <v>128</v>
          </cell>
          <cell r="U36">
            <v>84</v>
          </cell>
          <cell r="V36">
            <v>128</v>
          </cell>
          <cell r="W36">
            <v>84</v>
          </cell>
        </row>
        <row r="37">
          <cell r="A37" t="str">
            <v>ACCESSORIES</v>
          </cell>
          <cell r="D37" t="str">
            <v>V12H006AH0</v>
          </cell>
          <cell r="E37" t="str">
            <v>EPSON ELPMB71 Truss Adapter. For use with Ceiling Mount ELPMB68</v>
          </cell>
          <cell r="G37" t="str">
            <v>010343988392</v>
          </cell>
          <cell r="H37" t="str">
            <v>MAP</v>
          </cell>
          <cell r="I37">
            <v>37</v>
          </cell>
          <cell r="J37">
            <v>79</v>
          </cell>
          <cell r="K37">
            <v>24</v>
          </cell>
          <cell r="L37">
            <v>37</v>
          </cell>
          <cell r="M37">
            <v>24</v>
          </cell>
          <cell r="N37">
            <v>37</v>
          </cell>
          <cell r="O37">
            <v>24</v>
          </cell>
          <cell r="P37">
            <v>37</v>
          </cell>
          <cell r="Q37">
            <v>24</v>
          </cell>
          <cell r="R37">
            <v>37</v>
          </cell>
          <cell r="S37">
            <v>24</v>
          </cell>
          <cell r="T37">
            <v>37</v>
          </cell>
          <cell r="U37">
            <v>24</v>
          </cell>
          <cell r="V37">
            <v>37</v>
          </cell>
          <cell r="W37">
            <v>24</v>
          </cell>
        </row>
        <row r="38">
          <cell r="A38" t="str">
            <v>ACCESSORIES</v>
          </cell>
          <cell r="D38" t="str">
            <v>V12H006AN0</v>
          </cell>
          <cell r="E38" t="str">
            <v>EPSON ELPMB76 Projector Stacking Frame - Alfa model, 635mm wide</v>
          </cell>
          <cell r="G38" t="str">
            <v>010343988408</v>
          </cell>
          <cell r="H38" t="str">
            <v>MAP</v>
          </cell>
          <cell r="I38">
            <v>1244</v>
          </cell>
          <cell r="J38">
            <v>2688</v>
          </cell>
          <cell r="K38">
            <v>809</v>
          </cell>
          <cell r="L38">
            <v>1244</v>
          </cell>
          <cell r="M38">
            <v>809</v>
          </cell>
          <cell r="N38">
            <v>1244</v>
          </cell>
          <cell r="O38">
            <v>809</v>
          </cell>
          <cell r="P38">
            <v>1244</v>
          </cell>
          <cell r="Q38">
            <v>809</v>
          </cell>
          <cell r="R38">
            <v>1244</v>
          </cell>
          <cell r="S38">
            <v>809</v>
          </cell>
          <cell r="T38">
            <v>1244</v>
          </cell>
          <cell r="U38">
            <v>809</v>
          </cell>
          <cell r="V38">
            <v>1244</v>
          </cell>
          <cell r="W38">
            <v>809</v>
          </cell>
        </row>
        <row r="39">
          <cell r="A39" t="str">
            <v>ACCESSORIES</v>
          </cell>
          <cell r="D39" t="str">
            <v>V12H006AP0</v>
          </cell>
          <cell r="E39" t="str">
            <v>EPSON ELPMB77 Tilt Adapter Mounting Plate for stacking frames Alfa (ELPMB76) and Beta (ELPMB84)</v>
          </cell>
          <cell r="G39" t="str">
            <v>010343988477</v>
          </cell>
          <cell r="H39" t="str">
            <v>MAP</v>
          </cell>
          <cell r="I39">
            <v>1344</v>
          </cell>
          <cell r="J39">
            <v>2904</v>
          </cell>
          <cell r="K39">
            <v>874</v>
          </cell>
          <cell r="L39">
            <v>1344</v>
          </cell>
          <cell r="M39">
            <v>874</v>
          </cell>
          <cell r="N39">
            <v>1344</v>
          </cell>
          <cell r="O39">
            <v>874</v>
          </cell>
          <cell r="P39">
            <v>1344</v>
          </cell>
          <cell r="Q39">
            <v>874</v>
          </cell>
          <cell r="R39">
            <v>1344</v>
          </cell>
          <cell r="S39">
            <v>874</v>
          </cell>
          <cell r="T39">
            <v>1344</v>
          </cell>
          <cell r="U39">
            <v>874</v>
          </cell>
          <cell r="V39">
            <v>1344</v>
          </cell>
          <cell r="W39">
            <v>874</v>
          </cell>
        </row>
        <row r="40">
          <cell r="A40" t="str">
            <v>ACCESSORIES</v>
          </cell>
          <cell r="D40" t="str">
            <v>V12H006AQ0</v>
          </cell>
          <cell r="E40" t="str">
            <v>EPSON ELPMB78 Portrait Adapter Bar with  clamp for stacking frames Alfa (ELPMB76) and Beta (ELPMB84)</v>
          </cell>
          <cell r="G40" t="str">
            <v>010343988439</v>
          </cell>
          <cell r="H40" t="str">
            <v>MAP</v>
          </cell>
          <cell r="I40">
            <v>128</v>
          </cell>
          <cell r="J40">
            <v>276</v>
          </cell>
          <cell r="K40">
            <v>84</v>
          </cell>
          <cell r="L40">
            <v>128</v>
          </cell>
          <cell r="M40">
            <v>84</v>
          </cell>
          <cell r="N40">
            <v>128</v>
          </cell>
          <cell r="O40">
            <v>84</v>
          </cell>
          <cell r="P40">
            <v>128</v>
          </cell>
          <cell r="Q40">
            <v>84</v>
          </cell>
          <cell r="R40">
            <v>128</v>
          </cell>
          <cell r="S40">
            <v>84</v>
          </cell>
          <cell r="T40">
            <v>128</v>
          </cell>
          <cell r="U40">
            <v>84</v>
          </cell>
          <cell r="V40">
            <v>128</v>
          </cell>
          <cell r="W40">
            <v>84</v>
          </cell>
        </row>
        <row r="41">
          <cell r="A41" t="str">
            <v>ACCESSORIES</v>
          </cell>
          <cell r="D41" t="str">
            <v>V12H006AR0</v>
          </cell>
          <cell r="E41" t="str">
            <v>EPSON ELPMB79 Mounting Arm for projector ceiling, wall or truss installation</v>
          </cell>
          <cell r="G41" t="str">
            <v>010343988484</v>
          </cell>
          <cell r="H41" t="str">
            <v>MAP</v>
          </cell>
          <cell r="I41">
            <v>483</v>
          </cell>
          <cell r="J41">
            <v>1043</v>
          </cell>
          <cell r="K41">
            <v>315</v>
          </cell>
          <cell r="L41">
            <v>483</v>
          </cell>
          <cell r="M41">
            <v>315</v>
          </cell>
          <cell r="N41">
            <v>483</v>
          </cell>
          <cell r="O41">
            <v>315</v>
          </cell>
          <cell r="P41">
            <v>483</v>
          </cell>
          <cell r="Q41">
            <v>315</v>
          </cell>
          <cell r="R41">
            <v>483</v>
          </cell>
          <cell r="S41">
            <v>315</v>
          </cell>
          <cell r="T41">
            <v>483</v>
          </cell>
          <cell r="U41">
            <v>315</v>
          </cell>
          <cell r="V41">
            <v>483</v>
          </cell>
          <cell r="W41">
            <v>315</v>
          </cell>
        </row>
        <row r="42">
          <cell r="A42" t="str">
            <v>ACCESSORIES</v>
          </cell>
          <cell r="D42" t="str">
            <v>V12H006AS0</v>
          </cell>
          <cell r="E42" t="str">
            <v>EPSON ELPMB80 Truss adapter bar with clamps for stacking frame Alfa (ELPMB76)</v>
          </cell>
          <cell r="G42" t="str">
            <v>010343988446</v>
          </cell>
          <cell r="H42" t="str">
            <v>MAP</v>
          </cell>
          <cell r="I42">
            <v>173</v>
          </cell>
          <cell r="J42">
            <v>375</v>
          </cell>
          <cell r="K42">
            <v>113</v>
          </cell>
          <cell r="L42">
            <v>173</v>
          </cell>
          <cell r="M42">
            <v>113</v>
          </cell>
          <cell r="N42">
            <v>173</v>
          </cell>
          <cell r="O42">
            <v>113</v>
          </cell>
          <cell r="P42">
            <v>173</v>
          </cell>
          <cell r="Q42">
            <v>113</v>
          </cell>
          <cell r="R42">
            <v>173</v>
          </cell>
          <cell r="S42">
            <v>113</v>
          </cell>
          <cell r="T42">
            <v>173</v>
          </cell>
          <cell r="U42">
            <v>113</v>
          </cell>
          <cell r="V42">
            <v>173</v>
          </cell>
          <cell r="W42">
            <v>113</v>
          </cell>
        </row>
        <row r="43">
          <cell r="A43" t="str">
            <v>ACCESSORIES</v>
          </cell>
          <cell r="D43" t="str">
            <v>V12H006AT0</v>
          </cell>
          <cell r="E43" t="str">
            <v>EPSON ELPMB81 Tilt Adapter with Clamp for Stacking frames Alfa (ELPMB76) and Beta (ELPMB84)</v>
          </cell>
          <cell r="G43" t="str">
            <v>010343988422</v>
          </cell>
          <cell r="H43" t="str">
            <v>MAP</v>
          </cell>
          <cell r="I43">
            <v>744</v>
          </cell>
          <cell r="J43">
            <v>1611</v>
          </cell>
          <cell r="K43">
            <v>484</v>
          </cell>
          <cell r="L43">
            <v>744</v>
          </cell>
          <cell r="M43">
            <v>484</v>
          </cell>
          <cell r="N43">
            <v>744</v>
          </cell>
          <cell r="O43">
            <v>484</v>
          </cell>
          <cell r="P43">
            <v>744</v>
          </cell>
          <cell r="Q43">
            <v>484</v>
          </cell>
          <cell r="R43">
            <v>744</v>
          </cell>
          <cell r="S43">
            <v>484</v>
          </cell>
          <cell r="T43">
            <v>744</v>
          </cell>
          <cell r="U43">
            <v>484</v>
          </cell>
          <cell r="V43">
            <v>744</v>
          </cell>
          <cell r="W43">
            <v>484</v>
          </cell>
        </row>
        <row r="44">
          <cell r="A44" t="str">
            <v>ACCESSORIES</v>
          </cell>
          <cell r="D44" t="str">
            <v>V12H006AV0</v>
          </cell>
          <cell r="E44" t="str">
            <v>EPSON ELPMB83 Truss adapter bar with clamps for stacking frame Beta (ELPMB84)</v>
          </cell>
          <cell r="G44" t="str">
            <v>010343988453</v>
          </cell>
          <cell r="H44" t="str">
            <v>MAP</v>
          </cell>
          <cell r="I44">
            <v>173</v>
          </cell>
          <cell r="J44">
            <v>372</v>
          </cell>
          <cell r="K44">
            <v>113</v>
          </cell>
          <cell r="L44">
            <v>173</v>
          </cell>
          <cell r="M44">
            <v>113</v>
          </cell>
          <cell r="N44">
            <v>173</v>
          </cell>
          <cell r="O44">
            <v>113</v>
          </cell>
          <cell r="P44">
            <v>173</v>
          </cell>
          <cell r="Q44">
            <v>113</v>
          </cell>
          <cell r="R44">
            <v>173</v>
          </cell>
          <cell r="S44">
            <v>113</v>
          </cell>
          <cell r="T44">
            <v>173</v>
          </cell>
          <cell r="U44">
            <v>113</v>
          </cell>
          <cell r="V44">
            <v>173</v>
          </cell>
          <cell r="W44">
            <v>113</v>
          </cell>
        </row>
        <row r="45">
          <cell r="A45" t="str">
            <v>ACCESSORIES</v>
          </cell>
          <cell r="D45" t="str">
            <v>V12H006AW0</v>
          </cell>
          <cell r="E45" t="str">
            <v>EPSON ELPMB84 Projector Stacking Frame - Beta model, 695mm wide</v>
          </cell>
          <cell r="G45" t="str">
            <v>010343988415</v>
          </cell>
          <cell r="H45" t="str">
            <v>MAP</v>
          </cell>
          <cell r="I45">
            <v>1388</v>
          </cell>
          <cell r="J45">
            <v>3001</v>
          </cell>
          <cell r="K45">
            <v>903</v>
          </cell>
          <cell r="L45">
            <v>1388</v>
          </cell>
          <cell r="M45">
            <v>903</v>
          </cell>
          <cell r="N45">
            <v>1388</v>
          </cell>
          <cell r="O45">
            <v>903</v>
          </cell>
          <cell r="P45">
            <v>1388</v>
          </cell>
          <cell r="Q45">
            <v>903</v>
          </cell>
          <cell r="R45">
            <v>1388</v>
          </cell>
          <cell r="S45">
            <v>903</v>
          </cell>
          <cell r="T45">
            <v>1388</v>
          </cell>
          <cell r="U45">
            <v>903</v>
          </cell>
          <cell r="V45">
            <v>1388</v>
          </cell>
          <cell r="W45">
            <v>903</v>
          </cell>
        </row>
        <row r="46">
          <cell r="A46" t="str">
            <v>ACCESSORIES</v>
          </cell>
          <cell r="D46" t="str">
            <v>V12H006AX0</v>
          </cell>
          <cell r="E46" t="str">
            <v>EPSON ELPMB85 Rail adapter with micro adjustment</v>
          </cell>
          <cell r="G46" t="str">
            <v>010343988460</v>
          </cell>
          <cell r="H46" t="str">
            <v>MAP</v>
          </cell>
          <cell r="I46">
            <v>622</v>
          </cell>
          <cell r="J46">
            <v>1342</v>
          </cell>
          <cell r="K46">
            <v>405</v>
          </cell>
          <cell r="L46">
            <v>622</v>
          </cell>
          <cell r="M46">
            <v>405</v>
          </cell>
          <cell r="N46">
            <v>622</v>
          </cell>
          <cell r="O46">
            <v>405</v>
          </cell>
          <cell r="P46">
            <v>622</v>
          </cell>
          <cell r="Q46">
            <v>405</v>
          </cell>
          <cell r="R46">
            <v>622</v>
          </cell>
          <cell r="S46">
            <v>405</v>
          </cell>
          <cell r="T46">
            <v>622</v>
          </cell>
          <cell r="U46">
            <v>405</v>
          </cell>
          <cell r="V46">
            <v>622</v>
          </cell>
          <cell r="W46">
            <v>405</v>
          </cell>
        </row>
        <row r="47">
          <cell r="A47" t="str">
            <v>ACCESSORIES</v>
          </cell>
          <cell r="D47" t="str">
            <v>V12H006AZ0</v>
          </cell>
          <cell r="E47" t="str">
            <v>EXTREME SHORT THROW WALL MOUNT - BLACK</v>
          </cell>
          <cell r="G47" t="str">
            <v>198390012656</v>
          </cell>
          <cell r="H47" t="str">
            <v>MAP</v>
          </cell>
          <cell r="I47">
            <v>319</v>
          </cell>
          <cell r="J47">
            <v>691</v>
          </cell>
          <cell r="K47">
            <v>252</v>
          </cell>
          <cell r="L47">
            <v>319</v>
          </cell>
          <cell r="M47">
            <v>252</v>
          </cell>
          <cell r="N47">
            <v>319</v>
          </cell>
          <cell r="O47">
            <v>252</v>
          </cell>
          <cell r="P47">
            <v>319</v>
          </cell>
          <cell r="Q47">
            <v>252</v>
          </cell>
          <cell r="R47">
            <v>319</v>
          </cell>
          <cell r="S47">
            <v>252</v>
          </cell>
          <cell r="T47">
            <v>319</v>
          </cell>
          <cell r="U47">
            <v>252</v>
          </cell>
          <cell r="V47">
            <v>319</v>
          </cell>
          <cell r="W47">
            <v>252</v>
          </cell>
        </row>
        <row r="48">
          <cell r="A48" t="str">
            <v>ACCESSORIES</v>
          </cell>
          <cell r="D48" t="str">
            <v>V12H526040</v>
          </cell>
          <cell r="E48" t="str">
            <v>EPSON Low Profile Projector Ceiling Mount, ELPMB30</v>
          </cell>
          <cell r="G48" t="str">
            <v>010343987326</v>
          </cell>
          <cell r="H48" t="str">
            <v>MAP</v>
          </cell>
          <cell r="I48">
            <v>177</v>
          </cell>
          <cell r="J48">
            <v>387</v>
          </cell>
          <cell r="K48">
            <v>137</v>
          </cell>
          <cell r="L48">
            <v>177</v>
          </cell>
          <cell r="M48">
            <v>137</v>
          </cell>
          <cell r="N48">
            <v>177</v>
          </cell>
          <cell r="O48">
            <v>137</v>
          </cell>
          <cell r="P48">
            <v>177</v>
          </cell>
          <cell r="Q48">
            <v>137</v>
          </cell>
          <cell r="R48">
            <v>177</v>
          </cell>
          <cell r="S48">
            <v>137</v>
          </cell>
          <cell r="T48">
            <v>177</v>
          </cell>
          <cell r="U48">
            <v>137</v>
          </cell>
          <cell r="V48">
            <v>177</v>
          </cell>
          <cell r="W48">
            <v>137</v>
          </cell>
        </row>
        <row r="49">
          <cell r="A49" t="str">
            <v>ACCESSORIES</v>
          </cell>
          <cell r="D49" t="str">
            <v>V12H804001</v>
          </cell>
          <cell r="E49" t="str">
            <v>EPSON Above Tile Suspended Ceiling Kit</v>
          </cell>
          <cell r="G49" t="str">
            <v>010343924291</v>
          </cell>
          <cell r="H49" t="str">
            <v>MAP</v>
          </cell>
          <cell r="I49">
            <v>135</v>
          </cell>
          <cell r="J49">
            <v>222</v>
          </cell>
          <cell r="K49">
            <v>95</v>
          </cell>
          <cell r="L49">
            <v>103</v>
          </cell>
          <cell r="M49">
            <v>88</v>
          </cell>
          <cell r="N49">
            <v>103</v>
          </cell>
          <cell r="O49">
            <v>88</v>
          </cell>
          <cell r="P49">
            <v>103</v>
          </cell>
          <cell r="Q49">
            <v>88</v>
          </cell>
          <cell r="R49">
            <v>103</v>
          </cell>
          <cell r="S49">
            <v>88</v>
          </cell>
          <cell r="T49">
            <v>103</v>
          </cell>
          <cell r="U49">
            <v>88</v>
          </cell>
          <cell r="V49">
            <v>103</v>
          </cell>
          <cell r="W49">
            <v>88</v>
          </cell>
        </row>
        <row r="50">
          <cell r="A50" t="str">
            <v>ACCESSORIES</v>
          </cell>
          <cell r="D50" t="str">
            <v>V12H805001</v>
          </cell>
          <cell r="E50" t="str">
            <v>EPSON Susp. Ceiling Tile Repl. Kit</v>
          </cell>
          <cell r="G50" t="str">
            <v>010343924307</v>
          </cell>
          <cell r="H50" t="str">
            <v>MAP</v>
          </cell>
          <cell r="I50">
            <v>151</v>
          </cell>
          <cell r="J50">
            <v>250</v>
          </cell>
          <cell r="K50">
            <v>105</v>
          </cell>
          <cell r="L50">
            <v>116</v>
          </cell>
          <cell r="M50">
            <v>99</v>
          </cell>
          <cell r="N50">
            <v>116</v>
          </cell>
          <cell r="O50">
            <v>99</v>
          </cell>
          <cell r="P50">
            <v>116</v>
          </cell>
          <cell r="Q50">
            <v>99</v>
          </cell>
          <cell r="R50">
            <v>116</v>
          </cell>
          <cell r="S50">
            <v>99</v>
          </cell>
          <cell r="T50">
            <v>116</v>
          </cell>
          <cell r="U50">
            <v>99</v>
          </cell>
          <cell r="V50">
            <v>116</v>
          </cell>
          <cell r="W50">
            <v>99</v>
          </cell>
        </row>
        <row r="51">
          <cell r="A51" t="str">
            <v>ACCESSORIES</v>
          </cell>
          <cell r="D51" t="str">
            <v>V12H808001</v>
          </cell>
          <cell r="E51" t="str">
            <v>EPSON Universal Projector Mount Kit ELPMBPJG</v>
          </cell>
          <cell r="G51" t="str">
            <v>010343924338</v>
          </cell>
          <cell r="H51" t="str">
            <v>MAP</v>
          </cell>
          <cell r="I51">
            <v>189</v>
          </cell>
          <cell r="J51">
            <v>213</v>
          </cell>
          <cell r="K51">
            <v>110</v>
          </cell>
          <cell r="L51">
            <v>102</v>
          </cell>
          <cell r="M51">
            <v>87</v>
          </cell>
          <cell r="N51">
            <v>102</v>
          </cell>
          <cell r="O51">
            <v>87</v>
          </cell>
          <cell r="P51">
            <v>102</v>
          </cell>
          <cell r="Q51">
            <v>87</v>
          </cell>
          <cell r="R51">
            <v>102</v>
          </cell>
          <cell r="S51">
            <v>87</v>
          </cell>
          <cell r="T51">
            <v>102</v>
          </cell>
          <cell r="U51">
            <v>87</v>
          </cell>
          <cell r="V51">
            <v>102</v>
          </cell>
          <cell r="W51">
            <v>87</v>
          </cell>
        </row>
        <row r="52">
          <cell r="A52" t="str">
            <v>ACCESSORIES</v>
          </cell>
          <cell r="D52" t="str">
            <v>V12H809001</v>
          </cell>
          <cell r="E52" t="str">
            <v>EPSON Custom Micro-Adj. Projector Mount</v>
          </cell>
          <cell r="G52" t="str">
            <v>010343924345</v>
          </cell>
          <cell r="H52" t="str">
            <v>MAP</v>
          </cell>
          <cell r="I52">
            <v>198</v>
          </cell>
          <cell r="J52">
            <v>313</v>
          </cell>
          <cell r="K52">
            <v>140</v>
          </cell>
          <cell r="L52">
            <v>145</v>
          </cell>
          <cell r="M52">
            <v>125</v>
          </cell>
          <cell r="N52">
            <v>145</v>
          </cell>
          <cell r="O52">
            <v>125</v>
          </cell>
          <cell r="P52">
            <v>145</v>
          </cell>
          <cell r="Q52">
            <v>125</v>
          </cell>
          <cell r="R52">
            <v>145</v>
          </cell>
          <cell r="S52">
            <v>125</v>
          </cell>
          <cell r="T52">
            <v>145</v>
          </cell>
          <cell r="U52">
            <v>125</v>
          </cell>
          <cell r="V52">
            <v>145</v>
          </cell>
          <cell r="W52">
            <v>125</v>
          </cell>
        </row>
        <row r="53">
          <cell r="A53" t="str">
            <v>ACCESSORIES</v>
          </cell>
          <cell r="D53" t="str">
            <v>V12H810001</v>
          </cell>
          <cell r="E53" t="str">
            <v>EPSON 9-12 Adj. Extension Column</v>
          </cell>
          <cell r="G53" t="str">
            <v>010343924352</v>
          </cell>
          <cell r="H53" t="str">
            <v>MAP</v>
          </cell>
          <cell r="I53">
            <v>86</v>
          </cell>
          <cell r="J53">
            <v>137</v>
          </cell>
          <cell r="K53">
            <v>60</v>
          </cell>
          <cell r="L53">
            <v>64</v>
          </cell>
          <cell r="M53">
            <v>56</v>
          </cell>
          <cell r="N53">
            <v>64</v>
          </cell>
          <cell r="O53">
            <v>56</v>
          </cell>
          <cell r="P53">
            <v>64</v>
          </cell>
          <cell r="Q53">
            <v>56</v>
          </cell>
          <cell r="R53">
            <v>64</v>
          </cell>
          <cell r="S53">
            <v>56</v>
          </cell>
          <cell r="T53">
            <v>64</v>
          </cell>
          <cell r="U53">
            <v>56</v>
          </cell>
          <cell r="V53">
            <v>64</v>
          </cell>
          <cell r="W53">
            <v>56</v>
          </cell>
        </row>
        <row r="54">
          <cell r="A54" t="str">
            <v>ACCESSORIES</v>
          </cell>
          <cell r="D54" t="str">
            <v>V12H888B10</v>
          </cell>
          <cell r="E54" t="str">
            <v>EPSON LightScene Floor Mount, Black</v>
          </cell>
          <cell r="F54">
            <v>5</v>
          </cell>
          <cell r="G54" t="str">
            <v>010343943391</v>
          </cell>
          <cell r="H54" t="str">
            <v>MAP</v>
          </cell>
          <cell r="I54">
            <v>174</v>
          </cell>
          <cell r="J54">
            <v>266</v>
          </cell>
          <cell r="K54">
            <v>126</v>
          </cell>
          <cell r="L54">
            <v>174</v>
          </cell>
          <cell r="M54">
            <v>126</v>
          </cell>
          <cell r="N54">
            <v>174</v>
          </cell>
          <cell r="O54">
            <v>126</v>
          </cell>
          <cell r="P54">
            <v>174</v>
          </cell>
          <cell r="Q54">
            <v>126</v>
          </cell>
          <cell r="R54">
            <v>174</v>
          </cell>
          <cell r="S54">
            <v>126</v>
          </cell>
          <cell r="T54">
            <v>174</v>
          </cell>
          <cell r="U54">
            <v>126</v>
          </cell>
          <cell r="V54">
            <v>174</v>
          </cell>
          <cell r="W54">
            <v>126</v>
          </cell>
        </row>
        <row r="55">
          <cell r="A55" t="str">
            <v>ACCESSORIES</v>
          </cell>
          <cell r="D55" t="str">
            <v>V12H888W10</v>
          </cell>
          <cell r="E55" t="str">
            <v>EPSON LightScene Floor Mount, White</v>
          </cell>
          <cell r="F55">
            <v>5</v>
          </cell>
          <cell r="G55" t="str">
            <v>010343943384</v>
          </cell>
          <cell r="H55" t="str">
            <v>MAP</v>
          </cell>
          <cell r="I55">
            <v>174</v>
          </cell>
          <cell r="J55">
            <v>266</v>
          </cell>
          <cell r="K55">
            <v>126</v>
          </cell>
          <cell r="L55">
            <v>174</v>
          </cell>
          <cell r="M55">
            <v>126</v>
          </cell>
          <cell r="N55">
            <v>174</v>
          </cell>
          <cell r="O55">
            <v>126</v>
          </cell>
          <cell r="P55">
            <v>174</v>
          </cell>
          <cell r="Q55">
            <v>126</v>
          </cell>
          <cell r="R55">
            <v>174</v>
          </cell>
          <cell r="S55">
            <v>126</v>
          </cell>
          <cell r="T55">
            <v>174</v>
          </cell>
          <cell r="U55">
            <v>126</v>
          </cell>
          <cell r="V55">
            <v>174</v>
          </cell>
          <cell r="W55">
            <v>126</v>
          </cell>
        </row>
        <row r="56">
          <cell r="A56" t="str">
            <v>ACCESSORIES</v>
          </cell>
          <cell r="D56" t="str">
            <v>V12H933B20</v>
          </cell>
          <cell r="E56" t="str">
            <v>EPSON LightScene Lighting Track Mount, Black</v>
          </cell>
          <cell r="F56">
            <v>5</v>
          </cell>
          <cell r="G56" t="str">
            <v>010343943377</v>
          </cell>
          <cell r="H56" t="str">
            <v>MAP</v>
          </cell>
          <cell r="I56">
            <v>166</v>
          </cell>
          <cell r="J56">
            <v>266</v>
          </cell>
          <cell r="K56">
            <v>120</v>
          </cell>
          <cell r="L56">
            <v>166</v>
          </cell>
          <cell r="M56">
            <v>120</v>
          </cell>
          <cell r="N56">
            <v>166</v>
          </cell>
          <cell r="O56">
            <v>120</v>
          </cell>
          <cell r="P56">
            <v>166</v>
          </cell>
          <cell r="Q56">
            <v>120</v>
          </cell>
          <cell r="R56">
            <v>166</v>
          </cell>
          <cell r="S56">
            <v>120</v>
          </cell>
          <cell r="T56">
            <v>166</v>
          </cell>
          <cell r="U56">
            <v>120</v>
          </cell>
          <cell r="V56">
            <v>166</v>
          </cell>
          <cell r="W56">
            <v>120</v>
          </cell>
        </row>
        <row r="57">
          <cell r="A57" t="str">
            <v>ACCESSORIES</v>
          </cell>
          <cell r="D57" t="str">
            <v>V12H933W20</v>
          </cell>
          <cell r="E57" t="str">
            <v>EPSON LightScene Lighting Track Mount, White</v>
          </cell>
          <cell r="F57">
            <v>5</v>
          </cell>
          <cell r="G57" t="str">
            <v>010343943360</v>
          </cell>
          <cell r="H57" t="str">
            <v>MAP</v>
          </cell>
          <cell r="I57">
            <v>166</v>
          </cell>
          <cell r="J57">
            <v>266</v>
          </cell>
          <cell r="K57">
            <v>120</v>
          </cell>
          <cell r="L57">
            <v>166</v>
          </cell>
          <cell r="M57">
            <v>120</v>
          </cell>
          <cell r="N57">
            <v>166</v>
          </cell>
          <cell r="O57">
            <v>120</v>
          </cell>
          <cell r="P57">
            <v>166</v>
          </cell>
          <cell r="Q57">
            <v>120</v>
          </cell>
          <cell r="R57">
            <v>166</v>
          </cell>
          <cell r="S57">
            <v>120</v>
          </cell>
          <cell r="T57">
            <v>166</v>
          </cell>
          <cell r="U57">
            <v>120</v>
          </cell>
          <cell r="V57">
            <v>166</v>
          </cell>
          <cell r="W57">
            <v>120</v>
          </cell>
        </row>
        <row r="58">
          <cell r="A58" t="str">
            <v>ACCESSORIES</v>
          </cell>
          <cell r="D58" t="str">
            <v>V12H963110</v>
          </cell>
          <cell r="E58" t="str">
            <v>EPSON Ceiling Mount/Floor Stand for the PowerLite W70 and W75 projectors</v>
          </cell>
          <cell r="F58">
            <v>5</v>
          </cell>
          <cell r="G58" t="str">
            <v>010343953406</v>
          </cell>
          <cell r="H58" t="str">
            <v>MAP</v>
          </cell>
          <cell r="I58">
            <v>164</v>
          </cell>
          <cell r="J58">
            <v>355</v>
          </cell>
          <cell r="K58">
            <v>127</v>
          </cell>
          <cell r="L58">
            <v>164</v>
          </cell>
          <cell r="M58">
            <v>127</v>
          </cell>
          <cell r="N58">
            <v>164</v>
          </cell>
          <cell r="O58">
            <v>127</v>
          </cell>
          <cell r="P58">
            <v>164</v>
          </cell>
          <cell r="Q58">
            <v>127</v>
          </cell>
          <cell r="R58">
            <v>164</v>
          </cell>
          <cell r="S58">
            <v>127</v>
          </cell>
          <cell r="T58">
            <v>164</v>
          </cell>
          <cell r="U58">
            <v>127</v>
          </cell>
          <cell r="V58">
            <v>164</v>
          </cell>
          <cell r="W58">
            <v>127</v>
          </cell>
        </row>
        <row r="59">
          <cell r="A59" t="str">
            <v>ACCESSORIES</v>
          </cell>
          <cell r="D59" t="str">
            <v>V12H963210</v>
          </cell>
          <cell r="E59" t="str">
            <v>EPSON Ceiling Mount/Floor Stand for the PowerLite W70, W75 and U50 projectors</v>
          </cell>
          <cell r="F59">
            <v>5</v>
          </cell>
          <cell r="G59" t="str">
            <v>010343954533</v>
          </cell>
          <cell r="H59" t="str">
            <v>MAP</v>
          </cell>
          <cell r="I59">
            <v>128</v>
          </cell>
          <cell r="J59">
            <v>278</v>
          </cell>
          <cell r="K59">
            <v>95</v>
          </cell>
          <cell r="L59">
            <v>123</v>
          </cell>
          <cell r="M59">
            <v>89</v>
          </cell>
          <cell r="N59">
            <v>123</v>
          </cell>
          <cell r="O59">
            <v>89</v>
          </cell>
          <cell r="P59">
            <v>123</v>
          </cell>
          <cell r="Q59">
            <v>89</v>
          </cell>
          <cell r="R59">
            <v>123</v>
          </cell>
          <cell r="S59">
            <v>89</v>
          </cell>
          <cell r="T59">
            <v>123</v>
          </cell>
          <cell r="U59">
            <v>89</v>
          </cell>
          <cell r="V59">
            <v>123</v>
          </cell>
          <cell r="W59">
            <v>89</v>
          </cell>
        </row>
        <row r="60">
          <cell r="A60" t="str">
            <v>ACCESSORIES</v>
          </cell>
          <cell r="D60" t="str">
            <v>V12H964120</v>
          </cell>
          <cell r="E60" t="str">
            <v>EPSON Lighting Track Mount for the PowerLite W70 and W75 projectors</v>
          </cell>
          <cell r="G60" t="str">
            <v>010343953413</v>
          </cell>
          <cell r="H60" t="str">
            <v>MAP</v>
          </cell>
          <cell r="I60">
            <v>295</v>
          </cell>
          <cell r="J60">
            <v>637</v>
          </cell>
          <cell r="K60">
            <v>229</v>
          </cell>
          <cell r="L60">
            <v>295</v>
          </cell>
          <cell r="M60">
            <v>229</v>
          </cell>
          <cell r="N60">
            <v>295</v>
          </cell>
          <cell r="O60">
            <v>229</v>
          </cell>
          <cell r="P60">
            <v>295</v>
          </cell>
          <cell r="Q60">
            <v>229</v>
          </cell>
          <cell r="R60">
            <v>295</v>
          </cell>
          <cell r="S60">
            <v>229</v>
          </cell>
          <cell r="T60">
            <v>295</v>
          </cell>
          <cell r="U60">
            <v>229</v>
          </cell>
          <cell r="V60">
            <v>295</v>
          </cell>
          <cell r="W60">
            <v>229</v>
          </cell>
        </row>
        <row r="61">
          <cell r="A61" t="str">
            <v>ACCESSORIES</v>
          </cell>
          <cell r="D61" t="str">
            <v>V12H964220</v>
          </cell>
          <cell r="E61" t="str">
            <v>EPSON Lighting Track Mount for the PowerLite W70, W75 and U50 projectors</v>
          </cell>
          <cell r="F61">
            <v>5</v>
          </cell>
          <cell r="G61" t="str">
            <v>010343954540</v>
          </cell>
          <cell r="H61" t="str">
            <v>MAP</v>
          </cell>
          <cell r="I61">
            <v>295</v>
          </cell>
          <cell r="J61">
            <v>637</v>
          </cell>
          <cell r="K61">
            <v>229</v>
          </cell>
          <cell r="L61">
            <v>295</v>
          </cell>
          <cell r="M61">
            <v>229</v>
          </cell>
          <cell r="N61">
            <v>295</v>
          </cell>
          <cell r="O61">
            <v>229</v>
          </cell>
          <cell r="P61">
            <v>295</v>
          </cell>
          <cell r="Q61">
            <v>229</v>
          </cell>
          <cell r="R61">
            <v>295</v>
          </cell>
          <cell r="S61">
            <v>229</v>
          </cell>
          <cell r="T61">
            <v>295</v>
          </cell>
          <cell r="U61">
            <v>229</v>
          </cell>
          <cell r="V61">
            <v>295</v>
          </cell>
          <cell r="W61">
            <v>229</v>
          </cell>
        </row>
        <row r="62">
          <cell r="A62" t="str">
            <v>ACCESSORIES</v>
          </cell>
          <cell r="D62" t="str">
            <v>V12H996A01</v>
          </cell>
          <cell r="E62" t="str">
            <v>EPSON Rigging Frame, for the Pro L1000 Series Projectors</v>
          </cell>
          <cell r="G62" t="str">
            <v>010343952836</v>
          </cell>
          <cell r="H62" t="str">
            <v>MAP</v>
          </cell>
          <cell r="I62">
            <v>4151</v>
          </cell>
          <cell r="J62">
            <v>5539</v>
          </cell>
          <cell r="K62">
            <v>2441</v>
          </cell>
          <cell r="L62">
            <v>2822</v>
          </cell>
          <cell r="M62">
            <v>2258</v>
          </cell>
          <cell r="N62">
            <v>2822</v>
          </cell>
          <cell r="O62">
            <v>2258</v>
          </cell>
          <cell r="P62">
            <v>2822</v>
          </cell>
          <cell r="Q62">
            <v>2258</v>
          </cell>
          <cell r="R62">
            <v>2822</v>
          </cell>
          <cell r="S62">
            <v>2258</v>
          </cell>
          <cell r="T62">
            <v>2822</v>
          </cell>
          <cell r="U62">
            <v>2258</v>
          </cell>
          <cell r="V62">
            <v>2822</v>
          </cell>
          <cell r="W62">
            <v>2258</v>
          </cell>
        </row>
        <row r="63">
          <cell r="A63" t="str">
            <v>ACCESSORIES</v>
          </cell>
          <cell r="D63" t="str">
            <v>V12HA06A05</v>
          </cell>
          <cell r="E63" t="str">
            <v>EPSON Ultra-Short Throw Wall Mount for the BrightLink 725W/735Fi/1480 series/PowerLite 720/725W/750/800F series Projectors</v>
          </cell>
          <cell r="G63" t="str">
            <v>010343950467</v>
          </cell>
          <cell r="H63" t="str">
            <v>MAP</v>
          </cell>
          <cell r="I63">
            <v>127</v>
          </cell>
          <cell r="J63">
            <v>276</v>
          </cell>
          <cell r="K63">
            <v>99</v>
          </cell>
          <cell r="L63">
            <v>127</v>
          </cell>
          <cell r="M63">
            <v>99</v>
          </cell>
          <cell r="N63">
            <v>127</v>
          </cell>
          <cell r="O63">
            <v>99</v>
          </cell>
          <cell r="P63">
            <v>127</v>
          </cell>
          <cell r="Q63">
            <v>99</v>
          </cell>
          <cell r="R63">
            <v>127</v>
          </cell>
          <cell r="S63">
            <v>99</v>
          </cell>
          <cell r="T63">
            <v>127</v>
          </cell>
          <cell r="U63">
            <v>99</v>
          </cell>
          <cell r="V63">
            <v>127</v>
          </cell>
          <cell r="W63">
            <v>99</v>
          </cell>
        </row>
        <row r="64">
          <cell r="A64" t="str">
            <v>ACCESSORIES</v>
          </cell>
          <cell r="D64" t="str">
            <v>V12HA32020</v>
          </cell>
          <cell r="E64" t="str">
            <v>EPSON LightScene EV-110 Lighting Track Mount, White</v>
          </cell>
          <cell r="G64" t="str">
            <v>010343960084</v>
          </cell>
          <cell r="H64" t="str">
            <v>MAP</v>
          </cell>
          <cell r="I64">
            <v>407</v>
          </cell>
          <cell r="J64">
            <v>856</v>
          </cell>
          <cell r="K64">
            <v>295</v>
          </cell>
          <cell r="L64">
            <v>407</v>
          </cell>
          <cell r="M64">
            <v>295</v>
          </cell>
          <cell r="N64">
            <v>407</v>
          </cell>
          <cell r="O64">
            <v>295</v>
          </cell>
          <cell r="P64">
            <v>407</v>
          </cell>
          <cell r="Q64">
            <v>295</v>
          </cell>
          <cell r="R64">
            <v>407</v>
          </cell>
          <cell r="S64">
            <v>295</v>
          </cell>
          <cell r="T64">
            <v>407</v>
          </cell>
          <cell r="U64">
            <v>295</v>
          </cell>
          <cell r="V64">
            <v>407</v>
          </cell>
          <cell r="W64">
            <v>295</v>
          </cell>
        </row>
        <row r="65">
          <cell r="A65" t="str">
            <v>ACCESSORIES</v>
          </cell>
          <cell r="D65" t="str">
            <v>V12HA32120</v>
          </cell>
          <cell r="E65" t="str">
            <v>EPSON LightScene EV-115 Lighting Track Mount, Black</v>
          </cell>
          <cell r="F65">
            <v>5</v>
          </cell>
          <cell r="G65" t="str">
            <v>010343960091</v>
          </cell>
          <cell r="H65" t="str">
            <v>MAP</v>
          </cell>
          <cell r="I65">
            <v>407</v>
          </cell>
          <cell r="J65">
            <v>856</v>
          </cell>
          <cell r="K65">
            <v>295</v>
          </cell>
          <cell r="L65">
            <v>407</v>
          </cell>
          <cell r="M65">
            <v>295</v>
          </cell>
          <cell r="N65">
            <v>407</v>
          </cell>
          <cell r="O65">
            <v>295</v>
          </cell>
          <cell r="P65">
            <v>407</v>
          </cell>
          <cell r="Q65">
            <v>295</v>
          </cell>
          <cell r="R65">
            <v>407</v>
          </cell>
          <cell r="S65">
            <v>295</v>
          </cell>
          <cell r="T65">
            <v>407</v>
          </cell>
          <cell r="U65">
            <v>295</v>
          </cell>
          <cell r="V65">
            <v>407</v>
          </cell>
          <cell r="W65">
            <v>295</v>
          </cell>
        </row>
        <row r="66">
          <cell r="A66" t="str">
            <v>ACCESSORIES</v>
          </cell>
          <cell r="D66" t="str">
            <v>V12HA39010</v>
          </cell>
          <cell r="E66" t="str">
            <v>EPSON Short Throw Wall Mount</v>
          </cell>
          <cell r="G66" t="str">
            <v>010343958647</v>
          </cell>
          <cell r="H66" t="str">
            <v>MAP</v>
          </cell>
          <cell r="I66">
            <v>174</v>
          </cell>
          <cell r="J66">
            <v>373</v>
          </cell>
          <cell r="K66">
            <v>136</v>
          </cell>
          <cell r="L66">
            <v>174</v>
          </cell>
          <cell r="M66">
            <v>136</v>
          </cell>
          <cell r="N66">
            <v>174</v>
          </cell>
          <cell r="O66">
            <v>136</v>
          </cell>
          <cell r="P66">
            <v>174</v>
          </cell>
          <cell r="Q66">
            <v>136</v>
          </cell>
          <cell r="R66">
            <v>174</v>
          </cell>
          <cell r="S66">
            <v>136</v>
          </cell>
          <cell r="T66">
            <v>174</v>
          </cell>
          <cell r="U66">
            <v>136</v>
          </cell>
          <cell r="V66">
            <v>174</v>
          </cell>
          <cell r="W66">
            <v>136</v>
          </cell>
        </row>
        <row r="67">
          <cell r="A67" t="str">
            <v>ACCESSORIES</v>
          </cell>
          <cell r="D67" t="str">
            <v>V12HA54010</v>
          </cell>
          <cell r="E67" t="str">
            <v>EPSON Projector Ceiling Mount (ELPMB67)</v>
          </cell>
          <cell r="G67" t="str">
            <v>010343964600</v>
          </cell>
          <cell r="H67" t="str">
            <v>MAP</v>
          </cell>
          <cell r="I67">
            <v>352</v>
          </cell>
          <cell r="J67">
            <v>725</v>
          </cell>
          <cell r="K67">
            <v>229</v>
          </cell>
          <cell r="L67">
            <v>352</v>
          </cell>
          <cell r="M67">
            <v>229</v>
          </cell>
          <cell r="N67">
            <v>352</v>
          </cell>
          <cell r="O67">
            <v>229</v>
          </cell>
          <cell r="P67">
            <v>352</v>
          </cell>
          <cell r="Q67">
            <v>229</v>
          </cell>
          <cell r="R67">
            <v>352</v>
          </cell>
          <cell r="S67">
            <v>229</v>
          </cell>
          <cell r="T67">
            <v>352</v>
          </cell>
          <cell r="U67">
            <v>229</v>
          </cell>
          <cell r="V67">
            <v>352</v>
          </cell>
          <cell r="W67">
            <v>229</v>
          </cell>
        </row>
        <row r="68">
          <cell r="A68" t="str">
            <v>ACCESSORIES</v>
          </cell>
          <cell r="D68" t="str">
            <v>V12HA55010</v>
          </cell>
          <cell r="E68" t="str">
            <v>EPSON Suspension Adapter for Mount (ELPFP15)</v>
          </cell>
          <cell r="G68" t="str">
            <v>010343964617</v>
          </cell>
          <cell r="H68" t="str">
            <v>MAP</v>
          </cell>
          <cell r="I68">
            <v>187</v>
          </cell>
          <cell r="J68">
            <v>385</v>
          </cell>
          <cell r="K68">
            <v>121</v>
          </cell>
          <cell r="L68">
            <v>187</v>
          </cell>
          <cell r="M68">
            <v>121</v>
          </cell>
          <cell r="N68">
            <v>187</v>
          </cell>
          <cell r="O68">
            <v>121</v>
          </cell>
          <cell r="P68">
            <v>187</v>
          </cell>
          <cell r="Q68">
            <v>121</v>
          </cell>
          <cell r="R68">
            <v>187</v>
          </cell>
          <cell r="S68">
            <v>121</v>
          </cell>
          <cell r="T68">
            <v>187</v>
          </cell>
          <cell r="U68">
            <v>121</v>
          </cell>
          <cell r="V68">
            <v>187</v>
          </cell>
          <cell r="W68">
            <v>121</v>
          </cell>
        </row>
        <row r="69">
          <cell r="A69" t="str">
            <v>ACCESSORIES</v>
          </cell>
          <cell r="D69" t="str">
            <v>V12HB12010</v>
          </cell>
          <cell r="E69" t="str">
            <v>EPSON ELPMB75, Extreme Short Throw Mount</v>
          </cell>
          <cell r="G69" t="str">
            <v>010343980112</v>
          </cell>
          <cell r="H69" t="str">
            <v>MAP</v>
          </cell>
          <cell r="I69">
            <v>199</v>
          </cell>
          <cell r="J69">
            <v>440</v>
          </cell>
          <cell r="K69">
            <v>155</v>
          </cell>
          <cell r="L69">
            <v>199</v>
          </cell>
          <cell r="M69">
            <v>155</v>
          </cell>
          <cell r="N69">
            <v>199</v>
          </cell>
          <cell r="O69">
            <v>155</v>
          </cell>
          <cell r="P69">
            <v>199</v>
          </cell>
          <cell r="Q69">
            <v>155</v>
          </cell>
          <cell r="R69">
            <v>199</v>
          </cell>
          <cell r="S69">
            <v>155</v>
          </cell>
          <cell r="T69">
            <v>199</v>
          </cell>
          <cell r="U69">
            <v>155</v>
          </cell>
          <cell r="V69">
            <v>199</v>
          </cell>
          <cell r="W69">
            <v>155</v>
          </cell>
        </row>
        <row r="70">
          <cell r="A70" t="str">
            <v>ACCESSORIES</v>
          </cell>
          <cell r="D70" t="str">
            <v>V12H757020</v>
          </cell>
          <cell r="E70" t="str">
            <v>EPSON DC-13 Document Camera</v>
          </cell>
          <cell r="G70" t="str">
            <v>010343924116</v>
          </cell>
          <cell r="H70" t="str">
            <v>MAP</v>
          </cell>
          <cell r="I70">
            <v>499</v>
          </cell>
          <cell r="J70">
            <v>1005</v>
          </cell>
          <cell r="K70">
            <v>439</v>
          </cell>
          <cell r="L70">
            <v>443</v>
          </cell>
          <cell r="M70">
            <v>399</v>
          </cell>
          <cell r="N70">
            <v>443</v>
          </cell>
          <cell r="O70">
            <v>399</v>
          </cell>
          <cell r="P70">
            <v>443</v>
          </cell>
          <cell r="Q70">
            <v>399</v>
          </cell>
          <cell r="R70">
            <v>443</v>
          </cell>
          <cell r="S70">
            <v>399</v>
          </cell>
          <cell r="T70">
            <v>443</v>
          </cell>
          <cell r="U70">
            <v>399</v>
          </cell>
          <cell r="V70">
            <v>443</v>
          </cell>
          <cell r="W70">
            <v>399</v>
          </cell>
        </row>
        <row r="71">
          <cell r="A71" t="str">
            <v>ACCESSORIES</v>
          </cell>
          <cell r="D71" t="str">
            <v>V12H758020</v>
          </cell>
          <cell r="E71" t="str">
            <v>EPSON DC-21 Document Camera</v>
          </cell>
          <cell r="G71" t="str">
            <v>010343924123</v>
          </cell>
          <cell r="H71" t="str">
            <v>MAP</v>
          </cell>
          <cell r="I71">
            <v>577</v>
          </cell>
          <cell r="J71">
            <v>1288</v>
          </cell>
          <cell r="K71">
            <v>502</v>
          </cell>
          <cell r="L71">
            <v>488</v>
          </cell>
          <cell r="M71">
            <v>439</v>
          </cell>
          <cell r="N71">
            <v>488</v>
          </cell>
          <cell r="O71">
            <v>439</v>
          </cell>
          <cell r="P71">
            <v>488</v>
          </cell>
          <cell r="Q71">
            <v>439</v>
          </cell>
          <cell r="R71">
            <v>488</v>
          </cell>
          <cell r="S71">
            <v>439</v>
          </cell>
          <cell r="T71">
            <v>488</v>
          </cell>
          <cell r="U71">
            <v>439</v>
          </cell>
          <cell r="V71">
            <v>488</v>
          </cell>
          <cell r="W71">
            <v>439</v>
          </cell>
        </row>
        <row r="72">
          <cell r="A72" t="str">
            <v>ACCESSORIES</v>
          </cell>
          <cell r="D72" t="str">
            <v>V12H759020</v>
          </cell>
          <cell r="E72" t="str">
            <v>EPSON DC-07 Document Camera</v>
          </cell>
          <cell r="G72" t="str">
            <v>010343910218</v>
          </cell>
          <cell r="H72" t="str">
            <v>MAP</v>
          </cell>
          <cell r="I72">
            <v>221</v>
          </cell>
          <cell r="J72">
            <v>454</v>
          </cell>
          <cell r="K72">
            <v>195</v>
          </cell>
          <cell r="L72">
            <v>199</v>
          </cell>
          <cell r="M72">
            <v>179</v>
          </cell>
          <cell r="N72">
            <v>199</v>
          </cell>
          <cell r="O72">
            <v>179</v>
          </cell>
          <cell r="P72">
            <v>199</v>
          </cell>
          <cell r="Q72">
            <v>179</v>
          </cell>
          <cell r="R72">
            <v>199</v>
          </cell>
          <cell r="S72">
            <v>179</v>
          </cell>
          <cell r="T72">
            <v>199</v>
          </cell>
          <cell r="U72">
            <v>179</v>
          </cell>
          <cell r="V72">
            <v>199</v>
          </cell>
          <cell r="W72">
            <v>179</v>
          </cell>
        </row>
        <row r="73">
          <cell r="A73" t="str">
            <v>ACCESSORIES</v>
          </cell>
          <cell r="D73" t="str">
            <v>V12H004L08</v>
          </cell>
          <cell r="E73" t="str">
            <v>EPSON ELPLL08 Lens - Long Zoom - Throw Ratios for WUXGA: 7.21 to 10.11( &lt;9k lm), 5.27 to 7.41 (9k lm to 20k lm) For 4K: 5.09 - 7.16(up to 20k lm)</v>
          </cell>
          <cell r="G73" t="str">
            <v>010343928275</v>
          </cell>
          <cell r="H73" t="str">
            <v>MAP</v>
          </cell>
          <cell r="I73">
            <v>3717</v>
          </cell>
          <cell r="J73">
            <v>4977</v>
          </cell>
          <cell r="K73">
            <v>2207</v>
          </cell>
          <cell r="L73">
            <v>2602</v>
          </cell>
          <cell r="M73">
            <v>2082</v>
          </cell>
          <cell r="N73">
            <v>2602</v>
          </cell>
          <cell r="O73">
            <v>2082</v>
          </cell>
          <cell r="P73">
            <v>2602</v>
          </cell>
          <cell r="Q73">
            <v>2082</v>
          </cell>
          <cell r="R73">
            <v>2602</v>
          </cell>
          <cell r="S73">
            <v>2082</v>
          </cell>
          <cell r="T73">
            <v>2602</v>
          </cell>
          <cell r="U73">
            <v>2082</v>
          </cell>
          <cell r="V73">
            <v>2602</v>
          </cell>
          <cell r="W73">
            <v>2082</v>
          </cell>
        </row>
        <row r="74">
          <cell r="A74" t="str">
            <v>ACCESSORIES</v>
          </cell>
          <cell r="D74" t="str">
            <v>V12H004L09</v>
          </cell>
          <cell r="E74" t="str">
            <v>EPSON ELPLL09 25k lm and up Lens - Long Zoom #1 - Throw Ratios for WUXGA: 4.79 - 7.20</v>
          </cell>
          <cell r="F74">
            <v>5</v>
          </cell>
          <cell r="G74" t="str">
            <v>010343928947</v>
          </cell>
          <cell r="H74" t="str">
            <v>MAP</v>
          </cell>
          <cell r="I74">
            <v>9974</v>
          </cell>
          <cell r="J74">
            <v>13739</v>
          </cell>
          <cell r="K74">
            <v>5925</v>
          </cell>
          <cell r="L74">
            <v>7182</v>
          </cell>
          <cell r="M74">
            <v>5746</v>
          </cell>
          <cell r="N74">
            <v>7182</v>
          </cell>
          <cell r="O74">
            <v>5746</v>
          </cell>
          <cell r="P74">
            <v>7182</v>
          </cell>
          <cell r="Q74">
            <v>5746</v>
          </cell>
          <cell r="R74">
            <v>7182</v>
          </cell>
          <cell r="S74">
            <v>5746</v>
          </cell>
          <cell r="T74">
            <v>7182</v>
          </cell>
          <cell r="U74">
            <v>5746</v>
          </cell>
          <cell r="V74">
            <v>7182</v>
          </cell>
          <cell r="W74">
            <v>5746</v>
          </cell>
        </row>
        <row r="75">
          <cell r="A75" t="str">
            <v>ACCESSORIES</v>
          </cell>
          <cell r="D75" t="str">
            <v>V12H004L0A</v>
          </cell>
          <cell r="E75" t="str">
            <v>EPSON ELPLL10 25k lm and up Lens - Long Zoom #2 - Throw Ratios for WUXGA: 6.73 - 10.45</v>
          </cell>
          <cell r="G75" t="str">
            <v>010343928954</v>
          </cell>
          <cell r="H75" t="str">
            <v>MAP</v>
          </cell>
          <cell r="I75">
            <v>15063</v>
          </cell>
          <cell r="J75">
            <v>20753</v>
          </cell>
          <cell r="K75">
            <v>8948</v>
          </cell>
          <cell r="L75">
            <v>10850</v>
          </cell>
          <cell r="M75">
            <v>8680</v>
          </cell>
          <cell r="N75">
            <v>10850</v>
          </cell>
          <cell r="O75">
            <v>8680</v>
          </cell>
          <cell r="P75">
            <v>10850</v>
          </cell>
          <cell r="Q75">
            <v>8680</v>
          </cell>
          <cell r="R75">
            <v>10850</v>
          </cell>
          <cell r="S75">
            <v>8680</v>
          </cell>
          <cell r="T75">
            <v>10850</v>
          </cell>
          <cell r="U75">
            <v>8680</v>
          </cell>
          <cell r="V75">
            <v>10850</v>
          </cell>
          <cell r="W75">
            <v>8680</v>
          </cell>
        </row>
        <row r="76">
          <cell r="A76" t="str">
            <v>ACCESSORIES</v>
          </cell>
          <cell r="D76" t="str">
            <v>V12H004M08</v>
          </cell>
          <cell r="E76" t="str">
            <v>EPSON ELPLM08 Lens - Mid Zoom #1 - Throw Ratios for WUXGA: 1.42 - 2.28 (&lt;9k lm)</v>
          </cell>
          <cell r="G76" t="str">
            <v>010343928237</v>
          </cell>
          <cell r="H76" t="str">
            <v>MAP</v>
          </cell>
          <cell r="I76">
            <v>501</v>
          </cell>
          <cell r="J76">
            <v>2306</v>
          </cell>
          <cell r="K76">
            <v>329</v>
          </cell>
          <cell r="L76">
            <v>407</v>
          </cell>
          <cell r="M76">
            <v>326</v>
          </cell>
          <cell r="N76">
            <v>407</v>
          </cell>
          <cell r="O76">
            <v>326</v>
          </cell>
          <cell r="P76">
            <v>407</v>
          </cell>
          <cell r="Q76">
            <v>326</v>
          </cell>
          <cell r="R76">
            <v>407</v>
          </cell>
          <cell r="S76">
            <v>326</v>
          </cell>
          <cell r="T76">
            <v>407</v>
          </cell>
          <cell r="U76">
            <v>326</v>
          </cell>
          <cell r="V76">
            <v>407</v>
          </cell>
          <cell r="W76">
            <v>326</v>
          </cell>
        </row>
        <row r="77">
          <cell r="A77" t="str">
            <v>ACCESSORIES</v>
          </cell>
          <cell r="D77" t="str">
            <v>V12H004M0A</v>
          </cell>
          <cell r="E77" t="str">
            <v>EPSON ELPLM10 Lens - Mid Zoom #3 - Throw Ratios for WUXGA: 3.32 -5.06(&lt;9k lm), 2.42 - 3.71 (9k to 20k lm) For 4K: 2.34 - 3.59 (up to20k lm)</v>
          </cell>
          <cell r="G77" t="str">
            <v>010343928251</v>
          </cell>
          <cell r="H77" t="str">
            <v>MAP</v>
          </cell>
          <cell r="I77">
            <v>2435</v>
          </cell>
          <cell r="J77">
            <v>3130</v>
          </cell>
          <cell r="K77">
            <v>1447</v>
          </cell>
          <cell r="L77">
            <v>1637</v>
          </cell>
          <cell r="M77">
            <v>1309</v>
          </cell>
          <cell r="N77">
            <v>1637</v>
          </cell>
          <cell r="O77">
            <v>1309</v>
          </cell>
          <cell r="P77">
            <v>1637</v>
          </cell>
          <cell r="Q77">
            <v>1309</v>
          </cell>
          <cell r="R77">
            <v>1637</v>
          </cell>
          <cell r="S77">
            <v>1309</v>
          </cell>
          <cell r="T77">
            <v>1637</v>
          </cell>
          <cell r="U77">
            <v>1309</v>
          </cell>
          <cell r="V77">
            <v>1637</v>
          </cell>
          <cell r="W77">
            <v>1309</v>
          </cell>
        </row>
        <row r="78">
          <cell r="A78" t="str">
            <v>ACCESSORIES</v>
          </cell>
          <cell r="D78" t="str">
            <v>V12H004M0B</v>
          </cell>
          <cell r="E78" t="str">
            <v>EPSON ELPLM11 Lens - Mid Zoom #4 - Throw Ratios for WUXGA: 4.85 -7.38(&lt;9k lm), 3.54 - 5.41 (9k to 20k lm) For 4K: 3.42 - 5.23 (up to20k lm)</v>
          </cell>
          <cell r="G78" t="str">
            <v>010343928268</v>
          </cell>
          <cell r="H78" t="str">
            <v>MAP</v>
          </cell>
          <cell r="I78">
            <v>2435</v>
          </cell>
          <cell r="J78">
            <v>3130</v>
          </cell>
          <cell r="K78">
            <v>1447</v>
          </cell>
          <cell r="L78">
            <v>1637</v>
          </cell>
          <cell r="M78">
            <v>1309</v>
          </cell>
          <cell r="N78">
            <v>1637</v>
          </cell>
          <cell r="O78">
            <v>1309</v>
          </cell>
          <cell r="P78">
            <v>1637</v>
          </cell>
          <cell r="Q78">
            <v>1309</v>
          </cell>
          <cell r="R78">
            <v>1637</v>
          </cell>
          <cell r="S78">
            <v>1309</v>
          </cell>
          <cell r="T78">
            <v>1637</v>
          </cell>
          <cell r="U78">
            <v>1309</v>
          </cell>
          <cell r="V78">
            <v>1637</v>
          </cell>
          <cell r="W78">
            <v>1309</v>
          </cell>
        </row>
        <row r="79">
          <cell r="A79" t="str">
            <v>ACCESSORIES</v>
          </cell>
          <cell r="D79" t="str">
            <v>V12H004M0C</v>
          </cell>
          <cell r="E79" t="str">
            <v>EPSON ELPLM12 25k lm and up Lens - Mid Zoom #1 - Throw Ratios for WUXGA: 1.74 - 2.35</v>
          </cell>
          <cell r="G79" t="str">
            <v>010343928961</v>
          </cell>
          <cell r="H79" t="str">
            <v>MAP</v>
          </cell>
          <cell r="I79">
            <v>7396</v>
          </cell>
          <cell r="J79">
            <v>10196</v>
          </cell>
          <cell r="K79">
            <v>4394</v>
          </cell>
          <cell r="L79">
            <v>5331</v>
          </cell>
          <cell r="M79">
            <v>4265</v>
          </cell>
          <cell r="N79">
            <v>5331</v>
          </cell>
          <cell r="O79">
            <v>4265</v>
          </cell>
          <cell r="P79">
            <v>5331</v>
          </cell>
          <cell r="Q79">
            <v>4265</v>
          </cell>
          <cell r="R79">
            <v>5331</v>
          </cell>
          <cell r="S79">
            <v>4265</v>
          </cell>
          <cell r="T79">
            <v>5331</v>
          </cell>
          <cell r="U79">
            <v>4265</v>
          </cell>
          <cell r="V79">
            <v>5331</v>
          </cell>
          <cell r="W79">
            <v>4265</v>
          </cell>
        </row>
        <row r="80">
          <cell r="A80" t="str">
            <v>ACCESSORIES</v>
          </cell>
          <cell r="D80" t="str">
            <v>V12H004M0D</v>
          </cell>
          <cell r="E80" t="str">
            <v>EPSON ELPLM13 25k lm and up Lens - Mid Zoom #2 - Throw Ratios for WUXGA: 2.30 - 3.46</v>
          </cell>
          <cell r="G80" t="str">
            <v>010343928978</v>
          </cell>
          <cell r="H80" t="str">
            <v>MAP</v>
          </cell>
          <cell r="I80">
            <v>7396</v>
          </cell>
          <cell r="J80">
            <v>10196</v>
          </cell>
          <cell r="K80">
            <v>4394</v>
          </cell>
          <cell r="L80">
            <v>5331</v>
          </cell>
          <cell r="M80">
            <v>4265</v>
          </cell>
          <cell r="N80">
            <v>5331</v>
          </cell>
          <cell r="O80">
            <v>4265</v>
          </cell>
          <cell r="P80">
            <v>5331</v>
          </cell>
          <cell r="Q80">
            <v>4265</v>
          </cell>
          <cell r="R80">
            <v>5331</v>
          </cell>
          <cell r="S80">
            <v>4265</v>
          </cell>
          <cell r="T80">
            <v>5331</v>
          </cell>
          <cell r="U80">
            <v>4265</v>
          </cell>
          <cell r="V80">
            <v>5331</v>
          </cell>
          <cell r="W80">
            <v>4265</v>
          </cell>
        </row>
        <row r="81">
          <cell r="A81" t="str">
            <v>ACCESSORIES</v>
          </cell>
          <cell r="D81" t="str">
            <v>V12H004M0E</v>
          </cell>
          <cell r="E81" t="str">
            <v>EPSON ELPLM14 25k lm and up Lens - Mid Zoom #3 - Throw Ratios for WUXGA: 3.41 - 5.11</v>
          </cell>
          <cell r="F81">
            <v>5</v>
          </cell>
          <cell r="G81" t="str">
            <v>010343928985</v>
          </cell>
          <cell r="H81" t="str">
            <v>MAP</v>
          </cell>
          <cell r="I81">
            <v>7396</v>
          </cell>
          <cell r="J81">
            <v>10196</v>
          </cell>
          <cell r="K81">
            <v>4394</v>
          </cell>
          <cell r="L81">
            <v>5331</v>
          </cell>
          <cell r="M81">
            <v>4265</v>
          </cell>
          <cell r="N81">
            <v>5331</v>
          </cell>
          <cell r="O81">
            <v>4265</v>
          </cell>
          <cell r="P81">
            <v>5331</v>
          </cell>
          <cell r="Q81">
            <v>4265</v>
          </cell>
          <cell r="R81">
            <v>5331</v>
          </cell>
          <cell r="S81">
            <v>4265</v>
          </cell>
          <cell r="T81">
            <v>5331</v>
          </cell>
          <cell r="U81">
            <v>4265</v>
          </cell>
          <cell r="V81">
            <v>5331</v>
          </cell>
          <cell r="W81">
            <v>4265</v>
          </cell>
        </row>
        <row r="82">
          <cell r="A82" t="str">
            <v>ACCESSORIES</v>
          </cell>
          <cell r="D82" t="str">
            <v>V12H004M0F</v>
          </cell>
          <cell r="E82" t="str">
            <v>EPSON ELPLM15 Lens - Mid Zoom #2 - Throw Ratios for WUXGA: 2.16 - 3.48 (&lt;9k lm), 1.57 - 2.56 (9k to 20k lm) For 4K:1.52 - 2.47 (up to 20k lm)</v>
          </cell>
          <cell r="G82" t="str">
            <v>010343939684</v>
          </cell>
          <cell r="H82" t="str">
            <v>MAP</v>
          </cell>
          <cell r="I82">
            <v>1880</v>
          </cell>
          <cell r="J82">
            <v>2306</v>
          </cell>
          <cell r="K82">
            <v>1116</v>
          </cell>
          <cell r="L82">
            <v>1263</v>
          </cell>
          <cell r="M82">
            <v>1009</v>
          </cell>
          <cell r="N82">
            <v>1263</v>
          </cell>
          <cell r="O82">
            <v>1009</v>
          </cell>
          <cell r="P82">
            <v>1263</v>
          </cell>
          <cell r="Q82">
            <v>1009</v>
          </cell>
          <cell r="R82">
            <v>1263</v>
          </cell>
          <cell r="S82">
            <v>1009</v>
          </cell>
          <cell r="T82">
            <v>1263</v>
          </cell>
          <cell r="U82">
            <v>1009</v>
          </cell>
          <cell r="V82">
            <v>1263</v>
          </cell>
          <cell r="W82">
            <v>1009</v>
          </cell>
        </row>
        <row r="83">
          <cell r="A83" t="str">
            <v>ACCESSORIES</v>
          </cell>
          <cell r="D83" t="str">
            <v>V12H004R05</v>
          </cell>
          <cell r="E83" t="str">
            <v>EPSON ELPLR05  25k lm and up Lens - Rear Zoom - Throw Ratios for WUXGA: 0.6</v>
          </cell>
          <cell r="G83" t="str">
            <v>010343929012</v>
          </cell>
          <cell r="H83" t="str">
            <v>MAP</v>
          </cell>
          <cell r="I83">
            <v>15063</v>
          </cell>
          <cell r="J83">
            <v>20753</v>
          </cell>
          <cell r="K83">
            <v>8948</v>
          </cell>
          <cell r="L83">
            <v>10850</v>
          </cell>
          <cell r="M83">
            <v>8680</v>
          </cell>
          <cell r="N83">
            <v>10850</v>
          </cell>
          <cell r="O83">
            <v>8680</v>
          </cell>
          <cell r="P83">
            <v>10850</v>
          </cell>
          <cell r="Q83">
            <v>8680</v>
          </cell>
          <cell r="R83">
            <v>10850</v>
          </cell>
          <cell r="S83">
            <v>8680</v>
          </cell>
          <cell r="T83">
            <v>10850</v>
          </cell>
          <cell r="U83">
            <v>8680</v>
          </cell>
          <cell r="V83">
            <v>10850</v>
          </cell>
          <cell r="W83">
            <v>8680</v>
          </cell>
        </row>
        <row r="84">
          <cell r="A84" t="str">
            <v>ACCESSORIES</v>
          </cell>
          <cell r="D84" t="str">
            <v>V12H004U04</v>
          </cell>
          <cell r="E84" t="str">
            <v>EPSON ELPLU04 Lens - Short Zoom #2 - Throw Ratios for WUXGA: 0.87 - 1.05 (&lt;9k lm), 0.64 - 0.77 (9k to 20k lm) For 4K: 0.62 - 0.75 (up to 20k lm)</v>
          </cell>
          <cell r="G84" t="str">
            <v>010343928206</v>
          </cell>
          <cell r="H84" t="str">
            <v>MAP</v>
          </cell>
          <cell r="I84">
            <v>3846</v>
          </cell>
          <cell r="J84">
            <v>5148</v>
          </cell>
          <cell r="K84">
            <v>2284</v>
          </cell>
          <cell r="L84">
            <v>2691</v>
          </cell>
          <cell r="M84">
            <v>2153</v>
          </cell>
          <cell r="N84">
            <v>2691</v>
          </cell>
          <cell r="O84">
            <v>2153</v>
          </cell>
          <cell r="P84">
            <v>2691</v>
          </cell>
          <cell r="Q84">
            <v>2153</v>
          </cell>
          <cell r="R84">
            <v>2691</v>
          </cell>
          <cell r="S84">
            <v>2153</v>
          </cell>
          <cell r="T84">
            <v>2691</v>
          </cell>
          <cell r="U84">
            <v>2153</v>
          </cell>
          <cell r="V84">
            <v>2691</v>
          </cell>
          <cell r="W84">
            <v>2153</v>
          </cell>
        </row>
        <row r="85">
          <cell r="A85" t="str">
            <v>ACCESSORIES</v>
          </cell>
          <cell r="D85" t="str">
            <v>V12H004U05</v>
          </cell>
          <cell r="E85" t="str">
            <v>EPSON ELPLU05 25k lm and up Lens - Short Zoom - Throw Ratios for WUXGA: 0.91 - 1.09</v>
          </cell>
          <cell r="F85">
            <v>5</v>
          </cell>
          <cell r="G85" t="str">
            <v>010343929005</v>
          </cell>
          <cell r="H85" t="str">
            <v>MAP</v>
          </cell>
          <cell r="I85">
            <v>15063</v>
          </cell>
          <cell r="J85">
            <v>20753</v>
          </cell>
          <cell r="K85">
            <v>8948</v>
          </cell>
          <cell r="L85">
            <v>10850</v>
          </cell>
          <cell r="M85">
            <v>8680</v>
          </cell>
          <cell r="N85">
            <v>10850</v>
          </cell>
          <cell r="O85">
            <v>8680</v>
          </cell>
          <cell r="P85">
            <v>10850</v>
          </cell>
          <cell r="Q85">
            <v>8680</v>
          </cell>
          <cell r="R85">
            <v>10850</v>
          </cell>
          <cell r="S85">
            <v>8680</v>
          </cell>
          <cell r="T85">
            <v>10850</v>
          </cell>
          <cell r="U85">
            <v>8680</v>
          </cell>
          <cell r="V85">
            <v>10850</v>
          </cell>
          <cell r="W85">
            <v>8680</v>
          </cell>
        </row>
        <row r="86">
          <cell r="A86" t="str">
            <v>ACCESSORIES</v>
          </cell>
          <cell r="D86" t="str">
            <v>V12H004UA3</v>
          </cell>
          <cell r="E86" t="str">
            <v>EPSON ELPLU03S Lens - Short Zoom #1 - Throw Ratio for WUXGA: 0.65 - 0.78 (&lt;9k lm), 0.48 - 0.57 (9k to 20k lm) For 4K: 0.46 - 0.56 (up to 20k lm)</v>
          </cell>
          <cell r="G86" t="str">
            <v>010343951662</v>
          </cell>
          <cell r="H86" t="str">
            <v>MAP</v>
          </cell>
          <cell r="I86">
            <v>4102</v>
          </cell>
          <cell r="J86">
            <v>6088</v>
          </cell>
          <cell r="K86">
            <v>2437</v>
          </cell>
          <cell r="L86">
            <v>2961</v>
          </cell>
          <cell r="M86">
            <v>2369</v>
          </cell>
          <cell r="N86">
            <v>2961</v>
          </cell>
          <cell r="O86">
            <v>2369</v>
          </cell>
          <cell r="P86">
            <v>2961</v>
          </cell>
          <cell r="Q86">
            <v>2369</v>
          </cell>
          <cell r="R86">
            <v>2961</v>
          </cell>
          <cell r="S86">
            <v>2369</v>
          </cell>
          <cell r="T86">
            <v>2961</v>
          </cell>
          <cell r="U86">
            <v>2369</v>
          </cell>
          <cell r="V86">
            <v>2961</v>
          </cell>
          <cell r="W86">
            <v>2369</v>
          </cell>
        </row>
        <row r="87">
          <cell r="A87" t="str">
            <v>ACCESSORIES</v>
          </cell>
          <cell r="D87" t="str">
            <v>V12H004W05</v>
          </cell>
          <cell r="E87" t="str">
            <v>EPSON ELPLW05 Lens - Wide Zoom #1 - Throw Ratio: 1.04 - 1.46 (&lt;9k lm), 0.77 - 1.07 (9k to 15k lm) For 4K: 0.75 - 1.04 (up to 15k lm)</v>
          </cell>
          <cell r="G87" t="str">
            <v>010343928213</v>
          </cell>
          <cell r="H87" t="str">
            <v>MAP</v>
          </cell>
          <cell r="I87">
            <v>2458</v>
          </cell>
          <cell r="J87">
            <v>3130</v>
          </cell>
          <cell r="K87">
            <v>1460</v>
          </cell>
          <cell r="L87">
            <v>1652</v>
          </cell>
          <cell r="M87">
            <v>1321</v>
          </cell>
          <cell r="N87">
            <v>1652</v>
          </cell>
          <cell r="O87">
            <v>1321</v>
          </cell>
          <cell r="P87">
            <v>1652</v>
          </cell>
          <cell r="Q87">
            <v>1321</v>
          </cell>
          <cell r="R87">
            <v>1652</v>
          </cell>
          <cell r="S87">
            <v>1321</v>
          </cell>
          <cell r="T87">
            <v>1652</v>
          </cell>
          <cell r="U87">
            <v>1321</v>
          </cell>
          <cell r="V87">
            <v>1652</v>
          </cell>
          <cell r="W87">
            <v>1321</v>
          </cell>
        </row>
        <row r="88">
          <cell r="A88" t="str">
            <v>ACCESSORIES</v>
          </cell>
          <cell r="D88" t="str">
            <v>V12H004W06</v>
          </cell>
          <cell r="E88" t="str">
            <v>EPSON ELPLW06 Lens - Wide Zoom #2 - Throw Ratio: 1.62 - 2.22 (&lt;9k lm), 1.19 - 1.62 (9k to 15k lm) For 4K: 1.15 - 1.57 (up to 15k lm)</v>
          </cell>
          <cell r="G88" t="str">
            <v>010343928220</v>
          </cell>
          <cell r="H88" t="str">
            <v>MAP</v>
          </cell>
          <cell r="I88">
            <v>3717</v>
          </cell>
          <cell r="J88">
            <v>4977</v>
          </cell>
          <cell r="K88">
            <v>2207</v>
          </cell>
          <cell r="L88">
            <v>2602</v>
          </cell>
          <cell r="M88">
            <v>2082</v>
          </cell>
          <cell r="N88">
            <v>2602</v>
          </cell>
          <cell r="O88">
            <v>2082</v>
          </cell>
          <cell r="P88">
            <v>2602</v>
          </cell>
          <cell r="Q88">
            <v>2082</v>
          </cell>
          <cell r="R88">
            <v>2602</v>
          </cell>
          <cell r="S88">
            <v>2082</v>
          </cell>
          <cell r="T88">
            <v>2602</v>
          </cell>
          <cell r="U88">
            <v>2082</v>
          </cell>
          <cell r="V88">
            <v>2602</v>
          </cell>
          <cell r="W88">
            <v>2082</v>
          </cell>
        </row>
        <row r="89">
          <cell r="A89" t="str">
            <v>ACCESSORIES</v>
          </cell>
          <cell r="D89" t="str">
            <v>V12H004W07</v>
          </cell>
          <cell r="E89" t="str">
            <v>EPSON ELPLW07 25k lm and up Lens - Wide Zoom - Throw Ratio: 1.3 - 1.76</v>
          </cell>
          <cell r="F89">
            <v>5</v>
          </cell>
          <cell r="G89" t="str">
            <v>010343928992</v>
          </cell>
          <cell r="H89" t="str">
            <v>MAP</v>
          </cell>
          <cell r="I89">
            <v>9974</v>
          </cell>
          <cell r="J89">
            <v>13738</v>
          </cell>
          <cell r="K89">
            <v>5925</v>
          </cell>
          <cell r="L89">
            <v>7182</v>
          </cell>
          <cell r="M89">
            <v>5746</v>
          </cell>
          <cell r="N89">
            <v>7182</v>
          </cell>
          <cell r="O89">
            <v>5746</v>
          </cell>
          <cell r="P89">
            <v>7182</v>
          </cell>
          <cell r="Q89">
            <v>5746</v>
          </cell>
          <cell r="R89">
            <v>7182</v>
          </cell>
          <cell r="S89">
            <v>5746</v>
          </cell>
          <cell r="T89">
            <v>7182</v>
          </cell>
          <cell r="U89">
            <v>5746</v>
          </cell>
          <cell r="V89">
            <v>7182</v>
          </cell>
          <cell r="W89">
            <v>5746</v>
          </cell>
        </row>
        <row r="90">
          <cell r="A90" t="str">
            <v>ACCESSORIES</v>
          </cell>
          <cell r="D90" t="str">
            <v>V12H004W08</v>
          </cell>
          <cell r="E90" t="str">
            <v>EPSON ELPLW08 Lens - Wide Zoom #3 - Throw Ratio: 1.18 - 1.66 (&lt;9k lm), .86 - 1.21 (9k to 20k lm) For 4K: 0.83 - 1.17 (Up to 20k lm)</v>
          </cell>
          <cell r="G90" t="str">
            <v>010343945357</v>
          </cell>
          <cell r="H90" t="str">
            <v>MAP</v>
          </cell>
          <cell r="I90">
            <v>12454</v>
          </cell>
          <cell r="J90">
            <v>17607</v>
          </cell>
          <cell r="K90">
            <v>7398</v>
          </cell>
          <cell r="L90">
            <v>8970</v>
          </cell>
          <cell r="M90">
            <v>7177</v>
          </cell>
          <cell r="N90">
            <v>8970</v>
          </cell>
          <cell r="O90">
            <v>7177</v>
          </cell>
          <cell r="P90">
            <v>8970</v>
          </cell>
          <cell r="Q90">
            <v>7177</v>
          </cell>
          <cell r="R90">
            <v>8970</v>
          </cell>
          <cell r="S90">
            <v>7177</v>
          </cell>
          <cell r="T90">
            <v>8970</v>
          </cell>
          <cell r="U90">
            <v>7177</v>
          </cell>
          <cell r="V90">
            <v>8970</v>
          </cell>
          <cell r="W90">
            <v>7177</v>
          </cell>
        </row>
        <row r="91">
          <cell r="A91" t="str">
            <v>ACCESSORIES</v>
          </cell>
          <cell r="D91" t="str">
            <v>V12H004X03</v>
          </cell>
          <cell r="E91" t="str">
            <v>EPSON ELPLX03 25k lm and up Lens - Ultra Short - Throw Ratio: 0.35, Black</v>
          </cell>
          <cell r="G91" t="str">
            <v>010343963320</v>
          </cell>
          <cell r="H91" t="str">
            <v>MAP</v>
          </cell>
          <cell r="I91">
            <v>33043</v>
          </cell>
          <cell r="J91">
            <v>54217</v>
          </cell>
          <cell r="K91">
            <v>21677</v>
          </cell>
          <cell r="L91">
            <v>25111</v>
          </cell>
          <cell r="M91">
            <v>20089</v>
          </cell>
          <cell r="N91">
            <v>25111</v>
          </cell>
          <cell r="O91">
            <v>20089</v>
          </cell>
          <cell r="P91">
            <v>25111</v>
          </cell>
          <cell r="Q91">
            <v>20089</v>
          </cell>
          <cell r="R91">
            <v>25111</v>
          </cell>
          <cell r="S91">
            <v>20089</v>
          </cell>
          <cell r="T91">
            <v>25111</v>
          </cell>
          <cell r="U91">
            <v>20089</v>
          </cell>
          <cell r="V91">
            <v>25111</v>
          </cell>
          <cell r="W91">
            <v>20089</v>
          </cell>
        </row>
        <row r="92">
          <cell r="A92" t="str">
            <v>ACCESSORIES</v>
          </cell>
          <cell r="D92" t="str">
            <v>V12H004X0A</v>
          </cell>
          <cell r="E92" t="str">
            <v>EPSON ELPLX01S Lens - Ultra Short - Throw Ratio: 0.35 (&lt;9k lm), Black</v>
          </cell>
          <cell r="G92" t="str">
            <v>010343964846</v>
          </cell>
          <cell r="H92" t="str">
            <v>MAP</v>
          </cell>
          <cell r="I92">
            <v>8324</v>
          </cell>
          <cell r="J92">
            <v>13659</v>
          </cell>
          <cell r="K92">
            <v>5461</v>
          </cell>
          <cell r="L92">
            <v>6326</v>
          </cell>
          <cell r="M92">
            <v>5061</v>
          </cell>
          <cell r="N92">
            <v>6326</v>
          </cell>
          <cell r="O92">
            <v>5061</v>
          </cell>
          <cell r="P92">
            <v>6326</v>
          </cell>
          <cell r="Q92">
            <v>5061</v>
          </cell>
          <cell r="R92">
            <v>6326</v>
          </cell>
          <cell r="S92">
            <v>5061</v>
          </cell>
          <cell r="T92">
            <v>6326</v>
          </cell>
          <cell r="U92">
            <v>5061</v>
          </cell>
          <cell r="V92">
            <v>6326</v>
          </cell>
          <cell r="W92">
            <v>5061</v>
          </cell>
        </row>
        <row r="93">
          <cell r="A93" t="str">
            <v>ACCESSORIES</v>
          </cell>
          <cell r="D93" t="str">
            <v>V12H004X0B</v>
          </cell>
          <cell r="E93" t="str">
            <v>EPSON ELPLX02S Lens - Ultra Short - Throw Ratio: 0.35,(9k to 20k lm), Black</v>
          </cell>
          <cell r="G93" t="str">
            <v>010343964853</v>
          </cell>
          <cell r="H93" t="str">
            <v>MAP</v>
          </cell>
          <cell r="I93">
            <v>15539</v>
          </cell>
          <cell r="J93">
            <v>20369</v>
          </cell>
          <cell r="K93">
            <v>10194</v>
          </cell>
          <cell r="L93">
            <v>9434</v>
          </cell>
          <cell r="M93">
            <v>7547</v>
          </cell>
          <cell r="N93">
            <v>9434</v>
          </cell>
          <cell r="O93">
            <v>7547</v>
          </cell>
          <cell r="P93">
            <v>9434</v>
          </cell>
          <cell r="Q93">
            <v>7547</v>
          </cell>
          <cell r="R93">
            <v>9434</v>
          </cell>
          <cell r="S93">
            <v>7547</v>
          </cell>
          <cell r="T93">
            <v>9434</v>
          </cell>
          <cell r="U93">
            <v>7547</v>
          </cell>
          <cell r="V93">
            <v>9434</v>
          </cell>
          <cell r="W93">
            <v>7547</v>
          </cell>
        </row>
        <row r="94">
          <cell r="A94" t="str">
            <v>ACCESSORIES</v>
          </cell>
          <cell r="D94" t="str">
            <v>V12H004Y0A</v>
          </cell>
          <cell r="E94" t="str">
            <v>EPSON ELPLX01WS Lens - Ultra Short - Throw Ratio: 0.35 (&lt;9k lm), White</v>
          </cell>
          <cell r="G94" t="str">
            <v>010343964860</v>
          </cell>
          <cell r="H94" t="str">
            <v>MAP</v>
          </cell>
          <cell r="I94">
            <v>8324</v>
          </cell>
          <cell r="J94">
            <v>13659</v>
          </cell>
          <cell r="K94">
            <v>5461</v>
          </cell>
          <cell r="L94">
            <v>6326</v>
          </cell>
          <cell r="M94">
            <v>5061</v>
          </cell>
          <cell r="N94">
            <v>6326</v>
          </cell>
          <cell r="O94">
            <v>5061</v>
          </cell>
          <cell r="P94">
            <v>6326</v>
          </cell>
          <cell r="Q94">
            <v>5061</v>
          </cell>
          <cell r="R94">
            <v>6326</v>
          </cell>
          <cell r="S94">
            <v>5061</v>
          </cell>
          <cell r="T94">
            <v>6326</v>
          </cell>
          <cell r="U94">
            <v>5061</v>
          </cell>
          <cell r="V94">
            <v>6326</v>
          </cell>
          <cell r="W94">
            <v>5061</v>
          </cell>
        </row>
        <row r="95">
          <cell r="A95" t="str">
            <v>ACCESSORIES</v>
          </cell>
          <cell r="D95" t="str">
            <v>V12H004Y0B</v>
          </cell>
          <cell r="E95" t="str">
            <v>EPSON ELPLX02WS Lens - Ultra Short - Throw Ratio: 0.35 (9k to 20k lm), White</v>
          </cell>
          <cell r="G95" t="str">
            <v>010343964877</v>
          </cell>
          <cell r="H95" t="str">
            <v>MAP</v>
          </cell>
          <cell r="I95">
            <v>15539</v>
          </cell>
          <cell r="J95">
            <v>20369</v>
          </cell>
          <cell r="K95">
            <v>10194</v>
          </cell>
          <cell r="L95">
            <v>9434</v>
          </cell>
          <cell r="M95">
            <v>7547</v>
          </cell>
          <cell r="N95">
            <v>9434</v>
          </cell>
          <cell r="O95">
            <v>7547</v>
          </cell>
          <cell r="P95">
            <v>9434</v>
          </cell>
          <cell r="Q95">
            <v>7547</v>
          </cell>
          <cell r="R95">
            <v>9434</v>
          </cell>
          <cell r="S95">
            <v>7547</v>
          </cell>
          <cell r="T95">
            <v>9434</v>
          </cell>
          <cell r="U95">
            <v>7547</v>
          </cell>
          <cell r="V95">
            <v>9434</v>
          </cell>
          <cell r="W95">
            <v>7547</v>
          </cell>
        </row>
        <row r="96">
          <cell r="A96" t="str">
            <v>ACCESSORIES</v>
          </cell>
          <cell r="D96" t="str">
            <v>V13H010L61</v>
          </cell>
          <cell r="E96" t="str">
            <v>EPSON Replacement Lamp For PowerLite 915W/1835/D6150/BrightLink 430i/435i/436Wi</v>
          </cell>
          <cell r="F96">
            <v>10</v>
          </cell>
          <cell r="G96" t="str">
            <v>010343880528</v>
          </cell>
          <cell r="H96" t="str">
            <v>MAP</v>
          </cell>
          <cell r="I96">
            <v>195</v>
          </cell>
          <cell r="J96">
            <v>280</v>
          </cell>
          <cell r="K96">
            <v>139</v>
          </cell>
          <cell r="L96">
            <v>130</v>
          </cell>
          <cell r="M96">
            <v>117</v>
          </cell>
          <cell r="N96">
            <v>130</v>
          </cell>
          <cell r="O96">
            <v>117</v>
          </cell>
          <cell r="P96">
            <v>130</v>
          </cell>
          <cell r="Q96">
            <v>117</v>
          </cell>
          <cell r="R96">
            <v>130</v>
          </cell>
          <cell r="S96">
            <v>117</v>
          </cell>
          <cell r="T96">
            <v>130</v>
          </cell>
          <cell r="U96">
            <v>117</v>
          </cell>
          <cell r="V96">
            <v>130</v>
          </cell>
          <cell r="W96">
            <v>117</v>
          </cell>
        </row>
        <row r="97">
          <cell r="A97" t="str">
            <v>ACCESSORIES</v>
          </cell>
          <cell r="D97" t="str">
            <v>V13H010L64</v>
          </cell>
          <cell r="E97" t="str">
            <v>EPSON Lamp Replacement PowerLite 935W/1850W/1880/D6155W/6250/VS350W/VS410</v>
          </cell>
          <cell r="F97">
            <v>10</v>
          </cell>
          <cell r="G97" t="str">
            <v>010343883840</v>
          </cell>
          <cell r="H97" t="str">
            <v>MAP</v>
          </cell>
          <cell r="I97">
            <v>308</v>
          </cell>
          <cell r="J97">
            <v>549</v>
          </cell>
          <cell r="K97">
            <v>150</v>
          </cell>
          <cell r="L97">
            <v>210</v>
          </cell>
          <cell r="M97">
            <v>150</v>
          </cell>
          <cell r="N97">
            <v>210</v>
          </cell>
          <cell r="O97">
            <v>150</v>
          </cell>
          <cell r="P97">
            <v>210</v>
          </cell>
          <cell r="Q97">
            <v>150</v>
          </cell>
          <cell r="R97">
            <v>210</v>
          </cell>
          <cell r="S97">
            <v>150</v>
          </cell>
          <cell r="T97">
            <v>210</v>
          </cell>
          <cell r="U97">
            <v>150</v>
          </cell>
          <cell r="V97">
            <v>210</v>
          </cell>
          <cell r="W97">
            <v>150</v>
          </cell>
        </row>
        <row r="98">
          <cell r="A98" t="str">
            <v>ACCESSORIES</v>
          </cell>
          <cell r="D98" t="str">
            <v>V13H010L67</v>
          </cell>
          <cell r="E98" t="str">
            <v>EPSON Replacement Lamp for PowerLite S11/X12/X15/PL1221/1261W/PL W16/W16SK/VS210/220/310/315W/320/325WEX3210/EX3212/5210/7210/ Megaplex MG-50/MG-850HD/Home Cinema 600/710HD/750HD(ELPLP67)</v>
          </cell>
          <cell r="F98">
            <v>10</v>
          </cell>
          <cell r="G98" t="str">
            <v>010343884236</v>
          </cell>
          <cell r="H98" t="str">
            <v>MAP</v>
          </cell>
          <cell r="I98">
            <v>281</v>
          </cell>
          <cell r="J98">
            <v>363</v>
          </cell>
          <cell r="K98">
            <v>197</v>
          </cell>
          <cell r="L98">
            <v>139</v>
          </cell>
          <cell r="M98">
            <v>126</v>
          </cell>
          <cell r="N98">
            <v>139</v>
          </cell>
          <cell r="O98">
            <v>126</v>
          </cell>
          <cell r="P98">
            <v>139</v>
          </cell>
          <cell r="Q98">
            <v>126</v>
          </cell>
          <cell r="R98">
            <v>139</v>
          </cell>
          <cell r="S98">
            <v>126</v>
          </cell>
          <cell r="T98">
            <v>139</v>
          </cell>
          <cell r="U98">
            <v>126</v>
          </cell>
          <cell r="V98">
            <v>139</v>
          </cell>
          <cell r="W98">
            <v>126</v>
          </cell>
        </row>
        <row r="99">
          <cell r="A99" t="str">
            <v>ACCESSORIES</v>
          </cell>
          <cell r="D99" t="str">
            <v>V13H010L74</v>
          </cell>
          <cell r="E99" t="str">
            <v>EPSON Replacement Lamp for PowerLite 1930/1935 Projectors</v>
          </cell>
          <cell r="F99">
            <v>10</v>
          </cell>
          <cell r="G99" t="str">
            <v>010343900141</v>
          </cell>
          <cell r="H99" t="str">
            <v>MAP</v>
          </cell>
          <cell r="I99">
            <v>228</v>
          </cell>
          <cell r="J99">
            <v>567</v>
          </cell>
          <cell r="K99">
            <v>166</v>
          </cell>
          <cell r="L99">
            <v>228</v>
          </cell>
          <cell r="M99">
            <v>166</v>
          </cell>
          <cell r="N99">
            <v>228</v>
          </cell>
          <cell r="O99">
            <v>166</v>
          </cell>
          <cell r="P99">
            <v>228</v>
          </cell>
          <cell r="Q99">
            <v>166</v>
          </cell>
          <cell r="R99">
            <v>228</v>
          </cell>
          <cell r="S99">
            <v>166</v>
          </cell>
          <cell r="T99">
            <v>228</v>
          </cell>
          <cell r="U99">
            <v>166</v>
          </cell>
          <cell r="V99">
            <v>228</v>
          </cell>
          <cell r="W99">
            <v>166</v>
          </cell>
        </row>
        <row r="100">
          <cell r="A100" t="str">
            <v>ACCESSORIES</v>
          </cell>
          <cell r="D100" t="str">
            <v>V13H010L82</v>
          </cell>
          <cell r="E100" t="str">
            <v>EPSON Replacement Lamp (Dual) for Pro Z9000-Z11000 Series</v>
          </cell>
          <cell r="F100">
            <v>5</v>
          </cell>
          <cell r="G100" t="str">
            <v>010343914735</v>
          </cell>
          <cell r="H100" t="str">
            <v>MAP</v>
          </cell>
          <cell r="I100">
            <v>1316</v>
          </cell>
          <cell r="J100">
            <v>1776</v>
          </cell>
          <cell r="K100">
            <v>948</v>
          </cell>
          <cell r="L100">
            <v>1316</v>
          </cell>
          <cell r="M100">
            <v>948</v>
          </cell>
          <cell r="N100">
            <v>1316</v>
          </cell>
          <cell r="O100">
            <v>948</v>
          </cell>
          <cell r="P100">
            <v>1316</v>
          </cell>
          <cell r="Q100">
            <v>948</v>
          </cell>
          <cell r="R100">
            <v>1316</v>
          </cell>
          <cell r="S100">
            <v>948</v>
          </cell>
          <cell r="T100">
            <v>1316</v>
          </cell>
          <cell r="U100">
            <v>948</v>
          </cell>
          <cell r="V100">
            <v>1316</v>
          </cell>
          <cell r="W100">
            <v>948</v>
          </cell>
        </row>
        <row r="101">
          <cell r="A101" t="str">
            <v>ACCESSORIES</v>
          </cell>
          <cell r="D101" t="str">
            <v>V13H010L83</v>
          </cell>
          <cell r="E101" t="str">
            <v>EPSON Replacement Lamp (Single - Portrait Mode) Pro Z9000-11000 Series</v>
          </cell>
          <cell r="F101">
            <v>10</v>
          </cell>
          <cell r="G101" t="str">
            <v>010343914742</v>
          </cell>
          <cell r="H101" t="str">
            <v>MAP</v>
          </cell>
          <cell r="I101">
            <v>74</v>
          </cell>
          <cell r="J101">
            <v>1049</v>
          </cell>
          <cell r="K101">
            <v>53</v>
          </cell>
          <cell r="L101">
            <v>74</v>
          </cell>
          <cell r="M101">
            <v>53</v>
          </cell>
          <cell r="N101">
            <v>74</v>
          </cell>
          <cell r="O101">
            <v>53</v>
          </cell>
          <cell r="P101">
            <v>74</v>
          </cell>
          <cell r="Q101">
            <v>53</v>
          </cell>
          <cell r="R101">
            <v>74</v>
          </cell>
          <cell r="S101">
            <v>53</v>
          </cell>
          <cell r="T101">
            <v>74</v>
          </cell>
          <cell r="U101">
            <v>53</v>
          </cell>
          <cell r="V101">
            <v>74</v>
          </cell>
          <cell r="W101">
            <v>53</v>
          </cell>
        </row>
        <row r="102">
          <cell r="A102" t="str">
            <v>ACCESSORIES</v>
          </cell>
          <cell r="D102" t="str">
            <v>V13H010L87</v>
          </cell>
          <cell r="E102" t="str">
            <v>EPSON Replacement Lamp for PowerLite/BrightLink 520/530 Series</v>
          </cell>
          <cell r="F102">
            <v>10</v>
          </cell>
          <cell r="G102" t="str">
            <v>010343917217</v>
          </cell>
          <cell r="H102" t="str">
            <v>MAP</v>
          </cell>
          <cell r="I102">
            <v>80</v>
          </cell>
          <cell r="J102">
            <v>151</v>
          </cell>
          <cell r="K102">
            <v>72</v>
          </cell>
          <cell r="L102">
            <v>80</v>
          </cell>
          <cell r="M102">
            <v>72</v>
          </cell>
          <cell r="N102">
            <v>80</v>
          </cell>
          <cell r="O102">
            <v>72</v>
          </cell>
          <cell r="P102">
            <v>80</v>
          </cell>
          <cell r="Q102">
            <v>72</v>
          </cell>
          <cell r="R102">
            <v>80</v>
          </cell>
          <cell r="S102">
            <v>72</v>
          </cell>
          <cell r="T102">
            <v>80</v>
          </cell>
          <cell r="U102">
            <v>72</v>
          </cell>
          <cell r="V102">
            <v>80</v>
          </cell>
          <cell r="W102">
            <v>72</v>
          </cell>
        </row>
        <row r="103">
          <cell r="A103" t="str">
            <v>ACCESSORIES</v>
          </cell>
          <cell r="D103" t="str">
            <v>V13H010L89</v>
          </cell>
          <cell r="E103" t="str">
            <v>EPSON Replacement Lamp for HC 5035/5040UB/5040UBe/PC4040/6040  ELPLP89</v>
          </cell>
          <cell r="F103">
            <v>10</v>
          </cell>
          <cell r="G103" t="str">
            <v>010343923751</v>
          </cell>
          <cell r="H103" t="str">
            <v>MAP</v>
          </cell>
          <cell r="I103">
            <v>367</v>
          </cell>
          <cell r="K103">
            <v>257</v>
          </cell>
        </row>
        <row r="104">
          <cell r="A104" t="str">
            <v>ACCESSORIES</v>
          </cell>
          <cell r="D104" t="str">
            <v>V13H010L90</v>
          </cell>
          <cell r="E104" t="str">
            <v>EPSON Replacement Lamp PL 675W</v>
          </cell>
          <cell r="F104">
            <v>10</v>
          </cell>
          <cell r="G104" t="str">
            <v>010343925106</v>
          </cell>
          <cell r="H104" t="str">
            <v>MAP</v>
          </cell>
          <cell r="I104">
            <v>80</v>
          </cell>
          <cell r="J104">
            <v>123</v>
          </cell>
          <cell r="K104">
            <v>72</v>
          </cell>
          <cell r="L104">
            <v>80</v>
          </cell>
          <cell r="M104">
            <v>72</v>
          </cell>
          <cell r="N104">
            <v>80</v>
          </cell>
          <cell r="O104">
            <v>72</v>
          </cell>
          <cell r="P104">
            <v>80</v>
          </cell>
          <cell r="Q104">
            <v>72</v>
          </cell>
          <cell r="R104">
            <v>80</v>
          </cell>
          <cell r="S104">
            <v>72</v>
          </cell>
          <cell r="T104">
            <v>80</v>
          </cell>
          <cell r="U104">
            <v>72</v>
          </cell>
          <cell r="V104">
            <v>80</v>
          </cell>
          <cell r="W104">
            <v>72</v>
          </cell>
        </row>
        <row r="105">
          <cell r="A105" t="str">
            <v>ACCESSORIES</v>
          </cell>
          <cell r="D105" t="str">
            <v>V13H010L91</v>
          </cell>
          <cell r="E105" t="str">
            <v>EPSON Replacement Lamp PL680/680 Smart/685W/PL685W Smart/BL 685Wi/695Wi</v>
          </cell>
          <cell r="F105">
            <v>10</v>
          </cell>
          <cell r="G105" t="str">
            <v>010343925113</v>
          </cell>
          <cell r="H105" t="str">
            <v>MAP</v>
          </cell>
          <cell r="I105">
            <v>80</v>
          </cell>
          <cell r="J105">
            <v>123</v>
          </cell>
          <cell r="K105">
            <v>72</v>
          </cell>
          <cell r="L105">
            <v>80</v>
          </cell>
          <cell r="M105">
            <v>72</v>
          </cell>
          <cell r="N105">
            <v>80</v>
          </cell>
          <cell r="O105">
            <v>72</v>
          </cell>
          <cell r="P105">
            <v>80</v>
          </cell>
          <cell r="Q105">
            <v>72</v>
          </cell>
          <cell r="R105">
            <v>80</v>
          </cell>
          <cell r="S105">
            <v>72</v>
          </cell>
          <cell r="T105">
            <v>80</v>
          </cell>
          <cell r="U105">
            <v>72</v>
          </cell>
          <cell r="V105">
            <v>80</v>
          </cell>
          <cell r="W105">
            <v>72</v>
          </cell>
        </row>
        <row r="106">
          <cell r="A106" t="str">
            <v>ACCESSORIES</v>
          </cell>
          <cell r="D106" t="str">
            <v>V13H010L92</v>
          </cell>
          <cell r="E106" t="str">
            <v>EPSON Replacement Lamp BL 696Ui/697Ui/BL Pro 1450Ui/1460Ui</v>
          </cell>
          <cell r="F106">
            <v>10</v>
          </cell>
          <cell r="G106" t="str">
            <v>010343925120</v>
          </cell>
          <cell r="H106" t="str">
            <v>MAP</v>
          </cell>
          <cell r="I106">
            <v>80</v>
          </cell>
          <cell r="J106">
            <v>123</v>
          </cell>
          <cell r="K106">
            <v>72</v>
          </cell>
          <cell r="L106">
            <v>80</v>
          </cell>
          <cell r="M106">
            <v>72</v>
          </cell>
          <cell r="N106">
            <v>80</v>
          </cell>
          <cell r="O106">
            <v>72</v>
          </cell>
          <cell r="P106">
            <v>80</v>
          </cell>
          <cell r="Q106">
            <v>72</v>
          </cell>
          <cell r="R106">
            <v>80</v>
          </cell>
          <cell r="S106">
            <v>72</v>
          </cell>
          <cell r="T106">
            <v>80</v>
          </cell>
          <cell r="U106">
            <v>72</v>
          </cell>
          <cell r="V106">
            <v>80</v>
          </cell>
          <cell r="W106">
            <v>72</v>
          </cell>
        </row>
        <row r="107">
          <cell r="A107" t="str">
            <v>ACCESSORIES</v>
          </cell>
          <cell r="D107" t="str">
            <v>V13H010L93</v>
          </cell>
          <cell r="E107" t="str">
            <v>EPSON Replacement Lamp for Pro G7000 Series</v>
          </cell>
          <cell r="F107">
            <v>10</v>
          </cell>
          <cell r="G107" t="str">
            <v>010343928169</v>
          </cell>
          <cell r="H107" t="str">
            <v>MAP</v>
          </cell>
          <cell r="I107">
            <v>295</v>
          </cell>
          <cell r="J107">
            <v>411</v>
          </cell>
          <cell r="K107">
            <v>213</v>
          </cell>
          <cell r="L107">
            <v>295</v>
          </cell>
          <cell r="M107">
            <v>213</v>
          </cell>
          <cell r="N107">
            <v>295</v>
          </cell>
          <cell r="O107">
            <v>213</v>
          </cell>
          <cell r="P107">
            <v>295</v>
          </cell>
          <cell r="Q107">
            <v>213</v>
          </cell>
          <cell r="R107">
            <v>295</v>
          </cell>
          <cell r="S107">
            <v>213</v>
          </cell>
          <cell r="T107">
            <v>295</v>
          </cell>
          <cell r="U107">
            <v>213</v>
          </cell>
          <cell r="V107">
            <v>295</v>
          </cell>
          <cell r="W107">
            <v>213</v>
          </cell>
        </row>
        <row r="108">
          <cell r="A108" t="str">
            <v>ACCESSORIES</v>
          </cell>
          <cell r="D108" t="str">
            <v>V13H010L94</v>
          </cell>
          <cell r="E108" t="str">
            <v>EPSON Replacement Lamp PL 1795F / PL1785W</v>
          </cell>
          <cell r="F108">
            <v>10</v>
          </cell>
          <cell r="G108" t="str">
            <v>010343931855</v>
          </cell>
          <cell r="H108" t="str">
            <v>MAP</v>
          </cell>
          <cell r="I108">
            <v>160</v>
          </cell>
          <cell r="J108">
            <v>332</v>
          </cell>
          <cell r="K108">
            <v>116</v>
          </cell>
          <cell r="L108">
            <v>160</v>
          </cell>
          <cell r="M108">
            <v>116</v>
          </cell>
          <cell r="N108">
            <v>160</v>
          </cell>
          <cell r="O108">
            <v>116</v>
          </cell>
          <cell r="P108">
            <v>160</v>
          </cell>
          <cell r="Q108">
            <v>116</v>
          </cell>
          <cell r="R108">
            <v>160</v>
          </cell>
          <cell r="S108">
            <v>116</v>
          </cell>
          <cell r="T108">
            <v>160</v>
          </cell>
          <cell r="U108">
            <v>116</v>
          </cell>
          <cell r="V108">
            <v>160</v>
          </cell>
          <cell r="W108">
            <v>116</v>
          </cell>
        </row>
        <row r="109">
          <cell r="A109" t="str">
            <v>ACCESSORIES</v>
          </cell>
          <cell r="D109" t="str">
            <v>V13H010L95</v>
          </cell>
          <cell r="E109" t="str">
            <v>EPSON Replacement Lamp PL2000/5000</v>
          </cell>
          <cell r="F109">
            <v>10</v>
          </cell>
          <cell r="G109" t="str">
            <v>010343932661</v>
          </cell>
          <cell r="H109" t="str">
            <v>MAP</v>
          </cell>
          <cell r="I109">
            <v>160</v>
          </cell>
          <cell r="J109">
            <v>300</v>
          </cell>
          <cell r="K109">
            <v>118</v>
          </cell>
          <cell r="L109">
            <v>160</v>
          </cell>
          <cell r="M109">
            <v>116</v>
          </cell>
          <cell r="N109">
            <v>160</v>
          </cell>
          <cell r="O109">
            <v>116</v>
          </cell>
          <cell r="P109">
            <v>160</v>
          </cell>
          <cell r="Q109">
            <v>116</v>
          </cell>
          <cell r="R109">
            <v>160</v>
          </cell>
          <cell r="S109">
            <v>116</v>
          </cell>
          <cell r="T109">
            <v>160</v>
          </cell>
          <cell r="U109">
            <v>116</v>
          </cell>
          <cell r="V109">
            <v>160</v>
          </cell>
          <cell r="W109">
            <v>116</v>
          </cell>
        </row>
        <row r="110">
          <cell r="A110" t="str">
            <v>ACCESSORIES</v>
          </cell>
          <cell r="D110" t="str">
            <v>V13H010L97</v>
          </cell>
          <cell r="E110" t="str">
            <v>EPSON Replacement Lamp for PowerLite U50</v>
          </cell>
          <cell r="F110">
            <v>10</v>
          </cell>
          <cell r="G110" t="str">
            <v>010343949157</v>
          </cell>
          <cell r="H110" t="str">
            <v>MAP</v>
          </cell>
          <cell r="I110">
            <v>73</v>
          </cell>
          <cell r="J110">
            <v>123</v>
          </cell>
          <cell r="K110">
            <v>65</v>
          </cell>
          <cell r="L110">
            <v>73</v>
          </cell>
          <cell r="M110">
            <v>65</v>
          </cell>
          <cell r="N110">
            <v>73</v>
          </cell>
          <cell r="O110">
            <v>65</v>
          </cell>
          <cell r="P110">
            <v>73</v>
          </cell>
          <cell r="Q110">
            <v>65</v>
          </cell>
          <cell r="R110">
            <v>73</v>
          </cell>
          <cell r="S110">
            <v>65</v>
          </cell>
          <cell r="T110">
            <v>73</v>
          </cell>
          <cell r="U110">
            <v>65</v>
          </cell>
          <cell r="V110">
            <v>73</v>
          </cell>
          <cell r="W110">
            <v>65</v>
          </cell>
        </row>
        <row r="111">
          <cell r="A111" t="str">
            <v>ACCESSORIES</v>
          </cell>
          <cell r="D111" t="str">
            <v>V13H134A19</v>
          </cell>
          <cell r="E111" t="str">
            <v>EPSON Air Filter Set, PL 1720/1725/1730W/1735W</v>
          </cell>
          <cell r="F111">
            <v>10</v>
          </cell>
          <cell r="G111" t="str">
            <v>010343869578</v>
          </cell>
          <cell r="H111" t="str">
            <v>MAP</v>
          </cell>
          <cell r="I111">
            <v>19</v>
          </cell>
          <cell r="J111">
            <v>29</v>
          </cell>
          <cell r="K111">
            <v>14</v>
          </cell>
          <cell r="L111">
            <v>19</v>
          </cell>
          <cell r="M111">
            <v>14</v>
          </cell>
          <cell r="N111">
            <v>19</v>
          </cell>
          <cell r="O111">
            <v>14</v>
          </cell>
          <cell r="P111">
            <v>19</v>
          </cell>
          <cell r="Q111">
            <v>14</v>
          </cell>
          <cell r="R111">
            <v>19</v>
          </cell>
          <cell r="S111">
            <v>14</v>
          </cell>
          <cell r="T111">
            <v>19</v>
          </cell>
          <cell r="U111">
            <v>14</v>
          </cell>
          <cell r="V111">
            <v>19</v>
          </cell>
          <cell r="W111">
            <v>14</v>
          </cell>
        </row>
        <row r="112">
          <cell r="A112" t="str">
            <v>ACCESSORIES</v>
          </cell>
          <cell r="D112" t="str">
            <v>V13H134A23</v>
          </cell>
          <cell r="E112" t="str">
            <v>EPSON Replacement Air Filter for PowerLite Pro Z8000WUNL and Z8050WNL</v>
          </cell>
          <cell r="F112">
            <v>10</v>
          </cell>
          <cell r="G112" t="str">
            <v>010343874022</v>
          </cell>
          <cell r="H112" t="str">
            <v>MAP</v>
          </cell>
          <cell r="I112">
            <v>117</v>
          </cell>
          <cell r="J112">
            <v>175</v>
          </cell>
          <cell r="K112">
            <v>83</v>
          </cell>
          <cell r="L112">
            <v>90</v>
          </cell>
          <cell r="M112">
            <v>83</v>
          </cell>
          <cell r="N112">
            <v>90</v>
          </cell>
          <cell r="O112">
            <v>83</v>
          </cell>
          <cell r="P112">
            <v>90</v>
          </cell>
          <cell r="Q112">
            <v>83</v>
          </cell>
          <cell r="R112">
            <v>90</v>
          </cell>
          <cell r="S112">
            <v>83</v>
          </cell>
          <cell r="T112">
            <v>90</v>
          </cell>
          <cell r="U112">
            <v>83</v>
          </cell>
          <cell r="V112">
            <v>90</v>
          </cell>
          <cell r="W112">
            <v>83</v>
          </cell>
        </row>
        <row r="113">
          <cell r="A113" t="str">
            <v>ACCESSORIES</v>
          </cell>
          <cell r="D113" t="str">
            <v>V13H134A30</v>
          </cell>
          <cell r="E113" t="str">
            <v>EPSON Air Filter PowerLite D6150/6155W/6250/Pro G7000</v>
          </cell>
          <cell r="F113">
            <v>10</v>
          </cell>
          <cell r="G113" t="str">
            <v>010343883833</v>
          </cell>
          <cell r="H113" t="str">
            <v>MAP</v>
          </cell>
          <cell r="I113">
            <v>85</v>
          </cell>
          <cell r="J113">
            <v>84</v>
          </cell>
          <cell r="K113">
            <v>62</v>
          </cell>
          <cell r="L113">
            <v>85</v>
          </cell>
          <cell r="M113">
            <v>62</v>
          </cell>
          <cell r="N113">
            <v>85</v>
          </cell>
          <cell r="O113">
            <v>62</v>
          </cell>
          <cell r="P113">
            <v>85</v>
          </cell>
          <cell r="Q113">
            <v>62</v>
          </cell>
          <cell r="R113">
            <v>85</v>
          </cell>
          <cell r="S113">
            <v>62</v>
          </cell>
          <cell r="T113">
            <v>85</v>
          </cell>
          <cell r="U113">
            <v>62</v>
          </cell>
          <cell r="V113">
            <v>85</v>
          </cell>
          <cell r="W113">
            <v>62</v>
          </cell>
        </row>
        <row r="114">
          <cell r="A114" t="str">
            <v>ACCESSORIES</v>
          </cell>
          <cell r="D114" t="str">
            <v>V13H134A32</v>
          </cell>
          <cell r="E114" t="str">
            <v>EPSON Replacement Air Filter for PowerLite 97/98/99W/955W/965/S11/S17/W17/X12/X17/1221/1222/122//S39/X39/W39/107/104/1261W/1262W/1263W/1264/1266/1284/1286/VS210/VS220/VS230/VS240/VS250/VS310/VS320/VS325W/VS330/VS335W/VS340/VS345/VS350/VS355/EX3210/EX3212/</v>
          </cell>
          <cell r="F114">
            <v>10</v>
          </cell>
          <cell r="G114" t="str">
            <v>010343885868</v>
          </cell>
          <cell r="H114" t="str">
            <v>MAP</v>
          </cell>
          <cell r="I114">
            <v>19</v>
          </cell>
          <cell r="J114">
            <v>28</v>
          </cell>
          <cell r="K114">
            <v>14</v>
          </cell>
          <cell r="L114">
            <v>19</v>
          </cell>
          <cell r="M114">
            <v>14</v>
          </cell>
          <cell r="N114">
            <v>19</v>
          </cell>
          <cell r="O114">
            <v>14</v>
          </cell>
          <cell r="P114">
            <v>19</v>
          </cell>
          <cell r="Q114">
            <v>14</v>
          </cell>
          <cell r="R114">
            <v>19</v>
          </cell>
          <cell r="S114">
            <v>14</v>
          </cell>
          <cell r="T114">
            <v>19</v>
          </cell>
          <cell r="U114">
            <v>14</v>
          </cell>
          <cell r="V114">
            <v>19</v>
          </cell>
          <cell r="W114">
            <v>14</v>
          </cell>
        </row>
        <row r="115">
          <cell r="A115" t="str">
            <v>ACCESSORIES</v>
          </cell>
          <cell r="D115" t="str">
            <v>V13H134A35</v>
          </cell>
          <cell r="E115" t="str">
            <v>EPSON Air Filter for PowerLite 1850W/1880/ VS350W/410</v>
          </cell>
          <cell r="F115">
            <v>10</v>
          </cell>
          <cell r="G115" t="str">
            <v>010343888593</v>
          </cell>
          <cell r="H115" t="str">
            <v>MAP</v>
          </cell>
          <cell r="I115">
            <v>19</v>
          </cell>
          <cell r="J115">
            <v>29</v>
          </cell>
          <cell r="K115">
            <v>14</v>
          </cell>
          <cell r="L115">
            <v>19</v>
          </cell>
          <cell r="M115">
            <v>14</v>
          </cell>
          <cell r="N115">
            <v>19</v>
          </cell>
          <cell r="O115">
            <v>14</v>
          </cell>
          <cell r="P115">
            <v>19</v>
          </cell>
          <cell r="Q115">
            <v>14</v>
          </cell>
          <cell r="R115">
            <v>19</v>
          </cell>
          <cell r="S115">
            <v>14</v>
          </cell>
          <cell r="T115">
            <v>19</v>
          </cell>
          <cell r="U115">
            <v>14</v>
          </cell>
          <cell r="V115">
            <v>19</v>
          </cell>
          <cell r="W115">
            <v>14</v>
          </cell>
        </row>
        <row r="116">
          <cell r="A116" t="str">
            <v>ACCESSORIES</v>
          </cell>
          <cell r="D116" t="str">
            <v>V13H134A41</v>
          </cell>
          <cell r="E116" t="str">
            <v>EPSON Air Filter for PowerLite 975W/1940W/1945W/1950/1955/1960/1965/1975W/1980WU/1985WU/2040/2065/2140W/2155W/2165W/2245U/2250U/2255U/2265U/5510/5520W/5530U/5535U/HC1440</v>
          </cell>
          <cell r="F116">
            <v>10</v>
          </cell>
          <cell r="G116" t="str">
            <v>010343900134</v>
          </cell>
          <cell r="H116" t="str">
            <v>MAP</v>
          </cell>
          <cell r="I116">
            <v>45</v>
          </cell>
          <cell r="J116">
            <v>68</v>
          </cell>
          <cell r="K116">
            <v>33</v>
          </cell>
          <cell r="L116">
            <v>45</v>
          </cell>
          <cell r="M116">
            <v>33</v>
          </cell>
          <cell r="N116">
            <v>45</v>
          </cell>
          <cell r="O116">
            <v>33</v>
          </cell>
          <cell r="P116">
            <v>45</v>
          </cell>
          <cell r="Q116">
            <v>33</v>
          </cell>
          <cell r="R116">
            <v>45</v>
          </cell>
          <cell r="S116">
            <v>33</v>
          </cell>
          <cell r="T116">
            <v>45</v>
          </cell>
          <cell r="U116">
            <v>33</v>
          </cell>
          <cell r="V116">
            <v>45</v>
          </cell>
          <cell r="W116">
            <v>33</v>
          </cell>
        </row>
        <row r="117">
          <cell r="A117" t="str">
            <v>ACCESSORIES</v>
          </cell>
          <cell r="D117" t="str">
            <v>V13H134A42</v>
          </cell>
          <cell r="E117" t="str">
            <v>EPSON Replacement Air Filter PL W16/W16SK 3D Kit/PL Home Cinema 750HD (ELPAF42)</v>
          </cell>
          <cell r="F117">
            <v>10</v>
          </cell>
          <cell r="G117" t="str">
            <v>010343904057</v>
          </cell>
          <cell r="H117" t="str">
            <v>MAP</v>
          </cell>
          <cell r="I117">
            <v>19</v>
          </cell>
          <cell r="J117">
            <v>28</v>
          </cell>
          <cell r="K117">
            <v>14</v>
          </cell>
          <cell r="L117">
            <v>19</v>
          </cell>
          <cell r="M117">
            <v>14</v>
          </cell>
          <cell r="N117">
            <v>19</v>
          </cell>
          <cell r="O117">
            <v>14</v>
          </cell>
          <cell r="P117">
            <v>19</v>
          </cell>
          <cell r="Q117">
            <v>14</v>
          </cell>
          <cell r="R117">
            <v>19</v>
          </cell>
          <cell r="S117">
            <v>14</v>
          </cell>
          <cell r="T117">
            <v>19</v>
          </cell>
          <cell r="U117">
            <v>14</v>
          </cell>
          <cell r="V117">
            <v>19</v>
          </cell>
          <cell r="W117">
            <v>14</v>
          </cell>
        </row>
        <row r="118">
          <cell r="A118" t="str">
            <v>ACCESSORIES</v>
          </cell>
          <cell r="D118" t="str">
            <v>V13H134A43</v>
          </cell>
          <cell r="E118" t="str">
            <v>EPSON Optional Air Filter for Pro G 6xxx Series Projectors/PL 700U/BL Pro 1470Ui/LS100</v>
          </cell>
          <cell r="F118">
            <v>10</v>
          </cell>
          <cell r="G118" t="str">
            <v>010343907393</v>
          </cell>
          <cell r="H118" t="str">
            <v>MAP</v>
          </cell>
          <cell r="I118">
            <v>48</v>
          </cell>
          <cell r="J118">
            <v>75</v>
          </cell>
          <cell r="K118">
            <v>34</v>
          </cell>
          <cell r="L118">
            <v>48</v>
          </cell>
          <cell r="M118">
            <v>34</v>
          </cell>
          <cell r="N118">
            <v>48</v>
          </cell>
          <cell r="O118">
            <v>34</v>
          </cell>
          <cell r="P118">
            <v>48</v>
          </cell>
          <cell r="Q118">
            <v>34</v>
          </cell>
          <cell r="R118">
            <v>48</v>
          </cell>
          <cell r="S118">
            <v>34</v>
          </cell>
          <cell r="T118">
            <v>48</v>
          </cell>
          <cell r="U118">
            <v>34</v>
          </cell>
          <cell r="V118">
            <v>48</v>
          </cell>
          <cell r="W118">
            <v>34</v>
          </cell>
        </row>
        <row r="119">
          <cell r="A119" t="str">
            <v>ACCESSORIES</v>
          </cell>
          <cell r="D119" t="str">
            <v>V13H134A45</v>
          </cell>
          <cell r="E119" t="str">
            <v>EPSON Replacement Air Filter for PowerLite 4650/4750W/4770W/4855WU</v>
          </cell>
          <cell r="F119">
            <v>10</v>
          </cell>
          <cell r="G119" t="str">
            <v>010343908109</v>
          </cell>
          <cell r="H119" t="str">
            <v>MAP</v>
          </cell>
          <cell r="I119">
            <v>49</v>
          </cell>
          <cell r="J119">
            <v>75</v>
          </cell>
          <cell r="K119">
            <v>34</v>
          </cell>
          <cell r="L119">
            <v>49</v>
          </cell>
          <cell r="M119">
            <v>34</v>
          </cell>
          <cell r="N119">
            <v>49</v>
          </cell>
          <cell r="O119">
            <v>34</v>
          </cell>
          <cell r="P119">
            <v>49</v>
          </cell>
          <cell r="Q119">
            <v>34</v>
          </cell>
          <cell r="R119">
            <v>49</v>
          </cell>
          <cell r="S119">
            <v>34</v>
          </cell>
          <cell r="T119">
            <v>49</v>
          </cell>
          <cell r="U119">
            <v>34</v>
          </cell>
          <cell r="V119">
            <v>49</v>
          </cell>
          <cell r="W119">
            <v>34</v>
          </cell>
        </row>
        <row r="120">
          <cell r="A120" t="str">
            <v>ACCESSORIES</v>
          </cell>
          <cell r="D120" t="str">
            <v>V13H134A46</v>
          </cell>
          <cell r="E120" t="str">
            <v>EPSON Replacement Air Filter for Pro Z9000-Z11005 Series</v>
          </cell>
          <cell r="F120">
            <v>10</v>
          </cell>
          <cell r="G120" t="str">
            <v>010343914711</v>
          </cell>
          <cell r="H120" t="str">
            <v>MAP</v>
          </cell>
          <cell r="I120">
            <v>117</v>
          </cell>
          <cell r="J120">
            <v>193</v>
          </cell>
          <cell r="K120">
            <v>84</v>
          </cell>
          <cell r="L120">
            <v>117</v>
          </cell>
          <cell r="M120">
            <v>84</v>
          </cell>
          <cell r="N120">
            <v>117</v>
          </cell>
          <cell r="O120">
            <v>84</v>
          </cell>
          <cell r="P120">
            <v>117</v>
          </cell>
          <cell r="Q120">
            <v>84</v>
          </cell>
          <cell r="R120">
            <v>117</v>
          </cell>
          <cell r="S120">
            <v>84</v>
          </cell>
          <cell r="T120">
            <v>117</v>
          </cell>
          <cell r="U120">
            <v>84</v>
          </cell>
          <cell r="V120">
            <v>117</v>
          </cell>
          <cell r="W120">
            <v>84</v>
          </cell>
        </row>
        <row r="121">
          <cell r="A121" t="str">
            <v>ACCESSORIES</v>
          </cell>
          <cell r="D121" t="str">
            <v>V13H134A47</v>
          </cell>
          <cell r="E121" t="str">
            <v>EPSON Replacement Air Filter for PowerLite/BrightLink 520/530 Series (ELPAF47)</v>
          </cell>
          <cell r="F121">
            <v>10</v>
          </cell>
          <cell r="G121" t="str">
            <v>010343917224</v>
          </cell>
          <cell r="H121" t="str">
            <v>MAP</v>
          </cell>
          <cell r="I121">
            <v>19</v>
          </cell>
          <cell r="J121">
            <v>28</v>
          </cell>
          <cell r="K121">
            <v>14</v>
          </cell>
          <cell r="L121">
            <v>19</v>
          </cell>
          <cell r="M121">
            <v>14</v>
          </cell>
          <cell r="N121">
            <v>19</v>
          </cell>
          <cell r="O121">
            <v>14</v>
          </cell>
          <cell r="P121">
            <v>19</v>
          </cell>
          <cell r="Q121">
            <v>14</v>
          </cell>
          <cell r="R121">
            <v>19</v>
          </cell>
          <cell r="S121">
            <v>14</v>
          </cell>
          <cell r="T121">
            <v>19</v>
          </cell>
          <cell r="U121">
            <v>14</v>
          </cell>
          <cell r="V121">
            <v>19</v>
          </cell>
          <cell r="W121">
            <v>14</v>
          </cell>
        </row>
        <row r="122">
          <cell r="A122" t="str">
            <v>ACCESSORIES</v>
          </cell>
          <cell r="D122" t="str">
            <v>V13H134A49</v>
          </cell>
          <cell r="E122" t="str">
            <v>EPSON Replacement Air Filter BL 685Wi/695Wi/696Ui/697Ui/PL 675W/680/680 Smart/685W/BL Pro 1450Ui/1460Ui</v>
          </cell>
          <cell r="F122">
            <v>10</v>
          </cell>
          <cell r="G122" t="str">
            <v>010343925137</v>
          </cell>
          <cell r="H122" t="str">
            <v>MAP</v>
          </cell>
          <cell r="I122">
            <v>19</v>
          </cell>
          <cell r="J122">
            <v>39</v>
          </cell>
          <cell r="K122">
            <v>14</v>
          </cell>
          <cell r="L122">
            <v>19</v>
          </cell>
          <cell r="M122">
            <v>14</v>
          </cell>
          <cell r="N122">
            <v>19</v>
          </cell>
          <cell r="O122">
            <v>14</v>
          </cell>
          <cell r="P122">
            <v>19</v>
          </cell>
          <cell r="Q122">
            <v>14</v>
          </cell>
          <cell r="R122">
            <v>19</v>
          </cell>
          <cell r="S122">
            <v>14</v>
          </cell>
          <cell r="T122">
            <v>19</v>
          </cell>
          <cell r="U122">
            <v>14</v>
          </cell>
          <cell r="V122">
            <v>19</v>
          </cell>
          <cell r="W122">
            <v>14</v>
          </cell>
        </row>
        <row r="123">
          <cell r="A123" t="str">
            <v>ACCESSORIES</v>
          </cell>
          <cell r="D123" t="str">
            <v>V13H134A51</v>
          </cell>
          <cell r="E123" t="str">
            <v>EPSON Replacement Air Filter for Pro L1000/Pro L1500U/Pro L1500UH/Pro L1500UHNL/Pro L1505UH/Pro L1505UHNL/Pro L1715SNL/Pro L1750UNL/Pro L1755UNL Series</v>
          </cell>
          <cell r="F123">
            <v>10</v>
          </cell>
          <cell r="G123" t="str">
            <v>010343928152</v>
          </cell>
          <cell r="H123" t="str">
            <v>MAP</v>
          </cell>
          <cell r="I123">
            <v>85</v>
          </cell>
          <cell r="J123">
            <v>143</v>
          </cell>
          <cell r="K123">
            <v>62</v>
          </cell>
          <cell r="L123">
            <v>85</v>
          </cell>
          <cell r="M123">
            <v>62</v>
          </cell>
          <cell r="N123">
            <v>85</v>
          </cell>
          <cell r="O123">
            <v>62</v>
          </cell>
          <cell r="P123">
            <v>85</v>
          </cell>
          <cell r="Q123">
            <v>62</v>
          </cell>
          <cell r="R123">
            <v>85</v>
          </cell>
          <cell r="S123">
            <v>62</v>
          </cell>
          <cell r="T123">
            <v>85</v>
          </cell>
          <cell r="U123">
            <v>62</v>
          </cell>
          <cell r="V123">
            <v>85</v>
          </cell>
          <cell r="W123">
            <v>62</v>
          </cell>
        </row>
        <row r="124">
          <cell r="A124" t="str">
            <v>ACCESSORIES</v>
          </cell>
          <cell r="D124" t="str">
            <v>V13H134A52</v>
          </cell>
          <cell r="E124" t="str">
            <v>EPSON Air Filter for Pro L25000U Projector</v>
          </cell>
          <cell r="F124">
            <v>4</v>
          </cell>
          <cell r="G124" t="str">
            <v>010343928930</v>
          </cell>
          <cell r="H124" t="str">
            <v>MAP</v>
          </cell>
          <cell r="I124">
            <v>306</v>
          </cell>
          <cell r="J124">
            <v>613</v>
          </cell>
          <cell r="K124">
            <v>215</v>
          </cell>
          <cell r="L124">
            <v>306</v>
          </cell>
          <cell r="M124">
            <v>215</v>
          </cell>
          <cell r="N124">
            <v>306</v>
          </cell>
          <cell r="O124">
            <v>215</v>
          </cell>
          <cell r="P124">
            <v>306</v>
          </cell>
          <cell r="Q124">
            <v>215</v>
          </cell>
          <cell r="R124">
            <v>306</v>
          </cell>
          <cell r="S124">
            <v>215</v>
          </cell>
          <cell r="T124">
            <v>306</v>
          </cell>
          <cell r="U124">
            <v>215</v>
          </cell>
          <cell r="V124">
            <v>306</v>
          </cell>
          <cell r="W124">
            <v>215</v>
          </cell>
        </row>
        <row r="125">
          <cell r="A125" t="str">
            <v>ACCESSORIES</v>
          </cell>
          <cell r="D125" t="str">
            <v>V13H134A53</v>
          </cell>
          <cell r="E125" t="str">
            <v>EPSON Air Filter PL 1700 Series / PL 1785W</v>
          </cell>
          <cell r="F125">
            <v>10</v>
          </cell>
          <cell r="G125" t="str">
            <v>010343931862</v>
          </cell>
          <cell r="H125" t="str">
            <v>MAP</v>
          </cell>
          <cell r="I125">
            <v>19</v>
          </cell>
          <cell r="J125">
            <v>30</v>
          </cell>
          <cell r="K125">
            <v>14</v>
          </cell>
          <cell r="L125">
            <v>19</v>
          </cell>
          <cell r="M125">
            <v>14</v>
          </cell>
          <cell r="N125">
            <v>19</v>
          </cell>
          <cell r="O125">
            <v>14</v>
          </cell>
          <cell r="P125">
            <v>19</v>
          </cell>
          <cell r="Q125">
            <v>14</v>
          </cell>
          <cell r="R125">
            <v>19</v>
          </cell>
          <cell r="S125">
            <v>14</v>
          </cell>
          <cell r="T125">
            <v>19</v>
          </cell>
          <cell r="U125">
            <v>14</v>
          </cell>
          <cell r="V125">
            <v>19</v>
          </cell>
          <cell r="W125">
            <v>14</v>
          </cell>
        </row>
        <row r="126">
          <cell r="A126" t="str">
            <v>ACCESSORIES</v>
          </cell>
          <cell r="D126" t="str">
            <v>V13H134A56</v>
          </cell>
          <cell r="E126" t="str">
            <v>EPSON Replacement Filter for PowerLite L Series Projectors /  L4XX, L5XX, L6XX</v>
          </cell>
          <cell r="F126">
            <v>10</v>
          </cell>
          <cell r="G126" t="str">
            <v>010343943889</v>
          </cell>
          <cell r="H126" t="str">
            <v>MAP</v>
          </cell>
          <cell r="I126">
            <v>60</v>
          </cell>
          <cell r="J126">
            <v>120</v>
          </cell>
          <cell r="K126">
            <v>44</v>
          </cell>
          <cell r="L126">
            <v>60</v>
          </cell>
          <cell r="M126">
            <v>44</v>
          </cell>
          <cell r="N126">
            <v>60</v>
          </cell>
          <cell r="O126">
            <v>44</v>
          </cell>
          <cell r="P126">
            <v>60</v>
          </cell>
          <cell r="Q126">
            <v>44</v>
          </cell>
          <cell r="R126">
            <v>60</v>
          </cell>
          <cell r="S126">
            <v>44</v>
          </cell>
          <cell r="T126">
            <v>60</v>
          </cell>
          <cell r="U126">
            <v>44</v>
          </cell>
          <cell r="V126">
            <v>60</v>
          </cell>
          <cell r="W126">
            <v>44</v>
          </cell>
        </row>
        <row r="127">
          <cell r="A127" t="str">
            <v>ACCESSORIES</v>
          </cell>
          <cell r="D127" t="str">
            <v>V13H134A58</v>
          </cell>
          <cell r="E127" t="str">
            <v>Air Filter for Pro L20000UNL/ L20002UNL/ L12000QNL/ L12002QNL Laser Projectors ELPAF58</v>
          </cell>
          <cell r="F127">
            <v>5</v>
          </cell>
          <cell r="G127" t="str">
            <v>010343945395</v>
          </cell>
          <cell r="H127" t="str">
            <v>MAP</v>
          </cell>
          <cell r="I127">
            <v>278</v>
          </cell>
          <cell r="J127">
            <v>613</v>
          </cell>
          <cell r="K127">
            <v>195</v>
          </cell>
          <cell r="L127">
            <v>278</v>
          </cell>
          <cell r="M127">
            <v>195</v>
          </cell>
          <cell r="N127">
            <v>278</v>
          </cell>
          <cell r="O127">
            <v>195</v>
          </cell>
          <cell r="P127">
            <v>278</v>
          </cell>
          <cell r="Q127">
            <v>195</v>
          </cell>
          <cell r="R127">
            <v>278</v>
          </cell>
          <cell r="S127">
            <v>195</v>
          </cell>
          <cell r="T127">
            <v>278</v>
          </cell>
          <cell r="U127">
            <v>195</v>
          </cell>
          <cell r="V127">
            <v>278</v>
          </cell>
          <cell r="W127">
            <v>195</v>
          </cell>
        </row>
        <row r="128">
          <cell r="A128" t="str">
            <v>ACCESSORIES</v>
          </cell>
          <cell r="D128" t="str">
            <v>V13H134A60</v>
          </cell>
          <cell r="E128" t="str">
            <v>EPSON Replacement Air Filter Powerlite L200 series/720/725/750/BrightLink 725Wi/735Fi</v>
          </cell>
          <cell r="F128">
            <v>10</v>
          </cell>
          <cell r="G128" t="str">
            <v>010343955011</v>
          </cell>
          <cell r="H128" t="str">
            <v>MAP</v>
          </cell>
          <cell r="I128">
            <v>19</v>
          </cell>
          <cell r="J128">
            <v>43</v>
          </cell>
          <cell r="K128">
            <v>14</v>
          </cell>
          <cell r="L128">
            <v>19</v>
          </cell>
          <cell r="M128">
            <v>14</v>
          </cell>
          <cell r="N128">
            <v>19</v>
          </cell>
          <cell r="O128">
            <v>14</v>
          </cell>
          <cell r="P128">
            <v>19</v>
          </cell>
          <cell r="Q128">
            <v>14</v>
          </cell>
          <cell r="R128">
            <v>19</v>
          </cell>
          <cell r="S128">
            <v>14</v>
          </cell>
          <cell r="T128">
            <v>19</v>
          </cell>
          <cell r="U128">
            <v>14</v>
          </cell>
          <cell r="V128">
            <v>19</v>
          </cell>
          <cell r="W128">
            <v>14</v>
          </cell>
        </row>
        <row r="129">
          <cell r="A129" t="str">
            <v>ACCESSORIES</v>
          </cell>
          <cell r="D129" t="str">
            <v>V13H134AB0</v>
          </cell>
          <cell r="E129" t="str">
            <v>Epson LS11000/LS12000/QB1000 AIR FILTER</v>
          </cell>
          <cell r="G129" t="str">
            <v>010343967748</v>
          </cell>
          <cell r="J129">
            <v>77</v>
          </cell>
          <cell r="K129">
            <v>36</v>
          </cell>
        </row>
        <row r="130">
          <cell r="A130" t="str">
            <v>ACCESSORIES</v>
          </cell>
          <cell r="D130" t="str">
            <v>V13H134AD0</v>
          </cell>
          <cell r="E130" t="str">
            <v>EPSON External Projector Air Filter (ELPAF63)</v>
          </cell>
          <cell r="G130" t="str">
            <v>010343964624</v>
          </cell>
          <cell r="H130" t="str">
            <v>MAP</v>
          </cell>
          <cell r="I130">
            <v>379</v>
          </cell>
          <cell r="J130">
            <v>781</v>
          </cell>
          <cell r="K130">
            <v>266</v>
          </cell>
          <cell r="L130">
            <v>379</v>
          </cell>
          <cell r="M130">
            <v>266</v>
          </cell>
          <cell r="N130">
            <v>379</v>
          </cell>
          <cell r="O130">
            <v>266</v>
          </cell>
          <cell r="P130">
            <v>379</v>
          </cell>
          <cell r="Q130">
            <v>266</v>
          </cell>
          <cell r="R130">
            <v>379</v>
          </cell>
          <cell r="S130">
            <v>266</v>
          </cell>
          <cell r="T130">
            <v>379</v>
          </cell>
          <cell r="U130">
            <v>266</v>
          </cell>
          <cell r="V130">
            <v>379</v>
          </cell>
          <cell r="W130">
            <v>266</v>
          </cell>
        </row>
        <row r="131">
          <cell r="A131" t="str">
            <v>ACCESSORIES</v>
          </cell>
          <cell r="D131" t="str">
            <v>V13H134AE0</v>
          </cell>
          <cell r="E131" t="str">
            <v>EPSON ELPAF64, Replacement Air Filter</v>
          </cell>
          <cell r="F131">
            <v>10</v>
          </cell>
          <cell r="H131" t="str">
            <v>MAP</v>
          </cell>
          <cell r="I131">
            <v>60</v>
          </cell>
          <cell r="J131">
            <v>133</v>
          </cell>
          <cell r="K131">
            <v>44</v>
          </cell>
          <cell r="L131">
            <v>60</v>
          </cell>
          <cell r="M131">
            <v>44</v>
          </cell>
          <cell r="N131">
            <v>60</v>
          </cell>
          <cell r="O131">
            <v>44</v>
          </cell>
          <cell r="P131">
            <v>60</v>
          </cell>
          <cell r="Q131">
            <v>44</v>
          </cell>
          <cell r="R131">
            <v>60</v>
          </cell>
          <cell r="S131">
            <v>44</v>
          </cell>
          <cell r="T131">
            <v>60</v>
          </cell>
          <cell r="U131">
            <v>44</v>
          </cell>
          <cell r="V131">
            <v>60</v>
          </cell>
          <cell r="W131">
            <v>44</v>
          </cell>
        </row>
        <row r="132">
          <cell r="A132" t="str">
            <v>ACCESSORIES</v>
          </cell>
          <cell r="D132" t="str">
            <v>V13H134AF0</v>
          </cell>
          <cell r="E132" t="str">
            <v>REPLACMENET AIR FILTER (ELPAF65)</v>
          </cell>
          <cell r="F132">
            <v>10</v>
          </cell>
          <cell r="G132" t="str">
            <v>198390002879</v>
          </cell>
          <cell r="H132" t="str">
            <v>MAP</v>
          </cell>
          <cell r="I132">
            <v>55</v>
          </cell>
          <cell r="J132">
            <v>119</v>
          </cell>
          <cell r="K132">
            <v>38</v>
          </cell>
          <cell r="L132">
            <v>55</v>
          </cell>
          <cell r="M132">
            <v>38</v>
          </cell>
          <cell r="N132">
            <v>55</v>
          </cell>
          <cell r="O132">
            <v>38</v>
          </cell>
          <cell r="P132">
            <v>55</v>
          </cell>
          <cell r="Q132">
            <v>38</v>
          </cell>
          <cell r="R132">
            <v>55</v>
          </cell>
          <cell r="S132">
            <v>38</v>
          </cell>
          <cell r="T132">
            <v>55</v>
          </cell>
          <cell r="U132">
            <v>38</v>
          </cell>
          <cell r="V132">
            <v>55</v>
          </cell>
          <cell r="W132">
            <v>38</v>
          </cell>
        </row>
        <row r="133">
          <cell r="A133" t="str">
            <v>ACCESSORIES</v>
          </cell>
          <cell r="D133" t="str">
            <v>V12H467020</v>
          </cell>
          <cell r="E133" t="str">
            <v>EPSON Active Speaker (ELPSP02)</v>
          </cell>
          <cell r="F133">
            <v>2</v>
          </cell>
          <cell r="G133" t="str">
            <v>010343884274</v>
          </cell>
          <cell r="H133" t="str">
            <v>MAP</v>
          </cell>
          <cell r="I133">
            <v>210</v>
          </cell>
          <cell r="J133">
            <v>311</v>
          </cell>
          <cell r="K133">
            <v>168</v>
          </cell>
          <cell r="L133">
            <v>144</v>
          </cell>
          <cell r="M133">
            <v>128</v>
          </cell>
          <cell r="N133">
            <v>144</v>
          </cell>
          <cell r="O133">
            <v>128</v>
          </cell>
          <cell r="P133">
            <v>144</v>
          </cell>
          <cell r="Q133">
            <v>128</v>
          </cell>
          <cell r="R133">
            <v>144</v>
          </cell>
          <cell r="S133">
            <v>128</v>
          </cell>
          <cell r="T133">
            <v>144</v>
          </cell>
          <cell r="U133">
            <v>128</v>
          </cell>
          <cell r="V133">
            <v>144</v>
          </cell>
          <cell r="W133">
            <v>128</v>
          </cell>
        </row>
        <row r="134">
          <cell r="A134" t="str">
            <v>ACCESSORIES</v>
          </cell>
          <cell r="D134" t="str">
            <v>ELPSC80</v>
          </cell>
          <cell r="E134" t="str">
            <v>EPSON Duet Portable Projector Screen</v>
          </cell>
          <cell r="G134" t="str">
            <v>010343862050</v>
          </cell>
          <cell r="H134" t="str">
            <v>MAP</v>
          </cell>
          <cell r="I134">
            <v>199.99</v>
          </cell>
          <cell r="J134">
            <v>199.99</v>
          </cell>
          <cell r="K134">
            <v>140</v>
          </cell>
          <cell r="L134">
            <v>158.66999999999999</v>
          </cell>
          <cell r="M134">
            <v>140</v>
          </cell>
          <cell r="T134">
            <v>159.99</v>
          </cell>
          <cell r="U134">
            <v>140</v>
          </cell>
        </row>
        <row r="135">
          <cell r="A135" t="str">
            <v>ACCESSORIES</v>
          </cell>
          <cell r="D135" t="str">
            <v>V12H002S3Y</v>
          </cell>
          <cell r="E135" t="str">
            <v>EPSON ES3000 Ultraportable Projector Screen</v>
          </cell>
          <cell r="G135" t="str">
            <v>010343875623</v>
          </cell>
          <cell r="H135" t="str">
            <v>MAP</v>
          </cell>
          <cell r="I135">
            <v>329.99</v>
          </cell>
          <cell r="J135">
            <v>329.99</v>
          </cell>
          <cell r="K135">
            <v>231</v>
          </cell>
        </row>
        <row r="136">
          <cell r="A136" t="str">
            <v>ACCESSORIES</v>
          </cell>
          <cell r="D136" t="str">
            <v>V12H002S4Y</v>
          </cell>
          <cell r="E136" t="str">
            <v>EPSON ES1000 Ultraportable Tabletop Screen</v>
          </cell>
          <cell r="G136" t="str">
            <v>010343881327</v>
          </cell>
          <cell r="H136" t="str">
            <v>MAP</v>
          </cell>
          <cell r="I136">
            <v>129.99</v>
          </cell>
          <cell r="J136">
            <v>129.99</v>
          </cell>
          <cell r="K136">
            <v>90.99</v>
          </cell>
        </row>
        <row r="137">
          <cell r="A137" t="str">
            <v>ACCESSORIES</v>
          </cell>
          <cell r="D137" t="str">
            <v>EF12EF11BAGB</v>
          </cell>
          <cell r="E137" t="str">
            <v>EPSON Carrying bag for EF-11 and EF-12 Projector, Black</v>
          </cell>
          <cell r="F137">
            <v>4</v>
          </cell>
          <cell r="G137" t="str">
            <v>010343967717</v>
          </cell>
          <cell r="J137">
            <v>49.99</v>
          </cell>
          <cell r="K137">
            <v>34.99</v>
          </cell>
        </row>
        <row r="138">
          <cell r="A138" t="str">
            <v>ACCESSORIES</v>
          </cell>
          <cell r="D138" t="str">
            <v>V12HA40AA0</v>
          </cell>
          <cell r="E138" t="str">
            <v>EPSON ELPMB65 Mount Plate</v>
          </cell>
          <cell r="G138" t="str">
            <v>010343960602</v>
          </cell>
          <cell r="H138" t="str">
            <v>MAP</v>
          </cell>
          <cell r="I138">
            <v>13</v>
          </cell>
          <cell r="J138">
            <v>13</v>
          </cell>
          <cell r="K138">
            <v>9.1</v>
          </cell>
        </row>
        <row r="139">
          <cell r="A139" t="str">
            <v>ACCESSORIES</v>
          </cell>
          <cell r="D139" t="str">
            <v>V13H010L55</v>
          </cell>
          <cell r="E139" t="str">
            <v>EPSON Replacement Lamp for PowerLite Presenter &amp; MovieMate 60</v>
          </cell>
          <cell r="F139">
            <v>10</v>
          </cell>
          <cell r="G139" t="str">
            <v>010343874879</v>
          </cell>
          <cell r="H139" t="str">
            <v>MAP</v>
          </cell>
          <cell r="I139">
            <v>299</v>
          </cell>
          <cell r="J139">
            <v>299</v>
          </cell>
          <cell r="K139">
            <v>214.35</v>
          </cell>
          <cell r="L139">
            <v>238.93</v>
          </cell>
          <cell r="M139">
            <v>214.35</v>
          </cell>
          <cell r="T139">
            <v>238.93</v>
          </cell>
          <cell r="U139">
            <v>214.35</v>
          </cell>
        </row>
        <row r="140">
          <cell r="A140" t="str">
            <v>ACCESSORIES</v>
          </cell>
          <cell r="D140" t="str">
            <v>V13H010L56</v>
          </cell>
          <cell r="E140" t="str">
            <v>EPSON Replacement Lamp for MovieMate 60 and 62</v>
          </cell>
          <cell r="F140">
            <v>10</v>
          </cell>
          <cell r="G140" t="str">
            <v>010343875258</v>
          </cell>
          <cell r="H140" t="str">
            <v>MAP</v>
          </cell>
          <cell r="I140">
            <v>250</v>
          </cell>
          <cell r="K140">
            <v>178.58</v>
          </cell>
          <cell r="L140">
            <v>192.87</v>
          </cell>
          <cell r="M140">
            <v>177.15</v>
          </cell>
          <cell r="T140">
            <v>192.87</v>
          </cell>
          <cell r="U140">
            <v>177.15</v>
          </cell>
        </row>
        <row r="141">
          <cell r="A141" t="str">
            <v>ACCESSORIES</v>
          </cell>
          <cell r="D141" t="str">
            <v>V13H010L66</v>
          </cell>
          <cell r="E141" t="str">
            <v>EPSON Replacement Lamp for MovieMate 85HD</v>
          </cell>
          <cell r="F141">
            <v>10</v>
          </cell>
          <cell r="G141" t="str">
            <v>010343880122</v>
          </cell>
          <cell r="H141" t="str">
            <v>MAP</v>
          </cell>
          <cell r="I141">
            <v>260</v>
          </cell>
          <cell r="K141">
            <v>182</v>
          </cell>
        </row>
        <row r="142">
          <cell r="A142" t="str">
            <v>ACCESSORIES</v>
          </cell>
          <cell r="D142" t="str">
            <v>V13H010L85</v>
          </cell>
          <cell r="E142" t="str">
            <v>EPSON Replacement lamp for PowerLite Home Cinema 3000/3100/3500/3510/3600e/3700/3900</v>
          </cell>
          <cell r="F142">
            <v>10</v>
          </cell>
          <cell r="G142" t="str">
            <v>010343917866</v>
          </cell>
          <cell r="H142" t="str">
            <v>MAP</v>
          </cell>
          <cell r="I142">
            <v>130</v>
          </cell>
          <cell r="J142">
            <v>130</v>
          </cell>
          <cell r="K142">
            <v>90.87</v>
          </cell>
        </row>
        <row r="143">
          <cell r="A143" t="str">
            <v>ACCESSORIES</v>
          </cell>
          <cell r="D143" t="str">
            <v>V13H134A21</v>
          </cell>
          <cell r="E143" t="str">
            <v>EPSON Air Filter, HC6100/PC6500UB/PC7100/PC7500UB/HC8100/HC8345/HC8350/HC8500UB/PC9100/PC9350/PC9500UB/PC9700UB</v>
          </cell>
          <cell r="F143">
            <v>10</v>
          </cell>
          <cell r="G143" t="str">
            <v>010343872691</v>
          </cell>
          <cell r="J143">
            <v>39.99</v>
          </cell>
          <cell r="K143">
            <v>28</v>
          </cell>
          <cell r="L143">
            <v>39.99</v>
          </cell>
          <cell r="M143">
            <v>28</v>
          </cell>
          <cell r="T143">
            <v>39.99</v>
          </cell>
          <cell r="U143">
            <v>28</v>
          </cell>
        </row>
        <row r="144">
          <cell r="A144" t="str">
            <v>ACCESSORIES</v>
          </cell>
          <cell r="D144" t="str">
            <v>V13H134A39</v>
          </cell>
          <cell r="E144" t="str">
            <v>EPSON Replacement Air Filter for Home Cinema 3000/3100/3500/3600e/3700/3900/5010/5010e/5020UB/5020UBe/5025UB/5040UB/5040UBe/Pro Cinema 4040/6010/6020UB/6040UB Series</v>
          </cell>
          <cell r="F144">
            <v>10</v>
          </cell>
          <cell r="G144" t="str">
            <v>010343886537</v>
          </cell>
          <cell r="H144" t="str">
            <v>MAP</v>
          </cell>
          <cell r="I144">
            <v>49.99</v>
          </cell>
          <cell r="J144">
            <v>49.99</v>
          </cell>
          <cell r="K144">
            <v>34.72</v>
          </cell>
        </row>
        <row r="145">
          <cell r="A145" t="str">
            <v>ACCESSORIES</v>
          </cell>
          <cell r="D145" t="str">
            <v>V13H134A54</v>
          </cell>
          <cell r="E145" t="str">
            <v>EPSON Air Filter for the HC2100, PL970/980W/990U</v>
          </cell>
          <cell r="F145">
            <v>10</v>
          </cell>
          <cell r="G145" t="str">
            <v>010343937161</v>
          </cell>
          <cell r="H145" t="str">
            <v>MAP</v>
          </cell>
          <cell r="I145">
            <v>49.99</v>
          </cell>
          <cell r="J145">
            <v>49.99</v>
          </cell>
          <cell r="K145">
            <v>15</v>
          </cell>
          <cell r="L145">
            <v>21.42</v>
          </cell>
          <cell r="M145">
            <v>15</v>
          </cell>
          <cell r="T145">
            <v>21.42</v>
          </cell>
          <cell r="U145">
            <v>15</v>
          </cell>
        </row>
        <row r="146">
          <cell r="A146" t="str">
            <v>ACCESSORIES</v>
          </cell>
          <cell r="D146" t="str">
            <v>V13H134A55</v>
          </cell>
          <cell r="E146" t="str">
            <v>EPSON Air Filter for HC 2150/PL 970/PL 980W/PL 990U/PL 2042/PL 2142W/PL 2247U</v>
          </cell>
          <cell r="F146">
            <v>10</v>
          </cell>
          <cell r="G146" t="str">
            <v>010343937178</v>
          </cell>
          <cell r="H146" t="str">
            <v>MAP</v>
          </cell>
          <cell r="I146">
            <v>49.99</v>
          </cell>
          <cell r="J146">
            <v>49.99</v>
          </cell>
          <cell r="K146">
            <v>15</v>
          </cell>
          <cell r="L146">
            <v>21.42</v>
          </cell>
          <cell r="M146">
            <v>15</v>
          </cell>
          <cell r="T146">
            <v>21.42</v>
          </cell>
          <cell r="U146">
            <v>15</v>
          </cell>
        </row>
        <row r="147">
          <cell r="A147" t="str">
            <v>ACCESSORIES</v>
          </cell>
          <cell r="D147" t="str">
            <v>V13H134AA0</v>
          </cell>
          <cell r="E147" t="str">
            <v>EPSON ELPAF61 Air Filter</v>
          </cell>
          <cell r="F147">
            <v>10</v>
          </cell>
          <cell r="G147" t="str">
            <v>010343960596</v>
          </cell>
          <cell r="H147" t="str">
            <v>MAP</v>
          </cell>
          <cell r="I147">
            <v>12</v>
          </cell>
          <cell r="J147">
            <v>12</v>
          </cell>
          <cell r="K147">
            <v>8.25</v>
          </cell>
        </row>
        <row r="148">
          <cell r="A148" t="str">
            <v>ACCESSORIES</v>
          </cell>
          <cell r="D148" t="str">
            <v>CHF1000</v>
          </cell>
          <cell r="E148" t="str">
            <v>EPSON Chief Ceiling Mount for Home Cinema Projectors (White)</v>
          </cell>
          <cell r="G148" t="str">
            <v>010343882812</v>
          </cell>
          <cell r="H148" t="str">
            <v>MAP</v>
          </cell>
          <cell r="I148">
            <v>399.99</v>
          </cell>
          <cell r="J148">
            <v>399.99</v>
          </cell>
          <cell r="K148">
            <v>272.06</v>
          </cell>
          <cell r="M148">
            <v>272.06</v>
          </cell>
        </row>
        <row r="149">
          <cell r="A149" t="str">
            <v>ACCESSORIES</v>
          </cell>
          <cell r="D149" t="str">
            <v>CHF4000</v>
          </cell>
          <cell r="E149" t="str">
            <v>EPSON Chief Ceiling Mount Home Cinema, White  5040UB/5040UBe</v>
          </cell>
          <cell r="G149" t="str">
            <v>010343933521</v>
          </cell>
          <cell r="H149" t="str">
            <v>MAP</v>
          </cell>
          <cell r="I149">
            <v>399.99</v>
          </cell>
          <cell r="K149">
            <v>271.99</v>
          </cell>
        </row>
        <row r="150">
          <cell r="A150" t="str">
            <v>ACCESSORIES</v>
          </cell>
          <cell r="D150" t="str">
            <v>C12C800381</v>
          </cell>
          <cell r="E150" t="str">
            <v>EPSON Tractor Unit, DFX-9000</v>
          </cell>
          <cell r="G150" t="str">
            <v>010343853621</v>
          </cell>
          <cell r="K150">
            <v>129</v>
          </cell>
        </row>
        <row r="151">
          <cell r="A151" t="str">
            <v>HARDWARE</v>
          </cell>
          <cell r="D151" t="str">
            <v>V11H944820</v>
          </cell>
          <cell r="E151" t="str">
            <v>EPSON Pro L30000UNL Laser Projector, Interchangeable Lens, 30,000 Lumens, WUXGA with 4KE, SDI, BNC, Black</v>
          </cell>
          <cell r="G151" t="str">
            <v>010343955578</v>
          </cell>
          <cell r="H151" t="str">
            <v>MAP</v>
          </cell>
          <cell r="I151">
            <v>101234</v>
          </cell>
          <cell r="J151">
            <v>143793</v>
          </cell>
          <cell r="K151">
            <v>60133</v>
          </cell>
          <cell r="L151">
            <v>70595</v>
          </cell>
          <cell r="M151">
            <v>56476</v>
          </cell>
          <cell r="N151">
            <v>70595</v>
          </cell>
          <cell r="O151">
            <v>56476</v>
          </cell>
          <cell r="P151">
            <v>70595</v>
          </cell>
          <cell r="Q151">
            <v>56476</v>
          </cell>
          <cell r="R151">
            <v>70595</v>
          </cell>
          <cell r="S151">
            <v>56476</v>
          </cell>
          <cell r="T151">
            <v>70595</v>
          </cell>
          <cell r="U151">
            <v>56476</v>
          </cell>
          <cell r="V151">
            <v>70595</v>
          </cell>
          <cell r="W151">
            <v>56476</v>
          </cell>
        </row>
        <row r="152">
          <cell r="A152" t="str">
            <v>HARDWARE</v>
          </cell>
          <cell r="D152" t="str">
            <v>V11H944920</v>
          </cell>
          <cell r="E152" t="str">
            <v>EPSON Pro L30002UNL Laser Projector, Interchangeable Lens, 30,000 Lumens, WUXGA with 4KE, SDI, BNC, White</v>
          </cell>
          <cell r="G152" t="str">
            <v>010343955585</v>
          </cell>
          <cell r="H152" t="str">
            <v>MAP</v>
          </cell>
          <cell r="I152">
            <v>101234</v>
          </cell>
          <cell r="J152">
            <v>143793</v>
          </cell>
          <cell r="K152">
            <v>60133</v>
          </cell>
          <cell r="L152">
            <v>70595</v>
          </cell>
          <cell r="M152">
            <v>56476</v>
          </cell>
          <cell r="N152">
            <v>70595</v>
          </cell>
          <cell r="O152">
            <v>56476</v>
          </cell>
          <cell r="P152">
            <v>70595</v>
          </cell>
          <cell r="Q152">
            <v>56476</v>
          </cell>
          <cell r="R152">
            <v>70595</v>
          </cell>
          <cell r="S152">
            <v>56476</v>
          </cell>
          <cell r="T152">
            <v>70595</v>
          </cell>
          <cell r="U152">
            <v>56476</v>
          </cell>
          <cell r="V152">
            <v>70595</v>
          </cell>
          <cell r="W152">
            <v>56476</v>
          </cell>
        </row>
        <row r="153">
          <cell r="A153" t="str">
            <v>HARDWARE</v>
          </cell>
          <cell r="D153" t="str">
            <v>V11HA33820</v>
          </cell>
          <cell r="E153" t="str">
            <v>EPSON EB-PU1008B Laser Projector, Interchangeable Lens, 8,500 Lumens, WUXGA with 4KE, Black</v>
          </cell>
          <cell r="G153" t="str">
            <v>010343964754</v>
          </cell>
          <cell r="H153" t="str">
            <v>MAP</v>
          </cell>
          <cell r="I153">
            <v>11759</v>
          </cell>
          <cell r="J153">
            <v>15340</v>
          </cell>
          <cell r="K153">
            <v>7714</v>
          </cell>
          <cell r="L153">
            <v>7602</v>
          </cell>
          <cell r="M153">
            <v>6081</v>
          </cell>
          <cell r="N153">
            <v>7602</v>
          </cell>
          <cell r="O153">
            <v>6081</v>
          </cell>
          <cell r="P153">
            <v>7602</v>
          </cell>
          <cell r="Q153">
            <v>6081</v>
          </cell>
          <cell r="R153">
            <v>7602</v>
          </cell>
          <cell r="S153">
            <v>6081</v>
          </cell>
          <cell r="T153">
            <v>7602</v>
          </cell>
          <cell r="U153">
            <v>6081</v>
          </cell>
          <cell r="V153">
            <v>7602</v>
          </cell>
          <cell r="W153">
            <v>6081</v>
          </cell>
        </row>
        <row r="154">
          <cell r="A154" t="str">
            <v>HARDWARE</v>
          </cell>
          <cell r="D154" t="str">
            <v>V11HA33920</v>
          </cell>
          <cell r="E154" t="str">
            <v>EPSON EB-PU1008W Laser Projector, Interchangeable Lens, 8,500 Lumens, WUXGA with 4KE, White</v>
          </cell>
          <cell r="G154" t="str">
            <v>010343964761</v>
          </cell>
          <cell r="H154" t="str">
            <v>MAP</v>
          </cell>
          <cell r="I154">
            <v>11759</v>
          </cell>
          <cell r="J154">
            <v>15340</v>
          </cell>
          <cell r="K154">
            <v>7714</v>
          </cell>
          <cell r="L154">
            <v>7602</v>
          </cell>
          <cell r="M154">
            <v>6081</v>
          </cell>
          <cell r="N154">
            <v>7602</v>
          </cell>
          <cell r="O154">
            <v>6081</v>
          </cell>
          <cell r="P154">
            <v>7602</v>
          </cell>
          <cell r="Q154">
            <v>6081</v>
          </cell>
          <cell r="R154">
            <v>7602</v>
          </cell>
          <cell r="S154">
            <v>6081</v>
          </cell>
          <cell r="T154">
            <v>7602</v>
          </cell>
          <cell r="U154">
            <v>6081</v>
          </cell>
          <cell r="V154">
            <v>7602</v>
          </cell>
          <cell r="W154">
            <v>6081</v>
          </cell>
        </row>
        <row r="155">
          <cell r="A155" t="str">
            <v>HARDWARE</v>
          </cell>
          <cell r="D155" t="str">
            <v>V11HA34820</v>
          </cell>
          <cell r="E155" t="str">
            <v>EPSON EB-PU1007B Laser Projector, Interchangeable Lens, 7,000 Lumens, WUXGA with 4KE, Black</v>
          </cell>
          <cell r="G155" t="str">
            <v>010343964778</v>
          </cell>
          <cell r="H155" t="str">
            <v>MAP</v>
          </cell>
          <cell r="I155">
            <v>9158</v>
          </cell>
          <cell r="J155">
            <v>12432</v>
          </cell>
          <cell r="K155">
            <v>6008</v>
          </cell>
          <cell r="L155">
            <v>6161</v>
          </cell>
          <cell r="M155">
            <v>4929</v>
          </cell>
          <cell r="N155">
            <v>6161</v>
          </cell>
          <cell r="O155">
            <v>4929</v>
          </cell>
          <cell r="P155">
            <v>6161</v>
          </cell>
          <cell r="Q155">
            <v>4929</v>
          </cell>
          <cell r="R155">
            <v>6161</v>
          </cell>
          <cell r="S155">
            <v>4929</v>
          </cell>
          <cell r="T155">
            <v>6161</v>
          </cell>
          <cell r="U155">
            <v>4929</v>
          </cell>
          <cell r="V155">
            <v>6161</v>
          </cell>
          <cell r="W155">
            <v>4929</v>
          </cell>
        </row>
        <row r="156">
          <cell r="A156" t="str">
            <v>HARDWARE</v>
          </cell>
          <cell r="D156" t="str">
            <v>V11HA34920</v>
          </cell>
          <cell r="E156" t="str">
            <v>EPSON EB-PU1007W Laser Projector, Interchangeable Lens, 7,000 Lumens, WUXGA with 4KE, White</v>
          </cell>
          <cell r="G156" t="str">
            <v>010343964785</v>
          </cell>
          <cell r="H156" t="str">
            <v>MAP</v>
          </cell>
          <cell r="I156">
            <v>9158</v>
          </cell>
          <cell r="J156">
            <v>12432</v>
          </cell>
          <cell r="K156">
            <v>6008</v>
          </cell>
          <cell r="L156">
            <v>6161</v>
          </cell>
          <cell r="M156">
            <v>4929</v>
          </cell>
          <cell r="N156">
            <v>6161</v>
          </cell>
          <cell r="O156">
            <v>4929</v>
          </cell>
          <cell r="P156">
            <v>6161</v>
          </cell>
          <cell r="Q156">
            <v>4929</v>
          </cell>
          <cell r="R156">
            <v>6161</v>
          </cell>
          <cell r="S156">
            <v>4929</v>
          </cell>
          <cell r="T156">
            <v>6161</v>
          </cell>
          <cell r="U156">
            <v>4929</v>
          </cell>
          <cell r="V156">
            <v>6161</v>
          </cell>
          <cell r="W156">
            <v>4929</v>
          </cell>
        </row>
        <row r="157">
          <cell r="A157" t="str">
            <v>HARDWARE</v>
          </cell>
          <cell r="D157" t="str">
            <v>V11HA35920</v>
          </cell>
          <cell r="E157" t="str">
            <v>EPSON EB-PU1006W Laser Projector, Interchangeable Lens, 6,000 Lumens, WUXGA with 4KE, White</v>
          </cell>
          <cell r="G157" t="str">
            <v>010343964792</v>
          </cell>
          <cell r="H157" t="str">
            <v>MAP</v>
          </cell>
          <cell r="I157">
            <v>8065</v>
          </cell>
          <cell r="J157">
            <v>10923</v>
          </cell>
          <cell r="K157">
            <v>5291</v>
          </cell>
          <cell r="L157">
            <v>5413</v>
          </cell>
          <cell r="M157">
            <v>4331</v>
          </cell>
          <cell r="N157">
            <v>5413</v>
          </cell>
          <cell r="O157">
            <v>4331</v>
          </cell>
          <cell r="P157">
            <v>5413</v>
          </cell>
          <cell r="Q157">
            <v>4331</v>
          </cell>
          <cell r="R157">
            <v>5413</v>
          </cell>
          <cell r="S157">
            <v>4331</v>
          </cell>
          <cell r="T157">
            <v>5413</v>
          </cell>
          <cell r="U157">
            <v>4331</v>
          </cell>
          <cell r="V157">
            <v>5413</v>
          </cell>
          <cell r="W157">
            <v>4331</v>
          </cell>
        </row>
        <row r="158">
          <cell r="A158" t="str">
            <v>HARDWARE</v>
          </cell>
          <cell r="D158" t="str">
            <v>V11HA52820</v>
          </cell>
          <cell r="E158" t="str">
            <v>EPSON EB-PU2010B Laser Projector, Interchangeable Lens, 10,000 Lumens, WUXGA with 4KE, Black</v>
          </cell>
          <cell r="G158" t="str">
            <v>010343964730</v>
          </cell>
          <cell r="H158" t="str">
            <v>MAP</v>
          </cell>
          <cell r="I158">
            <v>19259</v>
          </cell>
          <cell r="J158">
            <v>25357</v>
          </cell>
          <cell r="K158">
            <v>12635</v>
          </cell>
          <cell r="L158">
            <v>11744</v>
          </cell>
          <cell r="M158">
            <v>9396</v>
          </cell>
          <cell r="N158">
            <v>11744</v>
          </cell>
          <cell r="O158">
            <v>9396</v>
          </cell>
          <cell r="P158">
            <v>11744</v>
          </cell>
          <cell r="Q158">
            <v>9396</v>
          </cell>
          <cell r="R158">
            <v>11744</v>
          </cell>
          <cell r="S158">
            <v>9396</v>
          </cell>
          <cell r="T158">
            <v>11744</v>
          </cell>
          <cell r="U158">
            <v>9396</v>
          </cell>
          <cell r="V158">
            <v>11744</v>
          </cell>
          <cell r="W158">
            <v>9396</v>
          </cell>
        </row>
        <row r="159">
          <cell r="A159" t="str">
            <v>HARDWARE</v>
          </cell>
          <cell r="D159" t="str">
            <v>V11HA52920</v>
          </cell>
          <cell r="E159" t="str">
            <v>EPSON EB-PU2010W Laser Projector, Interchangeable Lens, 10,000 Lumens, WUXGA with 4KE, White</v>
          </cell>
          <cell r="G159" t="str">
            <v>010343964747</v>
          </cell>
          <cell r="H159" t="str">
            <v>MAP</v>
          </cell>
          <cell r="I159">
            <v>19259</v>
          </cell>
          <cell r="J159">
            <v>25357</v>
          </cell>
          <cell r="K159">
            <v>12635</v>
          </cell>
          <cell r="L159">
            <v>11744</v>
          </cell>
          <cell r="M159">
            <v>9396</v>
          </cell>
          <cell r="N159">
            <v>11744</v>
          </cell>
          <cell r="O159">
            <v>9396</v>
          </cell>
          <cell r="P159">
            <v>11744</v>
          </cell>
          <cell r="Q159">
            <v>9396</v>
          </cell>
          <cell r="R159">
            <v>11744</v>
          </cell>
          <cell r="S159">
            <v>9396</v>
          </cell>
          <cell r="T159">
            <v>11744</v>
          </cell>
          <cell r="U159">
            <v>9396</v>
          </cell>
          <cell r="V159">
            <v>11744</v>
          </cell>
          <cell r="W159">
            <v>9396</v>
          </cell>
        </row>
        <row r="160">
          <cell r="A160" t="str">
            <v>HARDWARE</v>
          </cell>
          <cell r="D160" t="str">
            <v>V11HA63920</v>
          </cell>
          <cell r="E160" t="str">
            <v>EPSON EB-PU2120W Laser Projector, Intechangeable Lens, 20,000 Lumens, WUXGA with 4KE, White</v>
          </cell>
          <cell r="G160" t="str">
            <v>010343968929</v>
          </cell>
          <cell r="H160" t="str">
            <v>MAP</v>
          </cell>
          <cell r="I160">
            <v>49109</v>
          </cell>
          <cell r="J160">
            <v>70113</v>
          </cell>
          <cell r="K160">
            <v>32258</v>
          </cell>
          <cell r="L160">
            <v>32474</v>
          </cell>
          <cell r="M160">
            <v>25979</v>
          </cell>
          <cell r="N160">
            <v>32474</v>
          </cell>
          <cell r="O160">
            <v>25979</v>
          </cell>
          <cell r="P160">
            <v>32474</v>
          </cell>
          <cell r="Q160">
            <v>25979</v>
          </cell>
          <cell r="R160">
            <v>32474</v>
          </cell>
          <cell r="S160">
            <v>25979</v>
          </cell>
          <cell r="T160">
            <v>32474</v>
          </cell>
          <cell r="U160">
            <v>25979</v>
          </cell>
          <cell r="V160">
            <v>32474</v>
          </cell>
          <cell r="W160">
            <v>25979</v>
          </cell>
        </row>
        <row r="161">
          <cell r="A161" t="str">
            <v>HARDWARE</v>
          </cell>
          <cell r="D161" t="str">
            <v>V11HA64920</v>
          </cell>
          <cell r="E161" t="str">
            <v>EPSON EB-PU2116W Laser Projector, Interchangeable Lens, 16,000 Lumens, WUXGA with 4KE, White</v>
          </cell>
          <cell r="G161" t="str">
            <v>010343968936</v>
          </cell>
          <cell r="H161" t="str">
            <v>MAP</v>
          </cell>
          <cell r="I161">
            <v>29970</v>
          </cell>
          <cell r="J161">
            <v>41221</v>
          </cell>
          <cell r="K161">
            <v>17803</v>
          </cell>
          <cell r="L161">
            <v>19092</v>
          </cell>
          <cell r="M161">
            <v>15274</v>
          </cell>
          <cell r="N161">
            <v>19092</v>
          </cell>
          <cell r="O161">
            <v>15274</v>
          </cell>
          <cell r="P161">
            <v>19092</v>
          </cell>
          <cell r="Q161">
            <v>15274</v>
          </cell>
          <cell r="R161">
            <v>19092</v>
          </cell>
          <cell r="S161">
            <v>15274</v>
          </cell>
          <cell r="T161">
            <v>19092</v>
          </cell>
          <cell r="U161">
            <v>15274</v>
          </cell>
          <cell r="V161">
            <v>19092</v>
          </cell>
          <cell r="W161">
            <v>15274</v>
          </cell>
        </row>
        <row r="162">
          <cell r="A162" t="str">
            <v>HARDWARE</v>
          </cell>
          <cell r="D162" t="str">
            <v>V11HA65920</v>
          </cell>
          <cell r="E162" t="str">
            <v>EPSON EB-PU2113W Laser Projector, Interchangeable Lens, 13,000 Lumens, WUXGA with 4KE, White</v>
          </cell>
          <cell r="G162" t="str">
            <v>010343968943</v>
          </cell>
          <cell r="H162" t="str">
            <v>MAP</v>
          </cell>
          <cell r="I162">
            <v>21312</v>
          </cell>
          <cell r="J162">
            <v>29239</v>
          </cell>
          <cell r="K162">
            <v>12660</v>
          </cell>
          <cell r="L162">
            <v>13542</v>
          </cell>
          <cell r="M162">
            <v>10834</v>
          </cell>
          <cell r="N162">
            <v>13542</v>
          </cell>
          <cell r="O162">
            <v>10834</v>
          </cell>
          <cell r="P162">
            <v>13542</v>
          </cell>
          <cell r="Q162">
            <v>10834</v>
          </cell>
          <cell r="R162">
            <v>13542</v>
          </cell>
          <cell r="S162">
            <v>10834</v>
          </cell>
          <cell r="T162">
            <v>13542</v>
          </cell>
          <cell r="U162">
            <v>10834</v>
          </cell>
          <cell r="V162">
            <v>13542</v>
          </cell>
          <cell r="W162">
            <v>10834</v>
          </cell>
        </row>
        <row r="163">
          <cell r="A163" t="str">
            <v>HARDWARE</v>
          </cell>
          <cell r="D163" t="str">
            <v>V11HA66820</v>
          </cell>
          <cell r="E163" t="str">
            <v>EPSON EB-PU2220B Laser Projector, Interchangeable Lens, 20,000 Lumens, WUXGA with 4KE, SDI, Black</v>
          </cell>
          <cell r="G163" t="str">
            <v>010343968950</v>
          </cell>
          <cell r="H163" t="str">
            <v>MAP</v>
          </cell>
          <cell r="I163">
            <v>50660</v>
          </cell>
          <cell r="J163">
            <v>72279</v>
          </cell>
          <cell r="K163">
            <v>33254</v>
          </cell>
          <cell r="L163">
            <v>33477</v>
          </cell>
          <cell r="M163">
            <v>26781</v>
          </cell>
          <cell r="N163">
            <v>33477</v>
          </cell>
          <cell r="O163">
            <v>26781</v>
          </cell>
          <cell r="P163">
            <v>33477</v>
          </cell>
          <cell r="Q163">
            <v>26781</v>
          </cell>
          <cell r="R163">
            <v>33477</v>
          </cell>
          <cell r="S163">
            <v>26781</v>
          </cell>
          <cell r="T163">
            <v>33477</v>
          </cell>
          <cell r="U163">
            <v>26781</v>
          </cell>
          <cell r="V163">
            <v>33477</v>
          </cell>
          <cell r="W163">
            <v>26781</v>
          </cell>
        </row>
        <row r="164">
          <cell r="A164" t="str">
            <v>HARDWARE</v>
          </cell>
          <cell r="D164" t="str">
            <v>V11HA67820</v>
          </cell>
          <cell r="E164" t="str">
            <v>EPSON EB-PU2216B Laser Projector, Interchangeable Lens, 16,000 Lumens, WUXGA with 4KE, SDI, Black</v>
          </cell>
          <cell r="G164" t="str">
            <v>010343968967</v>
          </cell>
          <cell r="H164" t="str">
            <v>MAP</v>
          </cell>
          <cell r="I164">
            <v>30747</v>
          </cell>
          <cell r="J164">
            <v>42420</v>
          </cell>
          <cell r="K164">
            <v>18264</v>
          </cell>
          <cell r="L164">
            <v>19647</v>
          </cell>
          <cell r="M164">
            <v>15718</v>
          </cell>
          <cell r="N164">
            <v>19647</v>
          </cell>
          <cell r="O164">
            <v>15718</v>
          </cell>
          <cell r="P164">
            <v>19647</v>
          </cell>
          <cell r="Q164">
            <v>15718</v>
          </cell>
          <cell r="R164">
            <v>19647</v>
          </cell>
          <cell r="S164">
            <v>15718</v>
          </cell>
          <cell r="T164">
            <v>19647</v>
          </cell>
          <cell r="U164">
            <v>15718</v>
          </cell>
          <cell r="V164">
            <v>19647</v>
          </cell>
          <cell r="W164">
            <v>15718</v>
          </cell>
        </row>
        <row r="165">
          <cell r="A165" t="str">
            <v>HARDWARE</v>
          </cell>
          <cell r="D165" t="str">
            <v>V11HA68820</v>
          </cell>
          <cell r="E165" t="str">
            <v>EPSON EB-PU2213B Laser Projector, Interchangeable Lens, 13,000 Lumens, WUXGA with 4KE, SDI, Black</v>
          </cell>
          <cell r="G165" t="str">
            <v>010343968974</v>
          </cell>
          <cell r="H165" t="str">
            <v>MAP</v>
          </cell>
          <cell r="I165">
            <v>21956</v>
          </cell>
          <cell r="J165">
            <v>30198</v>
          </cell>
          <cell r="K165">
            <v>13042</v>
          </cell>
          <cell r="L165">
            <v>13986</v>
          </cell>
          <cell r="M165">
            <v>11189</v>
          </cell>
          <cell r="N165">
            <v>13986</v>
          </cell>
          <cell r="O165">
            <v>11189</v>
          </cell>
          <cell r="P165">
            <v>13986</v>
          </cell>
          <cell r="Q165">
            <v>11189</v>
          </cell>
          <cell r="R165">
            <v>13986</v>
          </cell>
          <cell r="S165">
            <v>11189</v>
          </cell>
          <cell r="T165">
            <v>13986</v>
          </cell>
          <cell r="U165">
            <v>11189</v>
          </cell>
          <cell r="V165">
            <v>13986</v>
          </cell>
          <cell r="W165">
            <v>11189</v>
          </cell>
        </row>
        <row r="166">
          <cell r="A166" t="str">
            <v>HARDWARE</v>
          </cell>
          <cell r="D166" t="str">
            <v>V11HB01820</v>
          </cell>
          <cell r="E166" t="str">
            <v>EPSON EB-PQ2008B 8000LM 4K Projector, Black</v>
          </cell>
          <cell r="G166" t="str">
            <v>010343987142</v>
          </cell>
          <cell r="H166" t="str">
            <v>MAP</v>
          </cell>
          <cell r="I166">
            <v>20118</v>
          </cell>
          <cell r="J166">
            <v>24649</v>
          </cell>
          <cell r="K166">
            <v>13197</v>
          </cell>
          <cell r="L166">
            <v>11417</v>
          </cell>
          <cell r="M166">
            <v>9134</v>
          </cell>
          <cell r="N166">
            <v>11417</v>
          </cell>
          <cell r="O166">
            <v>9134</v>
          </cell>
          <cell r="P166">
            <v>11417</v>
          </cell>
          <cell r="Q166">
            <v>9134</v>
          </cell>
          <cell r="R166">
            <v>11417</v>
          </cell>
          <cell r="S166">
            <v>9134</v>
          </cell>
          <cell r="T166">
            <v>11417</v>
          </cell>
          <cell r="U166">
            <v>9134</v>
          </cell>
          <cell r="V166">
            <v>11417</v>
          </cell>
          <cell r="W166">
            <v>9134</v>
          </cell>
        </row>
        <row r="167">
          <cell r="A167" t="str">
            <v>HARDWARE</v>
          </cell>
          <cell r="D167" t="str">
            <v>V11HB01920</v>
          </cell>
          <cell r="E167" t="str">
            <v>EPSON EB-PQ2008W 8000LM 4K Projector, White</v>
          </cell>
          <cell r="G167" t="str">
            <v>010343987159</v>
          </cell>
          <cell r="H167" t="str">
            <v>MAP</v>
          </cell>
          <cell r="I167">
            <v>20118</v>
          </cell>
          <cell r="J167">
            <v>24649</v>
          </cell>
          <cell r="K167">
            <v>13197</v>
          </cell>
          <cell r="L167">
            <v>11417</v>
          </cell>
          <cell r="M167">
            <v>9134</v>
          </cell>
          <cell r="N167">
            <v>11417</v>
          </cell>
          <cell r="O167">
            <v>9134</v>
          </cell>
          <cell r="P167">
            <v>11417</v>
          </cell>
          <cell r="Q167">
            <v>9134</v>
          </cell>
          <cell r="R167">
            <v>11417</v>
          </cell>
          <cell r="S167">
            <v>9134</v>
          </cell>
          <cell r="T167">
            <v>11417</v>
          </cell>
          <cell r="U167">
            <v>9134</v>
          </cell>
          <cell r="V167">
            <v>11417</v>
          </cell>
          <cell r="W167">
            <v>9134</v>
          </cell>
        </row>
        <row r="168">
          <cell r="A168" t="str">
            <v>HARDWARE</v>
          </cell>
          <cell r="D168" t="str">
            <v>V11HB02820</v>
          </cell>
          <cell r="E168" t="str">
            <v>EPSON EB-PQ2010B 10000LM 4K Projector, Black</v>
          </cell>
          <cell r="G168" t="str">
            <v>010343987166</v>
          </cell>
          <cell r="H168" t="str">
            <v>MAP</v>
          </cell>
          <cell r="I168">
            <v>32079</v>
          </cell>
          <cell r="J168">
            <v>43105</v>
          </cell>
          <cell r="K168">
            <v>21044</v>
          </cell>
          <cell r="L168">
            <v>19965</v>
          </cell>
          <cell r="M168">
            <v>15972</v>
          </cell>
          <cell r="N168">
            <v>19965</v>
          </cell>
          <cell r="O168">
            <v>15972</v>
          </cell>
          <cell r="P168">
            <v>19965</v>
          </cell>
          <cell r="Q168">
            <v>15972</v>
          </cell>
          <cell r="R168">
            <v>19965</v>
          </cell>
          <cell r="S168">
            <v>15972</v>
          </cell>
          <cell r="T168">
            <v>19965</v>
          </cell>
          <cell r="U168">
            <v>15972</v>
          </cell>
          <cell r="V168">
            <v>19965</v>
          </cell>
          <cell r="W168">
            <v>15972</v>
          </cell>
        </row>
        <row r="169">
          <cell r="A169" t="str">
            <v>HARDWARE</v>
          </cell>
          <cell r="D169" t="str">
            <v>V11HB02920</v>
          </cell>
          <cell r="E169" t="str">
            <v>EPSON EB-PQ2010W 10000LM 4K Projector, White</v>
          </cell>
          <cell r="G169" t="str">
            <v>010343987173</v>
          </cell>
          <cell r="H169" t="str">
            <v>MAP</v>
          </cell>
          <cell r="I169">
            <v>32079</v>
          </cell>
          <cell r="J169">
            <v>43105</v>
          </cell>
          <cell r="K169">
            <v>21044</v>
          </cell>
          <cell r="L169">
            <v>19965</v>
          </cell>
          <cell r="M169">
            <v>15972</v>
          </cell>
          <cell r="N169">
            <v>19965</v>
          </cell>
          <cell r="O169">
            <v>15972</v>
          </cell>
          <cell r="P169">
            <v>19965</v>
          </cell>
          <cell r="Q169">
            <v>15972</v>
          </cell>
          <cell r="R169">
            <v>19965</v>
          </cell>
          <cell r="S169">
            <v>15972</v>
          </cell>
          <cell r="T169">
            <v>19965</v>
          </cell>
          <cell r="U169">
            <v>15972</v>
          </cell>
          <cell r="V169">
            <v>19965</v>
          </cell>
          <cell r="W169">
            <v>15972</v>
          </cell>
        </row>
        <row r="170">
          <cell r="A170" t="str">
            <v>HARDWARE</v>
          </cell>
          <cell r="D170" t="str">
            <v>V11HB03820</v>
          </cell>
          <cell r="E170" t="str">
            <v>EPSON EB-PQ2213B 13000LM 4K Projector, Black</v>
          </cell>
          <cell r="G170" t="str">
            <v>010343987180</v>
          </cell>
          <cell r="H170" t="str">
            <v>MAP</v>
          </cell>
          <cell r="I170">
            <v>42088</v>
          </cell>
          <cell r="J170">
            <v>51336</v>
          </cell>
          <cell r="K170">
            <v>25001</v>
          </cell>
          <cell r="L170">
            <v>23777</v>
          </cell>
          <cell r="M170">
            <v>19021</v>
          </cell>
          <cell r="N170">
            <v>23777</v>
          </cell>
          <cell r="O170">
            <v>19021</v>
          </cell>
          <cell r="P170">
            <v>23777</v>
          </cell>
          <cell r="Q170">
            <v>19021</v>
          </cell>
          <cell r="R170">
            <v>23777</v>
          </cell>
          <cell r="S170">
            <v>19021</v>
          </cell>
          <cell r="T170">
            <v>23777</v>
          </cell>
          <cell r="U170">
            <v>19021</v>
          </cell>
          <cell r="V170">
            <v>23777</v>
          </cell>
          <cell r="W170">
            <v>19021</v>
          </cell>
        </row>
        <row r="171">
          <cell r="A171" t="str">
            <v>HARDWARE</v>
          </cell>
          <cell r="D171" t="str">
            <v>V11HB04820</v>
          </cell>
          <cell r="E171" t="str">
            <v>EPSON EB-PQ2216B 16000LM 4K Projector, Black</v>
          </cell>
          <cell r="G171" t="str">
            <v>010343987197</v>
          </cell>
          <cell r="H171" t="str">
            <v>MAP</v>
          </cell>
          <cell r="I171">
            <v>52270</v>
          </cell>
          <cell r="J171">
            <v>72114</v>
          </cell>
          <cell r="K171">
            <v>31048</v>
          </cell>
          <cell r="L171">
            <v>33400</v>
          </cell>
          <cell r="M171">
            <v>26720</v>
          </cell>
          <cell r="N171">
            <v>33400</v>
          </cell>
          <cell r="O171">
            <v>26720</v>
          </cell>
          <cell r="P171">
            <v>33400</v>
          </cell>
          <cell r="Q171">
            <v>26720</v>
          </cell>
          <cell r="R171">
            <v>33400</v>
          </cell>
          <cell r="S171">
            <v>26720</v>
          </cell>
          <cell r="T171">
            <v>33400</v>
          </cell>
          <cell r="U171">
            <v>26720</v>
          </cell>
          <cell r="V171">
            <v>33400</v>
          </cell>
          <cell r="W171">
            <v>26720</v>
          </cell>
        </row>
        <row r="172">
          <cell r="A172" t="str">
            <v>HARDWARE</v>
          </cell>
          <cell r="D172" t="str">
            <v>V11HB04920</v>
          </cell>
          <cell r="E172" t="str">
            <v>EPSON EB-PQ2216W 16000LM 4K Projector, White</v>
          </cell>
          <cell r="G172" t="str">
            <v>010343987203</v>
          </cell>
          <cell r="H172" t="str">
            <v>MAP</v>
          </cell>
          <cell r="I172">
            <v>52270</v>
          </cell>
          <cell r="J172">
            <v>72114</v>
          </cell>
          <cell r="K172">
            <v>31048</v>
          </cell>
          <cell r="L172">
            <v>33400</v>
          </cell>
          <cell r="M172">
            <v>26720</v>
          </cell>
          <cell r="N172">
            <v>33400</v>
          </cell>
          <cell r="O172">
            <v>26720</v>
          </cell>
          <cell r="P172">
            <v>33400</v>
          </cell>
          <cell r="Q172">
            <v>26720</v>
          </cell>
          <cell r="R172">
            <v>33400</v>
          </cell>
          <cell r="S172">
            <v>26720</v>
          </cell>
          <cell r="T172">
            <v>33400</v>
          </cell>
          <cell r="U172">
            <v>26720</v>
          </cell>
          <cell r="V172">
            <v>33400</v>
          </cell>
          <cell r="W172">
            <v>26720</v>
          </cell>
        </row>
        <row r="173">
          <cell r="A173" t="str">
            <v>HARDWARE</v>
          </cell>
          <cell r="D173" t="str">
            <v>V11HB05820</v>
          </cell>
          <cell r="E173" t="str">
            <v>EPSON EB-PQ2220B 20000LM 4K Projector, Black</v>
          </cell>
          <cell r="G173" t="str">
            <v>010343987210</v>
          </cell>
          <cell r="H173" t="str">
            <v>MAP</v>
          </cell>
          <cell r="I173">
            <v>70382</v>
          </cell>
          <cell r="J173">
            <v>100418</v>
          </cell>
          <cell r="K173">
            <v>41808</v>
          </cell>
          <cell r="L173">
            <v>46509</v>
          </cell>
          <cell r="M173">
            <v>37208</v>
          </cell>
          <cell r="N173">
            <v>46509</v>
          </cell>
          <cell r="O173">
            <v>37208</v>
          </cell>
          <cell r="P173">
            <v>46509</v>
          </cell>
          <cell r="Q173">
            <v>37208</v>
          </cell>
          <cell r="R173">
            <v>46509</v>
          </cell>
          <cell r="S173">
            <v>37208</v>
          </cell>
          <cell r="T173">
            <v>46509</v>
          </cell>
          <cell r="U173">
            <v>37208</v>
          </cell>
          <cell r="V173">
            <v>46509</v>
          </cell>
          <cell r="W173">
            <v>37208</v>
          </cell>
        </row>
        <row r="174">
          <cell r="A174" t="str">
            <v>HARDWARE</v>
          </cell>
          <cell r="D174" t="str">
            <v>V11HA22020</v>
          </cell>
          <cell r="E174" t="str">
            <v>EPSON LightScene EV110 Laser Lighting Projector, Wifi, 2200 Lumens, WXGA, White</v>
          </cell>
          <cell r="G174" t="str">
            <v>010343960145</v>
          </cell>
          <cell r="H174" t="str">
            <v>MAP</v>
          </cell>
          <cell r="I174">
            <v>2774</v>
          </cell>
          <cell r="J174">
            <v>3799</v>
          </cell>
          <cell r="K174">
            <v>1631</v>
          </cell>
          <cell r="L174">
            <v>1720</v>
          </cell>
          <cell r="M174">
            <v>1376</v>
          </cell>
          <cell r="N174">
            <v>1720</v>
          </cell>
          <cell r="O174">
            <v>1376</v>
          </cell>
          <cell r="P174">
            <v>1720</v>
          </cell>
          <cell r="Q174">
            <v>1376</v>
          </cell>
          <cell r="R174">
            <v>1720</v>
          </cell>
          <cell r="S174">
            <v>1376</v>
          </cell>
          <cell r="T174">
            <v>1720</v>
          </cell>
          <cell r="U174">
            <v>1376</v>
          </cell>
          <cell r="V174">
            <v>1720</v>
          </cell>
          <cell r="W174">
            <v>1376</v>
          </cell>
        </row>
        <row r="175">
          <cell r="A175" t="str">
            <v>HARDWARE</v>
          </cell>
          <cell r="D175" t="str">
            <v>V11HA22120</v>
          </cell>
          <cell r="E175" t="str">
            <v>EPSON LightScene EV115 Laser Lighting Projector, Wifi, 2200 Lumens, WXGA, Black</v>
          </cell>
          <cell r="G175" t="str">
            <v>010343960152</v>
          </cell>
          <cell r="H175" t="str">
            <v>MAP</v>
          </cell>
          <cell r="I175">
            <v>2774</v>
          </cell>
          <cell r="J175">
            <v>3799</v>
          </cell>
          <cell r="K175">
            <v>1631</v>
          </cell>
          <cell r="L175">
            <v>1720</v>
          </cell>
          <cell r="M175">
            <v>1376</v>
          </cell>
          <cell r="N175">
            <v>1720</v>
          </cell>
          <cell r="O175">
            <v>1376</v>
          </cell>
          <cell r="P175">
            <v>1720</v>
          </cell>
          <cell r="Q175">
            <v>1376</v>
          </cell>
          <cell r="R175">
            <v>1720</v>
          </cell>
          <cell r="S175">
            <v>1376</v>
          </cell>
          <cell r="T175">
            <v>1720</v>
          </cell>
          <cell r="U175">
            <v>1376</v>
          </cell>
          <cell r="V175">
            <v>1720</v>
          </cell>
          <cell r="W175">
            <v>1376</v>
          </cell>
        </row>
        <row r="176">
          <cell r="A176" t="str">
            <v>HARDWARE</v>
          </cell>
          <cell r="D176" t="str">
            <v>V11H793020</v>
          </cell>
          <cell r="E176" t="str">
            <v>EPSON PowerLite 1785W Projector, Wifi Miracast, 3200 Lumens, WXGA, White</v>
          </cell>
          <cell r="G176" t="str">
            <v>010343930971</v>
          </cell>
          <cell r="H176" t="str">
            <v>MAP</v>
          </cell>
          <cell r="I176">
            <v>1049</v>
          </cell>
          <cell r="J176">
            <v>2442</v>
          </cell>
          <cell r="K176">
            <v>871</v>
          </cell>
          <cell r="L176">
            <v>908</v>
          </cell>
          <cell r="M176">
            <v>800</v>
          </cell>
          <cell r="N176">
            <v>908</v>
          </cell>
          <cell r="O176">
            <v>800</v>
          </cell>
          <cell r="P176">
            <v>908</v>
          </cell>
          <cell r="Q176">
            <v>800</v>
          </cell>
          <cell r="R176">
            <v>908</v>
          </cell>
          <cell r="S176">
            <v>800</v>
          </cell>
          <cell r="T176">
            <v>908</v>
          </cell>
          <cell r="U176">
            <v>800</v>
          </cell>
          <cell r="V176">
            <v>908</v>
          </cell>
          <cell r="W176">
            <v>800</v>
          </cell>
        </row>
        <row r="177">
          <cell r="A177" t="str">
            <v>HARDWARE</v>
          </cell>
          <cell r="D177" t="str">
            <v>V11H796020</v>
          </cell>
          <cell r="E177" t="str">
            <v>EPSON PowerLite 1795F Projector, Wifi, 3200 Lumens, 1080p, White</v>
          </cell>
          <cell r="G177" t="str">
            <v>010343930964</v>
          </cell>
          <cell r="H177" t="str">
            <v>MAP</v>
          </cell>
          <cell r="I177">
            <v>1166</v>
          </cell>
          <cell r="J177">
            <v>2775</v>
          </cell>
          <cell r="K177">
            <v>1021</v>
          </cell>
          <cell r="L177">
            <v>990</v>
          </cell>
          <cell r="M177">
            <v>871</v>
          </cell>
          <cell r="N177">
            <v>990</v>
          </cell>
          <cell r="O177">
            <v>871</v>
          </cell>
          <cell r="P177">
            <v>990</v>
          </cell>
          <cell r="Q177">
            <v>871</v>
          </cell>
          <cell r="R177">
            <v>990</v>
          </cell>
          <cell r="S177">
            <v>871</v>
          </cell>
          <cell r="T177">
            <v>990</v>
          </cell>
          <cell r="U177">
            <v>871</v>
          </cell>
          <cell r="V177">
            <v>990</v>
          </cell>
          <cell r="W177">
            <v>871</v>
          </cell>
        </row>
        <row r="178">
          <cell r="A178" t="str">
            <v>HARDWARE</v>
          </cell>
          <cell r="D178" t="str">
            <v>V11H987020</v>
          </cell>
          <cell r="E178" t="str">
            <v>EPSON PowerLite 982W Projector, 4200 Lumens, WXGA, White</v>
          </cell>
          <cell r="G178" t="str">
            <v>010343954175</v>
          </cell>
          <cell r="H178" t="str">
            <v>MAP</v>
          </cell>
          <cell r="I178">
            <v>943</v>
          </cell>
          <cell r="J178">
            <v>1467</v>
          </cell>
          <cell r="K178">
            <v>802</v>
          </cell>
          <cell r="L178">
            <v>665</v>
          </cell>
          <cell r="M178">
            <v>585</v>
          </cell>
          <cell r="N178">
            <v>665</v>
          </cell>
          <cell r="O178">
            <v>585</v>
          </cell>
          <cell r="P178">
            <v>665</v>
          </cell>
          <cell r="Q178">
            <v>585</v>
          </cell>
          <cell r="R178">
            <v>665</v>
          </cell>
          <cell r="S178">
            <v>585</v>
          </cell>
          <cell r="T178">
            <v>665</v>
          </cell>
          <cell r="U178">
            <v>585</v>
          </cell>
          <cell r="V178">
            <v>665</v>
          </cell>
          <cell r="W178">
            <v>585</v>
          </cell>
        </row>
        <row r="179">
          <cell r="A179" t="str">
            <v>HARDWARE</v>
          </cell>
          <cell r="D179" t="str">
            <v>V11HA27020</v>
          </cell>
          <cell r="E179" t="str">
            <v>EPSON PowerLite L530U Laser Projector with lens shift, WiFi, 5,200 Lumens, WUXGA, White</v>
          </cell>
          <cell r="G179" t="str">
            <v>010343964662</v>
          </cell>
          <cell r="H179" t="str">
            <v>MAP</v>
          </cell>
          <cell r="I179">
            <v>2943</v>
          </cell>
          <cell r="J179">
            <v>5548</v>
          </cell>
          <cell r="K179">
            <v>2501</v>
          </cell>
          <cell r="L179">
            <v>2490</v>
          </cell>
          <cell r="M179">
            <v>2116</v>
          </cell>
          <cell r="N179">
            <v>2490</v>
          </cell>
          <cell r="O179">
            <v>2116</v>
          </cell>
          <cell r="P179">
            <v>2490</v>
          </cell>
          <cell r="Q179">
            <v>2116</v>
          </cell>
          <cell r="R179">
            <v>2490</v>
          </cell>
          <cell r="S179">
            <v>2116</v>
          </cell>
          <cell r="T179">
            <v>2490</v>
          </cell>
          <cell r="U179">
            <v>2116</v>
          </cell>
          <cell r="V179">
            <v>2490</v>
          </cell>
          <cell r="W179">
            <v>2116</v>
          </cell>
        </row>
        <row r="180">
          <cell r="A180" t="str">
            <v>HARDWARE</v>
          </cell>
          <cell r="D180" t="str">
            <v>V11HA30020</v>
          </cell>
          <cell r="E180" t="str">
            <v>EPSON PowerLite L520U Laser Projector, 5,200 Lumens, WUXGA, White</v>
          </cell>
          <cell r="G180" t="str">
            <v>010343964693</v>
          </cell>
          <cell r="H180" t="str">
            <v>MAP</v>
          </cell>
          <cell r="I180">
            <v>2830</v>
          </cell>
          <cell r="J180">
            <v>5296</v>
          </cell>
          <cell r="K180">
            <v>2405</v>
          </cell>
          <cell r="L180">
            <v>2377</v>
          </cell>
          <cell r="M180">
            <v>2021</v>
          </cell>
          <cell r="N180">
            <v>2377</v>
          </cell>
          <cell r="O180">
            <v>2021</v>
          </cell>
          <cell r="P180">
            <v>2377</v>
          </cell>
          <cell r="Q180">
            <v>2021</v>
          </cell>
          <cell r="R180">
            <v>2377</v>
          </cell>
          <cell r="S180">
            <v>2021</v>
          </cell>
          <cell r="T180">
            <v>2377</v>
          </cell>
          <cell r="U180">
            <v>2021</v>
          </cell>
          <cell r="V180">
            <v>2377</v>
          </cell>
          <cell r="W180">
            <v>2021</v>
          </cell>
        </row>
        <row r="181">
          <cell r="A181" t="str">
            <v>HARDWARE</v>
          </cell>
          <cell r="D181" t="str">
            <v>V11HA69020</v>
          </cell>
          <cell r="E181" t="str">
            <v>EPSON PowerLite L260F Laser Projector, Wifi Miracast, 4600 Lumens, 1080p, White</v>
          </cell>
          <cell r="G181" t="str">
            <v>010343975422</v>
          </cell>
          <cell r="H181" t="str">
            <v>MAP</v>
          </cell>
          <cell r="I181">
            <v>1491</v>
          </cell>
          <cell r="J181">
            <v>2512</v>
          </cell>
          <cell r="K181">
            <v>1193</v>
          </cell>
          <cell r="L181">
            <v>1164</v>
          </cell>
          <cell r="M181">
            <v>1024</v>
          </cell>
          <cell r="N181">
            <v>1164</v>
          </cell>
          <cell r="O181">
            <v>1024</v>
          </cell>
          <cell r="P181">
            <v>1164</v>
          </cell>
          <cell r="Q181">
            <v>1024</v>
          </cell>
          <cell r="R181">
            <v>1164</v>
          </cell>
          <cell r="S181">
            <v>1024</v>
          </cell>
          <cell r="T181">
            <v>1164</v>
          </cell>
          <cell r="U181">
            <v>1024</v>
          </cell>
          <cell r="V181">
            <v>1164</v>
          </cell>
          <cell r="W181">
            <v>1024</v>
          </cell>
        </row>
        <row r="182">
          <cell r="A182" t="str">
            <v>HARDWARE</v>
          </cell>
          <cell r="D182" t="str">
            <v>V11HA70020</v>
          </cell>
          <cell r="E182" t="str">
            <v>EPSON PowerLite L210W Laser Projector, Wifi Miracast, 4500 Lumens, WXGA, White</v>
          </cell>
          <cell r="G182" t="str">
            <v>010343975439</v>
          </cell>
          <cell r="H182" t="str">
            <v>MAP</v>
          </cell>
          <cell r="I182">
            <v>1089</v>
          </cell>
          <cell r="J182">
            <v>2014</v>
          </cell>
          <cell r="K182">
            <v>926</v>
          </cell>
          <cell r="L182">
            <v>934</v>
          </cell>
          <cell r="M182">
            <v>822</v>
          </cell>
          <cell r="N182">
            <v>934</v>
          </cell>
          <cell r="O182">
            <v>822</v>
          </cell>
          <cell r="P182">
            <v>934</v>
          </cell>
          <cell r="Q182">
            <v>822</v>
          </cell>
          <cell r="R182">
            <v>934</v>
          </cell>
          <cell r="S182">
            <v>822</v>
          </cell>
          <cell r="T182">
            <v>934</v>
          </cell>
          <cell r="U182">
            <v>822</v>
          </cell>
          <cell r="V182">
            <v>934</v>
          </cell>
          <cell r="W182">
            <v>822</v>
          </cell>
        </row>
        <row r="183">
          <cell r="A183" t="str">
            <v>HARDWARE</v>
          </cell>
          <cell r="D183" t="str">
            <v>V11HA72120</v>
          </cell>
          <cell r="E183" t="str">
            <v>EPSON PowerLite L265F Laser Projector, Wifi Miracast, 4600 Lumens, 1080p, Black</v>
          </cell>
          <cell r="G183" t="str">
            <v>010343975446</v>
          </cell>
          <cell r="H183" t="str">
            <v>MAP</v>
          </cell>
          <cell r="I183">
            <v>1491</v>
          </cell>
          <cell r="J183">
            <v>2512</v>
          </cell>
          <cell r="K183">
            <v>1193</v>
          </cell>
          <cell r="L183">
            <v>1164</v>
          </cell>
          <cell r="M183">
            <v>1024</v>
          </cell>
          <cell r="N183">
            <v>1164</v>
          </cell>
          <cell r="O183">
            <v>1024</v>
          </cell>
          <cell r="P183">
            <v>1164</v>
          </cell>
          <cell r="Q183">
            <v>1024</v>
          </cell>
          <cell r="R183">
            <v>1164</v>
          </cell>
          <cell r="S183">
            <v>1024</v>
          </cell>
          <cell r="T183">
            <v>1164</v>
          </cell>
          <cell r="U183">
            <v>1024</v>
          </cell>
          <cell r="V183">
            <v>1164</v>
          </cell>
          <cell r="W183">
            <v>1024</v>
          </cell>
        </row>
        <row r="184">
          <cell r="A184" t="str">
            <v>HARDWARE</v>
          </cell>
          <cell r="D184" t="str">
            <v>V11HA96120</v>
          </cell>
          <cell r="E184" t="str">
            <v>EPSON PowerLite L775U Laser Projector with lens shift, 7,000 Lumens, WUXGA with 4KE, Black</v>
          </cell>
          <cell r="G184" t="str">
            <v>010343977051</v>
          </cell>
          <cell r="H184" t="str">
            <v>MAP</v>
          </cell>
          <cell r="I184">
            <v>5050</v>
          </cell>
          <cell r="J184">
            <v>10846</v>
          </cell>
          <cell r="K184">
            <v>4293</v>
          </cell>
          <cell r="L184">
            <v>4772</v>
          </cell>
          <cell r="M184">
            <v>4058</v>
          </cell>
          <cell r="N184">
            <v>4772</v>
          </cell>
          <cell r="O184">
            <v>4058</v>
          </cell>
          <cell r="P184">
            <v>4772</v>
          </cell>
          <cell r="Q184">
            <v>4058</v>
          </cell>
          <cell r="R184">
            <v>4772</v>
          </cell>
          <cell r="S184">
            <v>4058</v>
          </cell>
          <cell r="T184">
            <v>4772</v>
          </cell>
          <cell r="U184">
            <v>4058</v>
          </cell>
          <cell r="V184">
            <v>4772</v>
          </cell>
          <cell r="W184">
            <v>4058</v>
          </cell>
        </row>
        <row r="185">
          <cell r="A185" t="str">
            <v>HARDWARE</v>
          </cell>
          <cell r="D185" t="str">
            <v>V11HA98020</v>
          </cell>
          <cell r="E185" t="str">
            <v>EPSON PowerLite L570U Laser Projector with lens shift, 5,200 Lumens, WUXGA with 4KE, White</v>
          </cell>
          <cell r="G185" t="str">
            <v>010343977068</v>
          </cell>
          <cell r="H185" t="str">
            <v>MAP</v>
          </cell>
          <cell r="I185">
            <v>3496</v>
          </cell>
          <cell r="J185">
            <v>6810</v>
          </cell>
          <cell r="K185">
            <v>2973</v>
          </cell>
          <cell r="L185">
            <v>2996</v>
          </cell>
          <cell r="M185">
            <v>2547</v>
          </cell>
          <cell r="N185">
            <v>2996</v>
          </cell>
          <cell r="O185">
            <v>2547</v>
          </cell>
          <cell r="P185">
            <v>2996</v>
          </cell>
          <cell r="Q185">
            <v>2547</v>
          </cell>
          <cell r="R185">
            <v>2996</v>
          </cell>
          <cell r="S185">
            <v>2547</v>
          </cell>
          <cell r="T185">
            <v>2996</v>
          </cell>
          <cell r="U185">
            <v>2547</v>
          </cell>
          <cell r="V185">
            <v>2996</v>
          </cell>
          <cell r="W185">
            <v>2547</v>
          </cell>
        </row>
        <row r="186">
          <cell r="A186" t="str">
            <v>HARDWARE</v>
          </cell>
          <cell r="D186" t="str">
            <v>V11HB24020</v>
          </cell>
          <cell r="E186" t="str">
            <v>POWERLITE L890E PROJECTOR WIFI</v>
          </cell>
          <cell r="G186" t="str">
            <v>010343989061</v>
          </cell>
          <cell r="H186" t="str">
            <v>MAP</v>
          </cell>
          <cell r="I186">
            <v>5587</v>
          </cell>
          <cell r="J186">
            <v>10966</v>
          </cell>
          <cell r="K186">
            <v>4749</v>
          </cell>
          <cell r="L186">
            <v>5079</v>
          </cell>
          <cell r="M186">
            <v>4317</v>
          </cell>
          <cell r="N186">
            <v>5079</v>
          </cell>
          <cell r="O186">
            <v>4317</v>
          </cell>
          <cell r="P186">
            <v>5079</v>
          </cell>
          <cell r="Q186">
            <v>4317</v>
          </cell>
          <cell r="R186">
            <v>5079</v>
          </cell>
          <cell r="S186">
            <v>4317</v>
          </cell>
          <cell r="T186">
            <v>5079</v>
          </cell>
          <cell r="U186">
            <v>4317</v>
          </cell>
          <cell r="V186">
            <v>5079</v>
          </cell>
          <cell r="W186">
            <v>4317</v>
          </cell>
        </row>
        <row r="187">
          <cell r="A187" t="str">
            <v>HARDWARE</v>
          </cell>
          <cell r="D187" t="str">
            <v>V11HB24120</v>
          </cell>
          <cell r="E187" t="str">
            <v>POWERLITE L895E PROJECTOR WIFI</v>
          </cell>
          <cell r="G187" t="str">
            <v>010343989085</v>
          </cell>
          <cell r="H187" t="str">
            <v>MAP</v>
          </cell>
          <cell r="I187">
            <v>5587</v>
          </cell>
          <cell r="J187">
            <v>10966</v>
          </cell>
          <cell r="K187">
            <v>4749</v>
          </cell>
          <cell r="L187">
            <v>5079</v>
          </cell>
          <cell r="M187">
            <v>4317</v>
          </cell>
          <cell r="N187">
            <v>5079</v>
          </cell>
          <cell r="O187">
            <v>4317</v>
          </cell>
          <cell r="P187">
            <v>5079</v>
          </cell>
          <cell r="Q187">
            <v>4317</v>
          </cell>
          <cell r="R187">
            <v>5079</v>
          </cell>
          <cell r="S187">
            <v>4317</v>
          </cell>
          <cell r="T187">
            <v>5079</v>
          </cell>
          <cell r="U187">
            <v>4317</v>
          </cell>
          <cell r="V187">
            <v>5079</v>
          </cell>
          <cell r="W187">
            <v>4317</v>
          </cell>
        </row>
        <row r="188">
          <cell r="A188" t="str">
            <v>HARDWARE</v>
          </cell>
          <cell r="D188" t="str">
            <v>V11HB25020</v>
          </cell>
          <cell r="E188" t="str">
            <v>POWERLITE L690E PROJECTOR WIFI</v>
          </cell>
          <cell r="G188" t="str">
            <v>010343988972</v>
          </cell>
          <cell r="H188" t="str">
            <v>MAP</v>
          </cell>
          <cell r="I188">
            <v>4169</v>
          </cell>
          <cell r="J188">
            <v>7615</v>
          </cell>
          <cell r="K188">
            <v>3544</v>
          </cell>
          <cell r="L188">
            <v>3527</v>
          </cell>
          <cell r="M188">
            <v>2999</v>
          </cell>
          <cell r="N188">
            <v>3527</v>
          </cell>
          <cell r="O188">
            <v>2999</v>
          </cell>
          <cell r="P188">
            <v>3527</v>
          </cell>
          <cell r="Q188">
            <v>2999</v>
          </cell>
          <cell r="R188">
            <v>3527</v>
          </cell>
          <cell r="S188">
            <v>2999</v>
          </cell>
          <cell r="T188">
            <v>3527</v>
          </cell>
          <cell r="U188">
            <v>2999</v>
          </cell>
          <cell r="V188">
            <v>3527</v>
          </cell>
          <cell r="W188">
            <v>2999</v>
          </cell>
        </row>
        <row r="189">
          <cell r="A189" t="str">
            <v>HARDWARE</v>
          </cell>
          <cell r="D189" t="str">
            <v>V11HB26020</v>
          </cell>
          <cell r="E189" t="str">
            <v>POWERLITE L790SE PROJECTOR WIFI</v>
          </cell>
          <cell r="G189" t="str">
            <v>010343989023</v>
          </cell>
          <cell r="H189" t="str">
            <v>MAP</v>
          </cell>
          <cell r="I189">
            <v>6104</v>
          </cell>
          <cell r="J189">
            <v>11981</v>
          </cell>
          <cell r="K189">
            <v>5189</v>
          </cell>
          <cell r="L189">
            <v>5549</v>
          </cell>
          <cell r="M189">
            <v>4717</v>
          </cell>
          <cell r="N189">
            <v>5549</v>
          </cell>
          <cell r="O189">
            <v>4717</v>
          </cell>
          <cell r="P189">
            <v>5549</v>
          </cell>
          <cell r="Q189">
            <v>4717</v>
          </cell>
          <cell r="R189">
            <v>5549</v>
          </cell>
          <cell r="S189">
            <v>4717</v>
          </cell>
          <cell r="T189">
            <v>5549</v>
          </cell>
          <cell r="U189">
            <v>4717</v>
          </cell>
          <cell r="V189">
            <v>5549</v>
          </cell>
          <cell r="W189">
            <v>4717</v>
          </cell>
        </row>
        <row r="190">
          <cell r="A190" t="str">
            <v>HARDWARE</v>
          </cell>
          <cell r="D190" t="str">
            <v>V11HB26120</v>
          </cell>
          <cell r="E190" t="str">
            <v>POWERLITE L795SE PROJECTOR WIFI</v>
          </cell>
          <cell r="G190" t="str">
            <v>010343989054</v>
          </cell>
          <cell r="H190" t="str">
            <v>MAP</v>
          </cell>
          <cell r="I190">
            <v>6104</v>
          </cell>
          <cell r="J190">
            <v>11981</v>
          </cell>
          <cell r="K190">
            <v>5189</v>
          </cell>
          <cell r="L190">
            <v>5549</v>
          </cell>
          <cell r="M190">
            <v>4717</v>
          </cell>
          <cell r="N190">
            <v>5549</v>
          </cell>
          <cell r="O190">
            <v>4717</v>
          </cell>
          <cell r="P190">
            <v>5549</v>
          </cell>
          <cell r="Q190">
            <v>4717</v>
          </cell>
          <cell r="R190">
            <v>5549</v>
          </cell>
          <cell r="S190">
            <v>4717</v>
          </cell>
          <cell r="T190">
            <v>5549</v>
          </cell>
          <cell r="U190">
            <v>4717</v>
          </cell>
          <cell r="V190">
            <v>5549</v>
          </cell>
          <cell r="W190">
            <v>4717</v>
          </cell>
        </row>
        <row r="191">
          <cell r="A191" t="str">
            <v>HARDWARE</v>
          </cell>
          <cell r="D191" t="str">
            <v>V11HB27020</v>
          </cell>
          <cell r="E191" t="str">
            <v>POWERLITE L890U PROJECTOR WIFI</v>
          </cell>
          <cell r="G191" t="str">
            <v>010343989078</v>
          </cell>
          <cell r="H191" t="str">
            <v>MAP</v>
          </cell>
          <cell r="I191">
            <v>4803</v>
          </cell>
          <cell r="J191">
            <v>9534</v>
          </cell>
          <cell r="K191">
            <v>4083</v>
          </cell>
          <cell r="L191">
            <v>4416</v>
          </cell>
          <cell r="M191">
            <v>3755</v>
          </cell>
          <cell r="N191">
            <v>4416</v>
          </cell>
          <cell r="O191">
            <v>3755</v>
          </cell>
          <cell r="P191">
            <v>4416</v>
          </cell>
          <cell r="Q191">
            <v>3755</v>
          </cell>
          <cell r="R191">
            <v>4416</v>
          </cell>
          <cell r="S191">
            <v>3755</v>
          </cell>
          <cell r="T191">
            <v>4416</v>
          </cell>
          <cell r="U191">
            <v>3755</v>
          </cell>
          <cell r="V191">
            <v>4416</v>
          </cell>
          <cell r="W191">
            <v>3755</v>
          </cell>
        </row>
        <row r="192">
          <cell r="A192" t="str">
            <v>HARDWARE</v>
          </cell>
          <cell r="D192" t="str">
            <v>V11HB28020</v>
          </cell>
          <cell r="E192" t="str">
            <v>POWERLITE L790U PROJECTOR WIFI</v>
          </cell>
          <cell r="G192" t="str">
            <v>010343989047</v>
          </cell>
          <cell r="H192" t="str">
            <v>MAP</v>
          </cell>
          <cell r="I192">
            <v>4328</v>
          </cell>
          <cell r="J192">
            <v>8626</v>
          </cell>
          <cell r="K192">
            <v>3679</v>
          </cell>
          <cell r="L192">
            <v>3995</v>
          </cell>
          <cell r="M192">
            <v>3396</v>
          </cell>
          <cell r="N192">
            <v>3995</v>
          </cell>
          <cell r="O192">
            <v>3396</v>
          </cell>
          <cell r="P192">
            <v>3995</v>
          </cell>
          <cell r="Q192">
            <v>3396</v>
          </cell>
          <cell r="R192">
            <v>3995</v>
          </cell>
          <cell r="S192">
            <v>3396</v>
          </cell>
          <cell r="T192">
            <v>3995</v>
          </cell>
          <cell r="U192">
            <v>3396</v>
          </cell>
          <cell r="V192">
            <v>3995</v>
          </cell>
          <cell r="W192">
            <v>3396</v>
          </cell>
        </row>
        <row r="193">
          <cell r="A193" t="str">
            <v>HARDWARE</v>
          </cell>
          <cell r="D193" t="str">
            <v>V11HB29020</v>
          </cell>
          <cell r="E193" t="str">
            <v>POWERLITE L690U PROJECTOR WIFI</v>
          </cell>
          <cell r="G193" t="str">
            <v>010343989009</v>
          </cell>
          <cell r="H193" t="str">
            <v>MAP</v>
          </cell>
          <cell r="I193">
            <v>3515</v>
          </cell>
          <cell r="J193">
            <v>6626</v>
          </cell>
          <cell r="K193">
            <v>2988</v>
          </cell>
          <cell r="L193">
            <v>3069</v>
          </cell>
          <cell r="M193">
            <v>2609</v>
          </cell>
          <cell r="N193">
            <v>3069</v>
          </cell>
          <cell r="O193">
            <v>2609</v>
          </cell>
          <cell r="P193">
            <v>3069</v>
          </cell>
          <cell r="Q193">
            <v>2609</v>
          </cell>
          <cell r="R193">
            <v>3069</v>
          </cell>
          <cell r="S193">
            <v>2609</v>
          </cell>
          <cell r="T193">
            <v>3069</v>
          </cell>
          <cell r="U193">
            <v>2609</v>
          </cell>
          <cell r="V193">
            <v>3069</v>
          </cell>
          <cell r="W193">
            <v>2609</v>
          </cell>
        </row>
        <row r="194">
          <cell r="A194" t="str">
            <v>HARDWARE</v>
          </cell>
          <cell r="D194" t="str">
            <v>V11HB31020</v>
          </cell>
          <cell r="E194" t="str">
            <v>POWERLITE L690SU PROJECTOR WIFI</v>
          </cell>
          <cell r="G194" t="str">
            <v>010343988996</v>
          </cell>
          <cell r="H194" t="str">
            <v>MAP</v>
          </cell>
          <cell r="I194">
            <v>4661</v>
          </cell>
          <cell r="J194">
            <v>9344</v>
          </cell>
          <cell r="K194">
            <v>3962</v>
          </cell>
          <cell r="L194">
            <v>4328</v>
          </cell>
          <cell r="M194">
            <v>3679</v>
          </cell>
          <cell r="N194">
            <v>4328</v>
          </cell>
          <cell r="O194">
            <v>3679</v>
          </cell>
          <cell r="P194">
            <v>4328</v>
          </cell>
          <cell r="Q194">
            <v>3679</v>
          </cell>
          <cell r="R194">
            <v>4328</v>
          </cell>
          <cell r="S194">
            <v>3679</v>
          </cell>
          <cell r="T194">
            <v>4328</v>
          </cell>
          <cell r="U194">
            <v>3679</v>
          </cell>
          <cell r="V194">
            <v>4328</v>
          </cell>
          <cell r="W194">
            <v>3679</v>
          </cell>
        </row>
        <row r="195">
          <cell r="A195" t="str">
            <v>HARDWARE</v>
          </cell>
          <cell r="D195" t="str">
            <v>V11HB31120</v>
          </cell>
          <cell r="E195" t="str">
            <v>POWERLITE L695SU PROJECTOR WIFI</v>
          </cell>
          <cell r="G195" t="str">
            <v>198390001230</v>
          </cell>
          <cell r="H195" t="str">
            <v>MAP</v>
          </cell>
          <cell r="I195">
            <v>4661</v>
          </cell>
          <cell r="J195">
            <v>9344</v>
          </cell>
          <cell r="K195">
            <v>3962</v>
          </cell>
          <cell r="L195">
            <v>4328</v>
          </cell>
          <cell r="M195">
            <v>3679</v>
          </cell>
          <cell r="N195">
            <v>4328</v>
          </cell>
          <cell r="O195">
            <v>3679</v>
          </cell>
          <cell r="P195">
            <v>4328</v>
          </cell>
          <cell r="Q195">
            <v>3679</v>
          </cell>
          <cell r="R195">
            <v>4328</v>
          </cell>
          <cell r="S195">
            <v>3679</v>
          </cell>
          <cell r="T195">
            <v>4328</v>
          </cell>
          <cell r="U195">
            <v>3679</v>
          </cell>
          <cell r="V195">
            <v>4328</v>
          </cell>
          <cell r="W195">
            <v>3679</v>
          </cell>
        </row>
        <row r="196">
          <cell r="A196" t="str">
            <v>HARDWARE</v>
          </cell>
          <cell r="D196" t="str">
            <v>V11HB36020</v>
          </cell>
          <cell r="E196" t="str">
            <v>POWERLITE L690SE PROJECTOR WIFI</v>
          </cell>
          <cell r="G196" t="str">
            <v>010343988989</v>
          </cell>
          <cell r="H196" t="str">
            <v>MAP</v>
          </cell>
          <cell r="I196">
            <v>5710</v>
          </cell>
          <cell r="J196">
            <v>11382</v>
          </cell>
          <cell r="K196">
            <v>4855</v>
          </cell>
          <cell r="L196">
            <v>5272</v>
          </cell>
          <cell r="M196">
            <v>4482</v>
          </cell>
          <cell r="N196">
            <v>5272</v>
          </cell>
          <cell r="O196">
            <v>4482</v>
          </cell>
          <cell r="P196">
            <v>5272</v>
          </cell>
          <cell r="Q196">
            <v>4482</v>
          </cell>
          <cell r="R196">
            <v>5272</v>
          </cell>
          <cell r="S196">
            <v>4482</v>
          </cell>
          <cell r="T196">
            <v>5272</v>
          </cell>
          <cell r="U196">
            <v>4482</v>
          </cell>
          <cell r="V196">
            <v>5272</v>
          </cell>
          <cell r="W196">
            <v>4482</v>
          </cell>
        </row>
        <row r="197">
          <cell r="A197" t="str">
            <v>HARDWARE</v>
          </cell>
          <cell r="D197" t="str">
            <v>V11HB36120</v>
          </cell>
          <cell r="E197" t="str">
            <v>PROJETOR POWERLITE L695SE ST 4KE</v>
          </cell>
          <cell r="G197" t="str">
            <v>010343989016</v>
          </cell>
          <cell r="H197" t="str">
            <v>MAP</v>
          </cell>
          <cell r="I197">
            <v>5710</v>
          </cell>
          <cell r="J197">
            <v>11382</v>
          </cell>
          <cell r="K197">
            <v>4855</v>
          </cell>
          <cell r="L197">
            <v>5272</v>
          </cell>
          <cell r="M197">
            <v>4482</v>
          </cell>
          <cell r="N197">
            <v>5272</v>
          </cell>
          <cell r="O197">
            <v>4482</v>
          </cell>
          <cell r="P197">
            <v>5272</v>
          </cell>
          <cell r="Q197">
            <v>4482</v>
          </cell>
          <cell r="R197">
            <v>5272</v>
          </cell>
          <cell r="S197">
            <v>4482</v>
          </cell>
          <cell r="T197">
            <v>5272</v>
          </cell>
          <cell r="U197">
            <v>4482</v>
          </cell>
          <cell r="V197">
            <v>5272</v>
          </cell>
          <cell r="W197">
            <v>4482</v>
          </cell>
        </row>
        <row r="198">
          <cell r="A198" t="str">
            <v>HARDWARE</v>
          </cell>
          <cell r="D198" t="str">
            <v>V11HB59220</v>
          </cell>
          <cell r="E198" t="str">
            <v>POWERLITE 1290 PROJECTOR</v>
          </cell>
          <cell r="G198" t="str">
            <v>198390001384</v>
          </cell>
          <cell r="H198" t="str">
            <v>MAP</v>
          </cell>
          <cell r="I198">
            <v>966</v>
          </cell>
          <cell r="J198">
            <v>1737</v>
          </cell>
          <cell r="K198">
            <v>822</v>
          </cell>
          <cell r="L198">
            <v>787</v>
          </cell>
          <cell r="M198">
            <v>693</v>
          </cell>
          <cell r="N198">
            <v>787</v>
          </cell>
          <cell r="O198">
            <v>693</v>
          </cell>
          <cell r="P198">
            <v>787</v>
          </cell>
          <cell r="Q198">
            <v>693</v>
          </cell>
          <cell r="R198">
            <v>787</v>
          </cell>
          <cell r="S198">
            <v>693</v>
          </cell>
          <cell r="T198">
            <v>787</v>
          </cell>
          <cell r="U198">
            <v>693</v>
          </cell>
          <cell r="V198">
            <v>787</v>
          </cell>
          <cell r="W198">
            <v>693</v>
          </cell>
        </row>
        <row r="199">
          <cell r="A199" t="str">
            <v>HARDWARE</v>
          </cell>
          <cell r="D199" t="str">
            <v>V11HB60020</v>
          </cell>
          <cell r="E199" t="str">
            <v>POWERLITE 994F PROJECTOR</v>
          </cell>
          <cell r="G199" t="str">
            <v>198390001377</v>
          </cell>
          <cell r="H199" t="str">
            <v>MAP</v>
          </cell>
          <cell r="I199">
            <v>1238</v>
          </cell>
          <cell r="J199">
            <v>2080</v>
          </cell>
          <cell r="K199">
            <v>1053</v>
          </cell>
          <cell r="L199">
            <v>943</v>
          </cell>
          <cell r="M199">
            <v>830</v>
          </cell>
          <cell r="N199">
            <v>943</v>
          </cell>
          <cell r="O199">
            <v>830</v>
          </cell>
          <cell r="P199">
            <v>943</v>
          </cell>
          <cell r="Q199">
            <v>830</v>
          </cell>
          <cell r="R199">
            <v>943</v>
          </cell>
          <cell r="S199">
            <v>830</v>
          </cell>
          <cell r="T199">
            <v>943</v>
          </cell>
          <cell r="U199">
            <v>830</v>
          </cell>
          <cell r="V199">
            <v>943</v>
          </cell>
          <cell r="W199">
            <v>830</v>
          </cell>
        </row>
        <row r="200">
          <cell r="A200" t="str">
            <v>HARDWARE</v>
          </cell>
          <cell r="D200" t="str">
            <v>V11H982020</v>
          </cell>
          <cell r="E200" t="str">
            <v>EPSON PowerLite X49 Projector, 3600 Lumens, XGA, White</v>
          </cell>
          <cell r="G200" t="str">
            <v>010343954137</v>
          </cell>
          <cell r="H200" t="str">
            <v>MAP</v>
          </cell>
          <cell r="I200">
            <v>498</v>
          </cell>
          <cell r="J200">
            <v>977</v>
          </cell>
          <cell r="K200">
            <v>436</v>
          </cell>
          <cell r="L200">
            <v>474</v>
          </cell>
          <cell r="M200">
            <v>427</v>
          </cell>
          <cell r="N200">
            <v>474</v>
          </cell>
          <cell r="O200">
            <v>427</v>
          </cell>
          <cell r="P200">
            <v>474</v>
          </cell>
          <cell r="Q200">
            <v>427</v>
          </cell>
          <cell r="R200">
            <v>474</v>
          </cell>
          <cell r="S200">
            <v>427</v>
          </cell>
          <cell r="T200">
            <v>474</v>
          </cell>
          <cell r="U200">
            <v>427</v>
          </cell>
          <cell r="V200">
            <v>474</v>
          </cell>
          <cell r="W200">
            <v>427</v>
          </cell>
        </row>
        <row r="201">
          <cell r="A201" t="str">
            <v>HARDWARE</v>
          </cell>
          <cell r="D201" t="str">
            <v>V11H983020</v>
          </cell>
          <cell r="E201" t="str">
            <v>EPSON PowerLite W49 Projector, 3800 Lumens, WXGA, White</v>
          </cell>
          <cell r="G201" t="str">
            <v>010343954144</v>
          </cell>
          <cell r="H201" t="str">
            <v>MAP</v>
          </cell>
          <cell r="I201">
            <v>654</v>
          </cell>
          <cell r="J201">
            <v>1101</v>
          </cell>
          <cell r="K201">
            <v>573</v>
          </cell>
          <cell r="L201">
            <v>510</v>
          </cell>
          <cell r="M201">
            <v>459</v>
          </cell>
          <cell r="N201">
            <v>510</v>
          </cell>
          <cell r="O201">
            <v>459</v>
          </cell>
          <cell r="P201">
            <v>510</v>
          </cell>
          <cell r="Q201">
            <v>459</v>
          </cell>
          <cell r="R201">
            <v>510</v>
          </cell>
          <cell r="S201">
            <v>459</v>
          </cell>
          <cell r="T201">
            <v>510</v>
          </cell>
          <cell r="U201">
            <v>459</v>
          </cell>
          <cell r="V201">
            <v>510</v>
          </cell>
          <cell r="W201">
            <v>459</v>
          </cell>
        </row>
        <row r="202">
          <cell r="A202" t="str">
            <v>HARDWARE</v>
          </cell>
          <cell r="D202" t="str">
            <v>V11H985020</v>
          </cell>
          <cell r="E202" t="str">
            <v>EPSON PowerLite 119W Projector, 4000 Lumens, WXGA, White</v>
          </cell>
          <cell r="G202" t="str">
            <v>010343954168</v>
          </cell>
          <cell r="H202" t="str">
            <v>MAP</v>
          </cell>
          <cell r="I202">
            <v>671</v>
          </cell>
          <cell r="J202">
            <v>1184</v>
          </cell>
          <cell r="K202">
            <v>570</v>
          </cell>
          <cell r="L202">
            <v>537</v>
          </cell>
          <cell r="M202">
            <v>473</v>
          </cell>
          <cell r="N202">
            <v>537</v>
          </cell>
          <cell r="O202">
            <v>473</v>
          </cell>
          <cell r="P202">
            <v>537</v>
          </cell>
          <cell r="Q202">
            <v>473</v>
          </cell>
          <cell r="R202">
            <v>537</v>
          </cell>
          <cell r="S202">
            <v>473</v>
          </cell>
          <cell r="T202">
            <v>537</v>
          </cell>
          <cell r="U202">
            <v>473</v>
          </cell>
          <cell r="V202">
            <v>537</v>
          </cell>
          <cell r="W202">
            <v>473</v>
          </cell>
        </row>
        <row r="203">
          <cell r="A203" t="str">
            <v>HARDWARE</v>
          </cell>
          <cell r="D203" t="str">
            <v>V11HA03020</v>
          </cell>
          <cell r="E203" t="str">
            <v>EPSON PowerLite 118 Projector, 3800 Lumens, XGA, White</v>
          </cell>
          <cell r="G203" t="str">
            <v>010343954151</v>
          </cell>
          <cell r="H203" t="str">
            <v>MAP</v>
          </cell>
          <cell r="I203">
            <v>568</v>
          </cell>
          <cell r="J203">
            <v>1106</v>
          </cell>
          <cell r="K203">
            <v>497</v>
          </cell>
          <cell r="L203">
            <v>502</v>
          </cell>
          <cell r="M203">
            <v>442</v>
          </cell>
          <cell r="N203">
            <v>502</v>
          </cell>
          <cell r="O203">
            <v>442</v>
          </cell>
          <cell r="P203">
            <v>502</v>
          </cell>
          <cell r="Q203">
            <v>442</v>
          </cell>
          <cell r="R203">
            <v>502</v>
          </cell>
          <cell r="S203">
            <v>442</v>
          </cell>
          <cell r="T203">
            <v>502</v>
          </cell>
          <cell r="U203">
            <v>442</v>
          </cell>
          <cell r="V203">
            <v>502</v>
          </cell>
          <cell r="W203">
            <v>442</v>
          </cell>
        </row>
        <row r="204">
          <cell r="A204" t="str">
            <v>HARDWARE</v>
          </cell>
          <cell r="D204" t="str">
            <v>V11HB51020</v>
          </cell>
          <cell r="E204" t="str">
            <v>POWERLITE E24 PROJECTOR</v>
          </cell>
          <cell r="G204" t="str">
            <v>198390001360</v>
          </cell>
          <cell r="H204" t="str">
            <v>MAP</v>
          </cell>
          <cell r="I204">
            <v>421</v>
          </cell>
          <cell r="J204">
            <v>928</v>
          </cell>
          <cell r="K204">
            <v>379</v>
          </cell>
          <cell r="L204">
            <v>421</v>
          </cell>
          <cell r="M204">
            <v>379</v>
          </cell>
          <cell r="N204">
            <v>421</v>
          </cell>
          <cell r="O204">
            <v>379</v>
          </cell>
          <cell r="P204">
            <v>421</v>
          </cell>
          <cell r="Q204">
            <v>379</v>
          </cell>
          <cell r="R204">
            <v>421</v>
          </cell>
          <cell r="S204">
            <v>379</v>
          </cell>
          <cell r="T204">
            <v>421</v>
          </cell>
          <cell r="U204">
            <v>379</v>
          </cell>
          <cell r="V204">
            <v>421</v>
          </cell>
          <cell r="W204">
            <v>379</v>
          </cell>
        </row>
        <row r="205">
          <cell r="A205" t="str">
            <v>HARDWARE</v>
          </cell>
          <cell r="D205" t="str">
            <v>V11HA75020</v>
          </cell>
          <cell r="E205" t="str">
            <v>EPSON PowerLite L210SF Short-throw Laser Projector, Wifi Miracast, 4000 Lumens, 1080p, White</v>
          </cell>
          <cell r="G205" t="str">
            <v>010343975460</v>
          </cell>
          <cell r="H205" t="str">
            <v>MAP</v>
          </cell>
          <cell r="I205">
            <v>1683</v>
          </cell>
          <cell r="J205">
            <v>3147</v>
          </cell>
          <cell r="K205">
            <v>1430</v>
          </cell>
          <cell r="L205">
            <v>1450</v>
          </cell>
          <cell r="M205">
            <v>1233</v>
          </cell>
          <cell r="N205">
            <v>1450</v>
          </cell>
          <cell r="O205">
            <v>1233</v>
          </cell>
          <cell r="P205">
            <v>1450</v>
          </cell>
          <cell r="Q205">
            <v>1233</v>
          </cell>
          <cell r="R205">
            <v>1450</v>
          </cell>
          <cell r="S205">
            <v>1233</v>
          </cell>
          <cell r="T205">
            <v>1450</v>
          </cell>
          <cell r="U205">
            <v>1233</v>
          </cell>
          <cell r="V205">
            <v>1450</v>
          </cell>
          <cell r="W205">
            <v>1233</v>
          </cell>
        </row>
        <row r="206">
          <cell r="A206" t="str">
            <v>HARDWARE</v>
          </cell>
          <cell r="D206" t="str">
            <v>V11HA76020</v>
          </cell>
          <cell r="E206" t="str">
            <v>EPSON PowerLite L210SW Short-throw Laser Projector, Wifi Miracast, 4000 Lumens, WXGA, White</v>
          </cell>
          <cell r="G206" t="str">
            <v>010343975477</v>
          </cell>
          <cell r="H206" t="str">
            <v>MAP</v>
          </cell>
          <cell r="I206">
            <v>1572</v>
          </cell>
          <cell r="J206">
            <v>2896</v>
          </cell>
          <cell r="K206">
            <v>1336</v>
          </cell>
          <cell r="L206">
            <v>1339</v>
          </cell>
          <cell r="M206">
            <v>1137</v>
          </cell>
          <cell r="N206">
            <v>1339</v>
          </cell>
          <cell r="O206">
            <v>1137</v>
          </cell>
          <cell r="P206">
            <v>1339</v>
          </cell>
          <cell r="Q206">
            <v>1137</v>
          </cell>
          <cell r="R206">
            <v>1339</v>
          </cell>
          <cell r="S206">
            <v>1137</v>
          </cell>
          <cell r="T206">
            <v>1339</v>
          </cell>
          <cell r="U206">
            <v>1137</v>
          </cell>
          <cell r="V206">
            <v>1339</v>
          </cell>
          <cell r="W206">
            <v>1137</v>
          </cell>
        </row>
        <row r="207">
          <cell r="A207" t="str">
            <v>HARDWARE</v>
          </cell>
          <cell r="D207" t="str">
            <v>V11H744520</v>
          </cell>
          <cell r="E207" t="str">
            <v>EPSON PowerLite 685W Ultra Short-throw Projector, 3500 Lumens, WXGA, White</v>
          </cell>
          <cell r="G207" t="str">
            <v>010343924642</v>
          </cell>
          <cell r="H207" t="str">
            <v>MAP</v>
          </cell>
          <cell r="I207">
            <v>1621</v>
          </cell>
          <cell r="J207">
            <v>2674</v>
          </cell>
          <cell r="K207">
            <v>1346</v>
          </cell>
          <cell r="L207">
            <v>1271</v>
          </cell>
          <cell r="M207">
            <v>1081</v>
          </cell>
          <cell r="N207">
            <v>1271</v>
          </cell>
          <cell r="O207">
            <v>1081</v>
          </cell>
          <cell r="P207">
            <v>1271</v>
          </cell>
          <cell r="Q207">
            <v>1081</v>
          </cell>
          <cell r="R207">
            <v>1271</v>
          </cell>
          <cell r="S207">
            <v>1081</v>
          </cell>
          <cell r="T207">
            <v>1271</v>
          </cell>
          <cell r="U207">
            <v>1081</v>
          </cell>
          <cell r="V207">
            <v>1271</v>
          </cell>
          <cell r="W207">
            <v>1081</v>
          </cell>
        </row>
        <row r="208">
          <cell r="A208" t="str">
            <v>HARDWARE</v>
          </cell>
          <cell r="D208" t="str">
            <v>V11H919520</v>
          </cell>
          <cell r="E208" t="str">
            <v>EPSON BrightLink 1485Fi Touch-enabled Interactive Ultra Short-throw Laser Projector, Wifi Miracast,  5000 Lumens, 1080p, White</v>
          </cell>
          <cell r="G208" t="str">
            <v>010343950139</v>
          </cell>
          <cell r="H208" t="str">
            <v>MAP</v>
          </cell>
          <cell r="I208">
            <v>3430</v>
          </cell>
          <cell r="J208">
            <v>6207</v>
          </cell>
          <cell r="K208">
            <v>2915</v>
          </cell>
          <cell r="L208">
            <v>2875</v>
          </cell>
          <cell r="M208">
            <v>2444</v>
          </cell>
          <cell r="N208">
            <v>2875</v>
          </cell>
          <cell r="O208">
            <v>2444</v>
          </cell>
          <cell r="P208">
            <v>2875</v>
          </cell>
          <cell r="Q208">
            <v>2444</v>
          </cell>
          <cell r="R208">
            <v>2875</v>
          </cell>
          <cell r="S208">
            <v>2444</v>
          </cell>
          <cell r="T208">
            <v>2875</v>
          </cell>
          <cell r="U208">
            <v>2444</v>
          </cell>
          <cell r="V208">
            <v>2875</v>
          </cell>
          <cell r="W208">
            <v>2444</v>
          </cell>
        </row>
        <row r="209">
          <cell r="A209" t="str">
            <v>HARDWARE</v>
          </cell>
          <cell r="D209" t="str">
            <v>V11H921520</v>
          </cell>
          <cell r="E209" t="str">
            <v>EPSON BrightLink 1480Fi Interactive Ultra Short-throw Laser Projector, Wifi Miracast,  5000 Lumens, 1080p, White</v>
          </cell>
          <cell r="G209" t="str">
            <v>010343950146</v>
          </cell>
          <cell r="H209" t="str">
            <v>MAP</v>
          </cell>
          <cell r="I209">
            <v>3097</v>
          </cell>
          <cell r="J209">
            <v>5487</v>
          </cell>
          <cell r="K209">
            <v>2632</v>
          </cell>
          <cell r="L209">
            <v>2542</v>
          </cell>
          <cell r="M209">
            <v>2161</v>
          </cell>
          <cell r="N209">
            <v>2542</v>
          </cell>
          <cell r="O209">
            <v>2161</v>
          </cell>
          <cell r="P209">
            <v>2542</v>
          </cell>
          <cell r="Q209">
            <v>2161</v>
          </cell>
          <cell r="R209">
            <v>2542</v>
          </cell>
          <cell r="S209">
            <v>2161</v>
          </cell>
          <cell r="T209">
            <v>2542</v>
          </cell>
          <cell r="U209">
            <v>2161</v>
          </cell>
          <cell r="V209">
            <v>2542</v>
          </cell>
          <cell r="W209">
            <v>2161</v>
          </cell>
        </row>
        <row r="210">
          <cell r="A210" t="str">
            <v>HARDWARE</v>
          </cell>
          <cell r="D210" t="str">
            <v>V11H923520</v>
          </cell>
          <cell r="E210" t="str">
            <v>EPSON PowerLite 800F Ultra Short-throw Laser Projector, 5000 Lumens, 1080p, White</v>
          </cell>
          <cell r="G210" t="str">
            <v>010343950153</v>
          </cell>
          <cell r="H210" t="str">
            <v>MAP</v>
          </cell>
          <cell r="I210">
            <v>2986</v>
          </cell>
          <cell r="J210">
            <v>5247</v>
          </cell>
          <cell r="K210">
            <v>2538</v>
          </cell>
          <cell r="L210">
            <v>2431</v>
          </cell>
          <cell r="M210">
            <v>2066</v>
          </cell>
          <cell r="N210">
            <v>2431</v>
          </cell>
          <cell r="O210">
            <v>2066</v>
          </cell>
          <cell r="P210">
            <v>2431</v>
          </cell>
          <cell r="Q210">
            <v>2066</v>
          </cell>
          <cell r="R210">
            <v>2431</v>
          </cell>
          <cell r="S210">
            <v>2066</v>
          </cell>
          <cell r="T210">
            <v>2431</v>
          </cell>
          <cell r="U210">
            <v>2066</v>
          </cell>
          <cell r="V210">
            <v>2431</v>
          </cell>
          <cell r="W210">
            <v>2066</v>
          </cell>
        </row>
        <row r="211">
          <cell r="A211" t="str">
            <v>HARDWARE</v>
          </cell>
          <cell r="D211" t="str">
            <v>V11H923620</v>
          </cell>
          <cell r="E211" t="str">
            <v>EPSON PowerLite 805F Ultra Short-throw Laser Projector, 5000 Lumens, 1080p, Black</v>
          </cell>
          <cell r="G211" t="str">
            <v>010343950955</v>
          </cell>
          <cell r="H211" t="str">
            <v>MAP</v>
          </cell>
          <cell r="I211">
            <v>2986</v>
          </cell>
          <cell r="J211">
            <v>5247</v>
          </cell>
          <cell r="K211">
            <v>2538</v>
          </cell>
          <cell r="L211">
            <v>2431</v>
          </cell>
          <cell r="M211">
            <v>2066</v>
          </cell>
          <cell r="N211">
            <v>2431</v>
          </cell>
          <cell r="O211">
            <v>2066</v>
          </cell>
          <cell r="P211">
            <v>2431</v>
          </cell>
          <cell r="Q211">
            <v>2066</v>
          </cell>
          <cell r="R211">
            <v>2431</v>
          </cell>
          <cell r="S211">
            <v>2066</v>
          </cell>
          <cell r="T211">
            <v>2431</v>
          </cell>
          <cell r="U211">
            <v>2066</v>
          </cell>
          <cell r="V211">
            <v>2431</v>
          </cell>
          <cell r="W211">
            <v>2066</v>
          </cell>
        </row>
        <row r="212">
          <cell r="A212" t="str">
            <v>HARDWARE</v>
          </cell>
          <cell r="D212" t="str">
            <v>V11H998520</v>
          </cell>
          <cell r="E212" t="str">
            <v>EPSON BrightLink 725Wi Interactive Ultra Short-throw Laser Projector, Wifi Miracast, 4000 Lumens, WXGA, White</v>
          </cell>
          <cell r="G212" t="str">
            <v>010343954946</v>
          </cell>
          <cell r="H212" t="str">
            <v>MAP</v>
          </cell>
          <cell r="I212">
            <v>2077</v>
          </cell>
          <cell r="J212">
            <v>3424</v>
          </cell>
          <cell r="K212">
            <v>1765</v>
          </cell>
          <cell r="L212">
            <v>1553</v>
          </cell>
          <cell r="M212">
            <v>1320</v>
          </cell>
          <cell r="N212">
            <v>1553</v>
          </cell>
          <cell r="O212">
            <v>1320</v>
          </cell>
          <cell r="P212">
            <v>1553</v>
          </cell>
          <cell r="Q212">
            <v>1320</v>
          </cell>
          <cell r="R212">
            <v>1553</v>
          </cell>
          <cell r="S212">
            <v>1320</v>
          </cell>
          <cell r="T212">
            <v>1553</v>
          </cell>
          <cell r="U212">
            <v>1320</v>
          </cell>
          <cell r="V212">
            <v>1553</v>
          </cell>
          <cell r="W212">
            <v>1320</v>
          </cell>
        </row>
        <row r="213">
          <cell r="A213" t="str">
            <v>HARDWARE</v>
          </cell>
          <cell r="D213" t="str">
            <v>V11HA78020</v>
          </cell>
          <cell r="E213" t="str">
            <v>EPSON BrightLink 770Fi Interactive Ultra Short-throw Laser Projector, Wifi Miracast, 4100 Lumens, 1080p, White</v>
          </cell>
          <cell r="G213" t="str">
            <v>010343975378</v>
          </cell>
          <cell r="H213" t="str">
            <v>MAP</v>
          </cell>
          <cell r="I213">
            <v>2637</v>
          </cell>
          <cell r="J213">
            <v>4557</v>
          </cell>
          <cell r="K213">
            <v>2241</v>
          </cell>
          <cell r="L213">
            <v>2108</v>
          </cell>
          <cell r="M213">
            <v>1791</v>
          </cell>
          <cell r="N213">
            <v>2108</v>
          </cell>
          <cell r="O213">
            <v>1791</v>
          </cell>
          <cell r="P213">
            <v>2108</v>
          </cell>
          <cell r="Q213">
            <v>1791</v>
          </cell>
          <cell r="R213">
            <v>2108</v>
          </cell>
          <cell r="S213">
            <v>1791</v>
          </cell>
          <cell r="T213">
            <v>2108</v>
          </cell>
          <cell r="U213">
            <v>1791</v>
          </cell>
          <cell r="V213">
            <v>2108</v>
          </cell>
          <cell r="W213">
            <v>1791</v>
          </cell>
        </row>
        <row r="214">
          <cell r="A214" t="str">
            <v>HARDWARE</v>
          </cell>
          <cell r="D214" t="str">
            <v>V11HA79020</v>
          </cell>
          <cell r="E214" t="str">
            <v>EPSON PowerLite 770F Ultra Short-throw Laser Projector, Wifi Miracast, 4100 Lumens, 1080p, White</v>
          </cell>
          <cell r="G214" t="str">
            <v>010343975385</v>
          </cell>
          <cell r="H214" t="str">
            <v>MAP</v>
          </cell>
          <cell r="I214">
            <v>2247</v>
          </cell>
          <cell r="J214">
            <v>3838</v>
          </cell>
          <cell r="K214">
            <v>1910</v>
          </cell>
          <cell r="L214">
            <v>1775</v>
          </cell>
          <cell r="M214">
            <v>1508</v>
          </cell>
          <cell r="N214">
            <v>1775</v>
          </cell>
          <cell r="O214">
            <v>1508</v>
          </cell>
          <cell r="P214">
            <v>1775</v>
          </cell>
          <cell r="Q214">
            <v>1508</v>
          </cell>
          <cell r="R214">
            <v>1775</v>
          </cell>
          <cell r="S214">
            <v>1508</v>
          </cell>
          <cell r="T214">
            <v>1775</v>
          </cell>
          <cell r="U214">
            <v>1508</v>
          </cell>
          <cell r="V214">
            <v>1775</v>
          </cell>
          <cell r="W214">
            <v>1508</v>
          </cell>
        </row>
        <row r="215">
          <cell r="A215" t="str">
            <v>HARDWARE</v>
          </cell>
          <cell r="D215" t="str">
            <v>V11HA80020</v>
          </cell>
          <cell r="E215" t="str">
            <v>EPSON BrightLink 760Wi Interactive Ultra Short-throw Laser Projector, Wifi Miracast, 4100 Lumens, WXGA, White</v>
          </cell>
          <cell r="G215" t="str">
            <v>010343975392</v>
          </cell>
          <cell r="H215" t="str">
            <v>MAP</v>
          </cell>
          <cell r="I215">
            <v>2247</v>
          </cell>
          <cell r="J215">
            <v>3838</v>
          </cell>
          <cell r="K215">
            <v>1910</v>
          </cell>
          <cell r="L215">
            <v>1775</v>
          </cell>
          <cell r="M215">
            <v>1508</v>
          </cell>
          <cell r="N215">
            <v>1775</v>
          </cell>
          <cell r="O215">
            <v>1508</v>
          </cell>
          <cell r="P215">
            <v>1775</v>
          </cell>
          <cell r="Q215">
            <v>1508</v>
          </cell>
          <cell r="R215">
            <v>1775</v>
          </cell>
          <cell r="S215">
            <v>1508</v>
          </cell>
          <cell r="T215">
            <v>1775</v>
          </cell>
          <cell r="U215">
            <v>1508</v>
          </cell>
          <cell r="V215">
            <v>1775</v>
          </cell>
          <cell r="W215">
            <v>1508</v>
          </cell>
        </row>
        <row r="216">
          <cell r="A216" t="str">
            <v>HARDWARE</v>
          </cell>
          <cell r="D216" t="str">
            <v>V11HA81020</v>
          </cell>
          <cell r="E216" t="str">
            <v>EPSON PowerLite 760W Ultra Short-throw Laser Projector, Wifi Miracast, 4100 Lumens, WXGA, White</v>
          </cell>
          <cell r="G216" t="str">
            <v>010343975408</v>
          </cell>
          <cell r="H216" t="str">
            <v>MAP</v>
          </cell>
          <cell r="I216">
            <v>2034</v>
          </cell>
          <cell r="J216">
            <v>3117</v>
          </cell>
          <cell r="K216">
            <v>1729</v>
          </cell>
          <cell r="L216">
            <v>1442</v>
          </cell>
          <cell r="M216">
            <v>1225</v>
          </cell>
          <cell r="N216">
            <v>1442</v>
          </cell>
          <cell r="O216">
            <v>1225</v>
          </cell>
          <cell r="P216">
            <v>1442</v>
          </cell>
          <cell r="Q216">
            <v>1225</v>
          </cell>
          <cell r="R216">
            <v>1442</v>
          </cell>
          <cell r="S216">
            <v>1225</v>
          </cell>
          <cell r="T216">
            <v>1442</v>
          </cell>
          <cell r="U216">
            <v>1225</v>
          </cell>
          <cell r="V216">
            <v>1442</v>
          </cell>
          <cell r="W216">
            <v>1225</v>
          </cell>
        </row>
        <row r="217">
          <cell r="A217" t="str">
            <v>HARDWARE</v>
          </cell>
          <cell r="D217" t="str">
            <v>V11HA83120</v>
          </cell>
          <cell r="E217" t="str">
            <v>EPSON PowerLite 775F Ultra Short-throw Laser Projector, Wifi Miracast, 4100 Lumens, 1080p, Black</v>
          </cell>
          <cell r="G217" t="str">
            <v>010343975415</v>
          </cell>
          <cell r="H217" t="str">
            <v>MAP</v>
          </cell>
          <cell r="I217">
            <v>2247</v>
          </cell>
          <cell r="J217">
            <v>3838</v>
          </cell>
          <cell r="K217">
            <v>1910</v>
          </cell>
          <cell r="L217">
            <v>1775</v>
          </cell>
          <cell r="M217">
            <v>1508</v>
          </cell>
          <cell r="N217">
            <v>1775</v>
          </cell>
          <cell r="O217">
            <v>1508</v>
          </cell>
          <cell r="P217">
            <v>1775</v>
          </cell>
          <cell r="Q217">
            <v>1508</v>
          </cell>
          <cell r="R217">
            <v>1775</v>
          </cell>
          <cell r="S217">
            <v>1508</v>
          </cell>
          <cell r="T217">
            <v>1775</v>
          </cell>
          <cell r="U217">
            <v>1508</v>
          </cell>
          <cell r="V217">
            <v>1775</v>
          </cell>
          <cell r="W217">
            <v>1508</v>
          </cell>
        </row>
        <row r="218">
          <cell r="A218" t="str">
            <v>HARDWARE</v>
          </cell>
          <cell r="D218" t="str">
            <v>V11HA99020</v>
          </cell>
          <cell r="E218" t="str">
            <v>EPSON PowerLite 810E Ultra Short-throw Laser Projector, Wifi Miracast, 5000 Lumens, 1080p with 4KE, White</v>
          </cell>
          <cell r="G218" t="str">
            <v>010343978447</v>
          </cell>
          <cell r="H218" t="str">
            <v>MAP</v>
          </cell>
          <cell r="I218">
            <v>3662</v>
          </cell>
          <cell r="J218">
            <v>7279</v>
          </cell>
          <cell r="K218">
            <v>3113</v>
          </cell>
          <cell r="L218">
            <v>3329</v>
          </cell>
          <cell r="M218">
            <v>2830</v>
          </cell>
          <cell r="N218">
            <v>3329</v>
          </cell>
          <cell r="O218">
            <v>2830</v>
          </cell>
          <cell r="P218">
            <v>3329</v>
          </cell>
          <cell r="Q218">
            <v>2830</v>
          </cell>
          <cell r="R218">
            <v>3329</v>
          </cell>
          <cell r="S218">
            <v>2830</v>
          </cell>
          <cell r="T218">
            <v>3329</v>
          </cell>
          <cell r="U218">
            <v>2830</v>
          </cell>
          <cell r="V218">
            <v>3329</v>
          </cell>
          <cell r="W218">
            <v>2830</v>
          </cell>
        </row>
        <row r="219">
          <cell r="A219" t="str">
            <v>HARDWARE</v>
          </cell>
          <cell r="D219" t="str">
            <v>V11HA99120</v>
          </cell>
          <cell r="E219" t="str">
            <v>EPSON PowerLite 815E Ultra Short-throw Laser Projector, Wifi Miracast, 5000 Lumens, 1080p with 4KE, Black</v>
          </cell>
          <cell r="G219" t="str">
            <v>010343981522</v>
          </cell>
          <cell r="H219" t="str">
            <v>MAP</v>
          </cell>
          <cell r="I219">
            <v>3662</v>
          </cell>
          <cell r="J219">
            <v>7279</v>
          </cell>
          <cell r="K219">
            <v>3113</v>
          </cell>
          <cell r="L219">
            <v>3329</v>
          </cell>
          <cell r="M219">
            <v>2830</v>
          </cell>
          <cell r="N219">
            <v>3329</v>
          </cell>
          <cell r="O219">
            <v>2830</v>
          </cell>
          <cell r="P219">
            <v>3329</v>
          </cell>
          <cell r="Q219">
            <v>2830</v>
          </cell>
          <cell r="R219">
            <v>3329</v>
          </cell>
          <cell r="S219">
            <v>2830</v>
          </cell>
          <cell r="T219">
            <v>3329</v>
          </cell>
          <cell r="U219">
            <v>2830</v>
          </cell>
          <cell r="V219">
            <v>3329</v>
          </cell>
          <cell r="W219">
            <v>2830</v>
          </cell>
        </row>
        <row r="220">
          <cell r="A220" t="str">
            <v>HARDWARE</v>
          </cell>
          <cell r="D220" t="str">
            <v>V11HA85020</v>
          </cell>
          <cell r="E220" t="str">
            <v>EPSON EpiqVision Flex CO-FH02 Smart Portable Projector</v>
          </cell>
          <cell r="G220" t="str">
            <v>010343970328</v>
          </cell>
          <cell r="H220" t="str">
            <v>UP</v>
          </cell>
          <cell r="I220">
            <v>599.99</v>
          </cell>
          <cell r="J220">
            <v>599.99</v>
          </cell>
          <cell r="K220">
            <v>527.99</v>
          </cell>
        </row>
        <row r="221">
          <cell r="A221" t="str">
            <v>HARDWARE</v>
          </cell>
          <cell r="D221" t="str">
            <v>V11H980020</v>
          </cell>
          <cell r="E221" t="str">
            <v>EPSON Home Cinema 1080 Projector 1080p, 3400 Lumens</v>
          </cell>
          <cell r="G221" t="str">
            <v>010343955233</v>
          </cell>
          <cell r="H221" t="str">
            <v>UP</v>
          </cell>
          <cell r="I221">
            <v>749.99</v>
          </cell>
          <cell r="J221">
            <v>749.99</v>
          </cell>
          <cell r="K221">
            <v>659.99</v>
          </cell>
        </row>
        <row r="222">
          <cell r="A222" t="str">
            <v>HARDWARE</v>
          </cell>
          <cell r="D222" t="str">
            <v>V11HA12020</v>
          </cell>
          <cell r="E222" t="str">
            <v>EPSON Home Cinema 2200 Projector 1080p, 2700 Lumens</v>
          </cell>
          <cell r="G222" t="str">
            <v>010343958609</v>
          </cell>
          <cell r="J222">
            <v>899.99</v>
          </cell>
          <cell r="K222">
            <v>791.99</v>
          </cell>
        </row>
        <row r="223">
          <cell r="A223" t="str">
            <v>HARDWARE</v>
          </cell>
          <cell r="D223" t="str">
            <v>V11HA86020</v>
          </cell>
          <cell r="E223" t="str">
            <v>EPSON EpiqVision Flex CO-W01 Portable Projector</v>
          </cell>
          <cell r="G223" t="str">
            <v>010343970373</v>
          </cell>
          <cell r="H223" t="str">
            <v>UP</v>
          </cell>
          <cell r="I223">
            <v>399.99</v>
          </cell>
          <cell r="J223">
            <v>399.99</v>
          </cell>
          <cell r="K223">
            <v>349.99</v>
          </cell>
        </row>
        <row r="224">
          <cell r="A224" t="str">
            <v>HARDWARE</v>
          </cell>
          <cell r="D224" t="str">
            <v>V11H794120</v>
          </cell>
          <cell r="E224" t="str">
            <v>EPSON PowerLite 1781W Projector, Wifi,  3200 Lumens, WXGA, Black</v>
          </cell>
          <cell r="G224" t="str">
            <v>010343930988</v>
          </cell>
          <cell r="H224" t="str">
            <v>MAP</v>
          </cell>
          <cell r="I224">
            <v>849.99</v>
          </cell>
          <cell r="J224">
            <v>2120</v>
          </cell>
          <cell r="K224">
            <v>705.49</v>
          </cell>
          <cell r="L224">
            <v>790.5</v>
          </cell>
          <cell r="M224">
            <v>695.64</v>
          </cell>
          <cell r="N224">
            <v>790.5</v>
          </cell>
          <cell r="O224">
            <v>695.64</v>
          </cell>
          <cell r="P224">
            <v>790.5</v>
          </cell>
          <cell r="Q224">
            <v>695.64</v>
          </cell>
          <cell r="R224">
            <v>790.5</v>
          </cell>
          <cell r="S224">
            <v>695.64</v>
          </cell>
          <cell r="T224">
            <v>790.5</v>
          </cell>
          <cell r="U224">
            <v>695.64</v>
          </cell>
          <cell r="V224">
            <v>790.5</v>
          </cell>
          <cell r="W224">
            <v>695.64</v>
          </cell>
        </row>
        <row r="225">
          <cell r="A225" t="str">
            <v>HARDWARE</v>
          </cell>
          <cell r="D225" t="str">
            <v>V11H795020</v>
          </cell>
          <cell r="E225" t="str">
            <v>EPSON PowerLite 1780W Projector, Wifi, 3000 Lumens, WXGA, White</v>
          </cell>
          <cell r="G225" t="str">
            <v>010343931008</v>
          </cell>
          <cell r="H225" t="str">
            <v>MAP</v>
          </cell>
          <cell r="I225">
            <v>799.99</v>
          </cell>
          <cell r="J225">
            <v>1705</v>
          </cell>
          <cell r="K225">
            <v>663.99</v>
          </cell>
          <cell r="L225">
            <v>739.99</v>
          </cell>
          <cell r="M225">
            <v>651.19000000000005</v>
          </cell>
          <cell r="N225">
            <v>739.99</v>
          </cell>
          <cell r="O225">
            <v>651.19000000000005</v>
          </cell>
          <cell r="P225">
            <v>739.99</v>
          </cell>
          <cell r="Q225">
            <v>651.19000000000005</v>
          </cell>
          <cell r="R225">
            <v>739.99</v>
          </cell>
          <cell r="S225">
            <v>651.19000000000005</v>
          </cell>
          <cell r="T225">
            <v>739.99</v>
          </cell>
          <cell r="U225">
            <v>651.19000000000005</v>
          </cell>
          <cell r="V225">
            <v>739.99</v>
          </cell>
          <cell r="W225">
            <v>651.19000000000005</v>
          </cell>
        </row>
        <row r="226">
          <cell r="A226" t="str">
            <v>SERVICE</v>
          </cell>
          <cell r="D226" t="str">
            <v>BFEPPDCEX2</v>
          </cell>
          <cell r="E226" t="str">
            <v>EPSON Brighter Futures Document Camera Extended Service Plan | 2-Year Next Business Day Whole Unit Exchange</v>
          </cell>
          <cell r="H226" t="str">
            <v>MAP</v>
          </cell>
          <cell r="I226">
            <v>28</v>
          </cell>
          <cell r="J226">
            <v>63</v>
          </cell>
          <cell r="K226">
            <v>28</v>
          </cell>
          <cell r="L226">
            <v>28</v>
          </cell>
          <cell r="M226">
            <v>22</v>
          </cell>
        </row>
        <row r="227">
          <cell r="A227" t="str">
            <v>SERVICE</v>
          </cell>
          <cell r="D227" t="str">
            <v>BFEPPEX1</v>
          </cell>
          <cell r="E227" t="str">
            <v>EPSON Brighter Futures PowerLite Series Below Model 2000 (lamp based models only) Extended Service Plan | 1-Year Next Business Day Whole Unit Exchange</v>
          </cell>
          <cell r="J227">
            <v>83</v>
          </cell>
          <cell r="K227">
            <v>83</v>
          </cell>
          <cell r="L227">
            <v>83</v>
          </cell>
          <cell r="M227">
            <v>75</v>
          </cell>
          <cell r="N227">
            <v>83</v>
          </cell>
          <cell r="O227">
            <v>75</v>
          </cell>
          <cell r="P227">
            <v>83</v>
          </cell>
          <cell r="Q227">
            <v>75</v>
          </cell>
          <cell r="R227">
            <v>83</v>
          </cell>
          <cell r="S227">
            <v>75</v>
          </cell>
          <cell r="T227">
            <v>83</v>
          </cell>
          <cell r="U227">
            <v>75</v>
          </cell>
          <cell r="V227">
            <v>83</v>
          </cell>
          <cell r="W227">
            <v>75</v>
          </cell>
        </row>
        <row r="228">
          <cell r="A228" t="str">
            <v>SERVICE</v>
          </cell>
          <cell r="D228" t="str">
            <v>BFEPPEX2</v>
          </cell>
          <cell r="E228" t="str">
            <v>EPSON Brighter Futures PowerLite Series Below Model 2000 (lamp based models only) Extended Service Plan | 2-Year Next Business Day Whole Unit Exchange</v>
          </cell>
          <cell r="J228">
            <v>142</v>
          </cell>
          <cell r="K228">
            <v>142</v>
          </cell>
          <cell r="L228">
            <v>142</v>
          </cell>
          <cell r="M228">
            <v>128</v>
          </cell>
          <cell r="N228">
            <v>142</v>
          </cell>
          <cell r="O228">
            <v>128</v>
          </cell>
          <cell r="P228">
            <v>142</v>
          </cell>
          <cell r="Q228">
            <v>128</v>
          </cell>
          <cell r="R228">
            <v>142</v>
          </cell>
          <cell r="S228">
            <v>128</v>
          </cell>
          <cell r="T228">
            <v>142</v>
          </cell>
          <cell r="U228">
            <v>128</v>
          </cell>
          <cell r="V228">
            <v>142</v>
          </cell>
          <cell r="W228">
            <v>128</v>
          </cell>
        </row>
        <row r="229">
          <cell r="A229" t="str">
            <v>SERVICE</v>
          </cell>
          <cell r="D229" t="str">
            <v>BFEPPHEX1</v>
          </cell>
          <cell r="E229" t="str">
            <v>EPSON Brighter Futures PowerLite Series Model 2000 and above (lamp based models only) Extended Service Plan | 1-Year Next Business Day Whole Unit Exchange</v>
          </cell>
          <cell r="J229">
            <v>164</v>
          </cell>
          <cell r="K229">
            <v>164</v>
          </cell>
          <cell r="L229">
            <v>164</v>
          </cell>
          <cell r="M229">
            <v>148</v>
          </cell>
          <cell r="N229">
            <v>164</v>
          </cell>
          <cell r="O229">
            <v>148</v>
          </cell>
          <cell r="P229">
            <v>164</v>
          </cell>
          <cell r="Q229">
            <v>148</v>
          </cell>
          <cell r="R229">
            <v>164</v>
          </cell>
          <cell r="S229">
            <v>148</v>
          </cell>
          <cell r="T229">
            <v>164</v>
          </cell>
          <cell r="U229">
            <v>148</v>
          </cell>
          <cell r="V229">
            <v>164</v>
          </cell>
          <cell r="W229">
            <v>148</v>
          </cell>
        </row>
        <row r="230">
          <cell r="A230" t="str">
            <v>SERVICE</v>
          </cell>
          <cell r="D230" t="str">
            <v>BFEPPHEX2</v>
          </cell>
          <cell r="E230" t="str">
            <v>EPSON Brighter Futures Next Business Day Whole Unit Exchange, 2 year - PowerLite Series Model 2000 and above (lamp based models only)</v>
          </cell>
          <cell r="J230">
            <v>208</v>
          </cell>
          <cell r="K230">
            <v>208</v>
          </cell>
          <cell r="L230">
            <v>208</v>
          </cell>
          <cell r="M230">
            <v>187</v>
          </cell>
          <cell r="N230">
            <v>208</v>
          </cell>
          <cell r="O230">
            <v>187</v>
          </cell>
          <cell r="P230">
            <v>208</v>
          </cell>
          <cell r="Q230">
            <v>187</v>
          </cell>
          <cell r="R230">
            <v>208</v>
          </cell>
          <cell r="S230">
            <v>187</v>
          </cell>
          <cell r="T230">
            <v>208</v>
          </cell>
          <cell r="U230">
            <v>187</v>
          </cell>
          <cell r="V230">
            <v>208</v>
          </cell>
          <cell r="W230">
            <v>187</v>
          </cell>
        </row>
        <row r="231">
          <cell r="A231" t="str">
            <v>SERVICE</v>
          </cell>
          <cell r="D231" t="str">
            <v>BFEPPSU1</v>
          </cell>
          <cell r="E231" t="str">
            <v>EPSON Brighter Futures Fixed Lens Laser Models only Extended Service Plan | 1-Year Shipping Upgrade to Next Business Day for year 4or 5</v>
          </cell>
          <cell r="G231" t="str">
            <v>010343969605</v>
          </cell>
          <cell r="H231" t="str">
            <v>MAP</v>
          </cell>
          <cell r="I231">
            <v>17</v>
          </cell>
          <cell r="J231">
            <v>39</v>
          </cell>
          <cell r="K231">
            <v>17</v>
          </cell>
          <cell r="L231">
            <v>17</v>
          </cell>
          <cell r="M231">
            <v>14</v>
          </cell>
        </row>
        <row r="232">
          <cell r="A232" t="str">
            <v>SERVICE</v>
          </cell>
          <cell r="D232" t="str">
            <v>BFEPPSU2</v>
          </cell>
          <cell r="E232" t="str">
            <v>EPSON Brighter Futures Fixed Lens Laser Models only Extended Service Plan | 2-Year Shipping Upgrade to Next Business Day for years 4&amp; 5</v>
          </cell>
          <cell r="G232" t="str">
            <v>010343969612</v>
          </cell>
          <cell r="H232" t="str">
            <v>MAP</v>
          </cell>
          <cell r="I232">
            <v>28</v>
          </cell>
          <cell r="J232">
            <v>63</v>
          </cell>
          <cell r="K232">
            <v>28</v>
          </cell>
          <cell r="L232">
            <v>28</v>
          </cell>
          <cell r="M232">
            <v>22</v>
          </cell>
        </row>
        <row r="233">
          <cell r="A233" t="str">
            <v>SERVICE</v>
          </cell>
          <cell r="D233" t="str">
            <v>BFEPPZEX1</v>
          </cell>
          <cell r="E233" t="str">
            <v>EPSON Brighter Futures Pro L, EB-PU Series (below model 2010) Extended Service Plan | 1-Year Next Business Day Whole Unit Exchange</v>
          </cell>
          <cell r="J233">
            <v>589</v>
          </cell>
          <cell r="K233">
            <v>589</v>
          </cell>
          <cell r="L233">
            <v>589</v>
          </cell>
          <cell r="M233">
            <v>530</v>
          </cell>
          <cell r="N233">
            <v>589</v>
          </cell>
          <cell r="O233">
            <v>530</v>
          </cell>
          <cell r="P233">
            <v>589</v>
          </cell>
          <cell r="Q233">
            <v>530</v>
          </cell>
          <cell r="R233">
            <v>589</v>
          </cell>
          <cell r="S233">
            <v>530</v>
          </cell>
          <cell r="T233">
            <v>589</v>
          </cell>
          <cell r="U233">
            <v>530</v>
          </cell>
          <cell r="V233">
            <v>589</v>
          </cell>
          <cell r="W233">
            <v>530</v>
          </cell>
        </row>
        <row r="234">
          <cell r="A234" t="str">
            <v>SERVICE</v>
          </cell>
          <cell r="D234" t="str">
            <v>BFEPPZEX2</v>
          </cell>
          <cell r="E234" t="str">
            <v>EPSON Brighter Futures Pro L, EB-PU Series (below model 2010) Extended Service Plan | 2-Year Next Business Day Whole Unit Exchange</v>
          </cell>
          <cell r="J234">
            <v>1040</v>
          </cell>
          <cell r="K234">
            <v>1040</v>
          </cell>
          <cell r="L234">
            <v>1040</v>
          </cell>
          <cell r="M234">
            <v>935</v>
          </cell>
          <cell r="N234">
            <v>1040</v>
          </cell>
          <cell r="O234">
            <v>935</v>
          </cell>
          <cell r="P234">
            <v>1040</v>
          </cell>
          <cell r="Q234">
            <v>935</v>
          </cell>
          <cell r="R234">
            <v>1040</v>
          </cell>
          <cell r="S234">
            <v>935</v>
          </cell>
          <cell r="T234">
            <v>1040</v>
          </cell>
          <cell r="U234">
            <v>935</v>
          </cell>
          <cell r="V234">
            <v>1040</v>
          </cell>
          <cell r="W234">
            <v>935</v>
          </cell>
        </row>
        <row r="235">
          <cell r="A235" t="str">
            <v>SERVICE</v>
          </cell>
          <cell r="D235" t="str">
            <v>EPPDCAE1</v>
          </cell>
          <cell r="E235" t="str">
            <v>EPSON 1-Year Next Business Day Whole Unit Exchange - DC-07 Document Camera</v>
          </cell>
          <cell r="G235" t="str">
            <v>010343980808</v>
          </cell>
          <cell r="H235" t="str">
            <v>MAP</v>
          </cell>
          <cell r="I235">
            <v>18</v>
          </cell>
          <cell r="J235">
            <v>39</v>
          </cell>
          <cell r="K235">
            <v>14</v>
          </cell>
          <cell r="L235">
            <v>18</v>
          </cell>
          <cell r="M235">
            <v>14</v>
          </cell>
          <cell r="N235">
            <v>18</v>
          </cell>
          <cell r="O235">
            <v>14</v>
          </cell>
          <cell r="P235">
            <v>18</v>
          </cell>
          <cell r="Q235">
            <v>14</v>
          </cell>
          <cell r="R235">
            <v>18</v>
          </cell>
          <cell r="S235">
            <v>14</v>
          </cell>
          <cell r="T235">
            <v>18</v>
          </cell>
          <cell r="U235">
            <v>14</v>
          </cell>
          <cell r="V235">
            <v>18</v>
          </cell>
          <cell r="W235">
            <v>14</v>
          </cell>
        </row>
        <row r="236">
          <cell r="A236" t="str">
            <v>SERVICE</v>
          </cell>
          <cell r="D236" t="str">
            <v>EPPDCAE3</v>
          </cell>
          <cell r="E236" t="str">
            <v>EPSON 3-Year Next Business Day Whole Unit Exchange - DC-07 Document Camera</v>
          </cell>
          <cell r="G236" t="str">
            <v>010343980839</v>
          </cell>
          <cell r="H236" t="str">
            <v>MAP</v>
          </cell>
          <cell r="I236">
            <v>55</v>
          </cell>
          <cell r="J236">
            <v>118</v>
          </cell>
          <cell r="K236">
            <v>41</v>
          </cell>
          <cell r="L236">
            <v>55</v>
          </cell>
          <cell r="M236">
            <v>41</v>
          </cell>
          <cell r="N236">
            <v>55</v>
          </cell>
          <cell r="O236">
            <v>41</v>
          </cell>
          <cell r="P236">
            <v>55</v>
          </cell>
          <cell r="Q236">
            <v>41</v>
          </cell>
          <cell r="R236">
            <v>55</v>
          </cell>
          <cell r="S236">
            <v>41</v>
          </cell>
          <cell r="T236">
            <v>55</v>
          </cell>
          <cell r="U236">
            <v>41</v>
          </cell>
          <cell r="V236">
            <v>55</v>
          </cell>
          <cell r="W236">
            <v>41</v>
          </cell>
        </row>
        <row r="237">
          <cell r="A237" t="str">
            <v>SERVICE</v>
          </cell>
          <cell r="D237" t="str">
            <v>EPPDCBE1</v>
          </cell>
          <cell r="E237" t="str">
            <v>EPSON 1-Year Next Business Day Whole Unit Exchange - DC-13, DC-21 Document Cameras</v>
          </cell>
          <cell r="G237" t="str">
            <v>010343980815</v>
          </cell>
          <cell r="H237" t="str">
            <v>MAP</v>
          </cell>
          <cell r="I237">
            <v>44</v>
          </cell>
          <cell r="J237">
            <v>94</v>
          </cell>
          <cell r="K237">
            <v>32</v>
          </cell>
          <cell r="L237">
            <v>44</v>
          </cell>
          <cell r="M237">
            <v>32</v>
          </cell>
          <cell r="N237">
            <v>44</v>
          </cell>
          <cell r="O237">
            <v>32</v>
          </cell>
          <cell r="P237">
            <v>44</v>
          </cell>
          <cell r="Q237">
            <v>32</v>
          </cell>
          <cell r="R237">
            <v>44</v>
          </cell>
          <cell r="S237">
            <v>32</v>
          </cell>
          <cell r="T237">
            <v>44</v>
          </cell>
          <cell r="U237">
            <v>32</v>
          </cell>
          <cell r="V237">
            <v>44</v>
          </cell>
          <cell r="W237">
            <v>32</v>
          </cell>
        </row>
        <row r="238">
          <cell r="A238" t="str">
            <v>SERVICE</v>
          </cell>
          <cell r="D238" t="str">
            <v>EPPDCBE3</v>
          </cell>
          <cell r="E238" t="str">
            <v>EPSON 3-Year Next Business Day Whole Unit Exchange - DC-13, DC-21 Document Cameras</v>
          </cell>
          <cell r="G238" t="str">
            <v>010343980846</v>
          </cell>
          <cell r="H238" t="str">
            <v>MAP</v>
          </cell>
          <cell r="I238">
            <v>132</v>
          </cell>
          <cell r="J238">
            <v>283</v>
          </cell>
          <cell r="K238">
            <v>99</v>
          </cell>
          <cell r="L238">
            <v>132</v>
          </cell>
          <cell r="M238">
            <v>99</v>
          </cell>
          <cell r="N238">
            <v>132</v>
          </cell>
          <cell r="O238">
            <v>99</v>
          </cell>
          <cell r="P238">
            <v>132</v>
          </cell>
          <cell r="Q238">
            <v>99</v>
          </cell>
          <cell r="R238">
            <v>132</v>
          </cell>
          <cell r="S238">
            <v>99</v>
          </cell>
          <cell r="T238">
            <v>132</v>
          </cell>
          <cell r="U238">
            <v>99</v>
          </cell>
          <cell r="V238">
            <v>132</v>
          </cell>
          <cell r="W238">
            <v>99</v>
          </cell>
        </row>
        <row r="239">
          <cell r="A239" t="str">
            <v>SERVICE</v>
          </cell>
          <cell r="D239" t="str">
            <v>EPPDCCE1</v>
          </cell>
          <cell r="E239" t="str">
            <v>EPSON 1-Year Next Business Day Whole Unit Exchange - DC-30 Document Camera</v>
          </cell>
          <cell r="G239" t="str">
            <v>010343980822</v>
          </cell>
          <cell r="H239" t="str">
            <v>MAP</v>
          </cell>
          <cell r="I239">
            <v>55</v>
          </cell>
          <cell r="J239">
            <v>118</v>
          </cell>
          <cell r="K239">
            <v>41</v>
          </cell>
          <cell r="L239">
            <v>55</v>
          </cell>
          <cell r="M239">
            <v>41</v>
          </cell>
          <cell r="N239">
            <v>55</v>
          </cell>
          <cell r="O239">
            <v>41</v>
          </cell>
          <cell r="P239">
            <v>55</v>
          </cell>
          <cell r="Q239">
            <v>41</v>
          </cell>
          <cell r="R239">
            <v>55</v>
          </cell>
          <cell r="S239">
            <v>41</v>
          </cell>
          <cell r="T239">
            <v>55</v>
          </cell>
          <cell r="U239">
            <v>41</v>
          </cell>
          <cell r="V239">
            <v>55</v>
          </cell>
          <cell r="W239">
            <v>41</v>
          </cell>
        </row>
        <row r="240">
          <cell r="A240" t="str">
            <v>SERVICE</v>
          </cell>
          <cell r="D240" t="str">
            <v>EPPDCCE3</v>
          </cell>
          <cell r="E240" t="str">
            <v>EPSON 3-Year Next Business Day Whole Unit Exchange - DC-30 Document Camera</v>
          </cell>
          <cell r="G240" t="str">
            <v>010343980853</v>
          </cell>
          <cell r="H240" t="str">
            <v>MAP</v>
          </cell>
          <cell r="I240">
            <v>165</v>
          </cell>
          <cell r="J240">
            <v>356</v>
          </cell>
          <cell r="K240">
            <v>125</v>
          </cell>
          <cell r="L240">
            <v>165</v>
          </cell>
          <cell r="M240">
            <v>125</v>
          </cell>
          <cell r="N240">
            <v>165</v>
          </cell>
          <cell r="O240">
            <v>125</v>
          </cell>
          <cell r="P240">
            <v>165</v>
          </cell>
          <cell r="Q240">
            <v>125</v>
          </cell>
          <cell r="R240">
            <v>165</v>
          </cell>
          <cell r="S240">
            <v>125</v>
          </cell>
          <cell r="T240">
            <v>165</v>
          </cell>
          <cell r="U240">
            <v>125</v>
          </cell>
          <cell r="V240">
            <v>165</v>
          </cell>
          <cell r="W240">
            <v>125</v>
          </cell>
        </row>
        <row r="241">
          <cell r="A241" t="str">
            <v>SERVICE</v>
          </cell>
          <cell r="D241" t="str">
            <v>EPPELPDC10</v>
          </cell>
          <cell r="E241" t="str">
            <v>EPSON Document Camera Extended Service Plan | 2-Year Next Business Day Whole Unit Exchange</v>
          </cell>
          <cell r="G241" t="str">
            <v>010343870468</v>
          </cell>
          <cell r="H241" t="str">
            <v>MAP</v>
          </cell>
          <cell r="I241">
            <v>33</v>
          </cell>
          <cell r="J241">
            <v>75</v>
          </cell>
          <cell r="K241">
            <v>27</v>
          </cell>
          <cell r="L241">
            <v>33</v>
          </cell>
          <cell r="M241">
            <v>27</v>
          </cell>
          <cell r="N241">
            <v>33</v>
          </cell>
          <cell r="O241">
            <v>27</v>
          </cell>
          <cell r="P241">
            <v>33</v>
          </cell>
          <cell r="Q241">
            <v>27</v>
          </cell>
          <cell r="R241">
            <v>33</v>
          </cell>
          <cell r="S241">
            <v>27</v>
          </cell>
          <cell r="T241">
            <v>33</v>
          </cell>
          <cell r="U241">
            <v>27</v>
          </cell>
          <cell r="V241">
            <v>33</v>
          </cell>
          <cell r="W241">
            <v>27</v>
          </cell>
        </row>
        <row r="242">
          <cell r="A242" t="str">
            <v>SERVICE</v>
          </cell>
          <cell r="D242" t="str">
            <v>EPPEXPA1</v>
          </cell>
          <cell r="E242" t="str">
            <v>EPSON PowerLite Series Below Model 2000 (lamp based models only) Extended Service Plan | 1-Year Next Business Day Whole Unit Exchange</v>
          </cell>
          <cell r="G242" t="str">
            <v>010343848726</v>
          </cell>
          <cell r="H242" t="str">
            <v>MAP</v>
          </cell>
          <cell r="I242">
            <v>109</v>
          </cell>
          <cell r="J242">
            <v>189</v>
          </cell>
          <cell r="K242">
            <v>66</v>
          </cell>
          <cell r="L242">
            <v>109</v>
          </cell>
          <cell r="M242">
            <v>66</v>
          </cell>
          <cell r="N242">
            <v>109</v>
          </cell>
          <cell r="O242">
            <v>66</v>
          </cell>
          <cell r="P242">
            <v>109</v>
          </cell>
          <cell r="Q242">
            <v>66</v>
          </cell>
          <cell r="R242">
            <v>109</v>
          </cell>
          <cell r="S242">
            <v>66</v>
          </cell>
          <cell r="T242">
            <v>109</v>
          </cell>
          <cell r="U242">
            <v>66</v>
          </cell>
          <cell r="V242">
            <v>109</v>
          </cell>
          <cell r="W242">
            <v>66</v>
          </cell>
        </row>
        <row r="243">
          <cell r="A243" t="str">
            <v>SERVICE</v>
          </cell>
          <cell r="D243" t="str">
            <v>EPPEXPA2</v>
          </cell>
          <cell r="E243" t="str">
            <v>EPSON PowerLite Series Below Model 2000 (lamp based models only) Extended Service Plan | 2-Year Next Business Day Whole Unit Exchange</v>
          </cell>
          <cell r="G243" t="str">
            <v>010343903012</v>
          </cell>
          <cell r="H243" t="str">
            <v>MAP</v>
          </cell>
          <cell r="I243">
            <v>164</v>
          </cell>
          <cell r="J243">
            <v>324</v>
          </cell>
          <cell r="K243">
            <v>114</v>
          </cell>
          <cell r="L243">
            <v>164</v>
          </cell>
          <cell r="M243">
            <v>114</v>
          </cell>
          <cell r="N243">
            <v>164</v>
          </cell>
          <cell r="O243">
            <v>114</v>
          </cell>
          <cell r="P243">
            <v>164</v>
          </cell>
          <cell r="Q243">
            <v>114</v>
          </cell>
          <cell r="R243">
            <v>164</v>
          </cell>
          <cell r="S243">
            <v>114</v>
          </cell>
          <cell r="T243">
            <v>164</v>
          </cell>
          <cell r="U243">
            <v>114</v>
          </cell>
          <cell r="V243">
            <v>164</v>
          </cell>
          <cell r="W243">
            <v>114</v>
          </cell>
        </row>
        <row r="244">
          <cell r="A244" t="str">
            <v>SERVICE</v>
          </cell>
          <cell r="D244" t="str">
            <v>EPPEXPA3</v>
          </cell>
          <cell r="E244" t="str">
            <v>EPSON PowerLite Series Below Model 2000 (lamp based models only) Extended Service Plan | 3-Year Next Business Day Whole Unit Exchange</v>
          </cell>
          <cell r="G244" t="str">
            <v>010343969582</v>
          </cell>
          <cell r="H244" t="str">
            <v>MAP</v>
          </cell>
          <cell r="I244">
            <v>208</v>
          </cell>
          <cell r="J244">
            <v>409</v>
          </cell>
          <cell r="K244">
            <v>143</v>
          </cell>
          <cell r="L244">
            <v>208</v>
          </cell>
          <cell r="M244">
            <v>143</v>
          </cell>
          <cell r="N244">
            <v>208</v>
          </cell>
          <cell r="O244">
            <v>143</v>
          </cell>
          <cell r="P244">
            <v>208</v>
          </cell>
          <cell r="Q244">
            <v>143</v>
          </cell>
          <cell r="R244">
            <v>208</v>
          </cell>
          <cell r="S244">
            <v>143</v>
          </cell>
          <cell r="T244">
            <v>208</v>
          </cell>
          <cell r="U244">
            <v>143</v>
          </cell>
          <cell r="V244">
            <v>208</v>
          </cell>
          <cell r="W244">
            <v>143</v>
          </cell>
        </row>
        <row r="245">
          <cell r="A245" t="str">
            <v>SERVICE</v>
          </cell>
          <cell r="D245" t="str">
            <v>EPPEXPB1</v>
          </cell>
          <cell r="E245" t="str">
            <v>EPSON PowerLite Series Above Model 2000 (lamp based models only) Extended Service Plan | 1-Year Next Business Day Whole Unit Exchange</v>
          </cell>
          <cell r="G245" t="str">
            <v>010343848733</v>
          </cell>
          <cell r="H245" t="str">
            <v>MAP</v>
          </cell>
          <cell r="I245">
            <v>219</v>
          </cell>
          <cell r="J245">
            <v>373</v>
          </cell>
          <cell r="K245">
            <v>131</v>
          </cell>
          <cell r="L245">
            <v>219</v>
          </cell>
          <cell r="M245">
            <v>131</v>
          </cell>
          <cell r="N245">
            <v>219</v>
          </cell>
          <cell r="O245">
            <v>131</v>
          </cell>
          <cell r="P245">
            <v>219</v>
          </cell>
          <cell r="Q245">
            <v>131</v>
          </cell>
          <cell r="R245">
            <v>219</v>
          </cell>
          <cell r="S245">
            <v>131</v>
          </cell>
          <cell r="T245">
            <v>219</v>
          </cell>
          <cell r="U245">
            <v>131</v>
          </cell>
          <cell r="V245">
            <v>219</v>
          </cell>
          <cell r="W245">
            <v>131</v>
          </cell>
        </row>
        <row r="246">
          <cell r="A246" t="str">
            <v>SERVICE</v>
          </cell>
          <cell r="D246" t="str">
            <v>EPPEXPC1</v>
          </cell>
          <cell r="E246" t="str">
            <v>EPSON EB-PU 1000 Series &amp; 2010 Extended Service Plan | 1-Year Extension Next Business Day Whole Unit Exchange</v>
          </cell>
          <cell r="G246" t="str">
            <v>010343880757</v>
          </cell>
          <cell r="H246" t="str">
            <v>MAP</v>
          </cell>
          <cell r="I246">
            <v>648</v>
          </cell>
          <cell r="J246">
            <v>1338</v>
          </cell>
          <cell r="K246">
            <v>471</v>
          </cell>
          <cell r="L246">
            <v>648</v>
          </cell>
          <cell r="M246">
            <v>471</v>
          </cell>
          <cell r="N246">
            <v>648</v>
          </cell>
          <cell r="O246">
            <v>471</v>
          </cell>
          <cell r="P246">
            <v>648</v>
          </cell>
          <cell r="Q246">
            <v>471</v>
          </cell>
          <cell r="R246">
            <v>648</v>
          </cell>
          <cell r="S246">
            <v>471</v>
          </cell>
          <cell r="T246">
            <v>648</v>
          </cell>
          <cell r="U246">
            <v>471</v>
          </cell>
          <cell r="V246">
            <v>648</v>
          </cell>
          <cell r="W246">
            <v>471</v>
          </cell>
        </row>
        <row r="247">
          <cell r="A247" t="str">
            <v>SERVICE</v>
          </cell>
          <cell r="D247" t="str">
            <v>EPPEXPC2</v>
          </cell>
          <cell r="E247" t="str">
            <v>EPSON EB-PU 1000 Series &amp; 2010 Extended Service Plan | 2-Year Extension Next Business Day Whole Unit Exchange</v>
          </cell>
          <cell r="G247" t="str">
            <v>010343906488</v>
          </cell>
          <cell r="H247" t="str">
            <v>MAP</v>
          </cell>
          <cell r="I247">
            <v>1121</v>
          </cell>
          <cell r="J247">
            <v>2363</v>
          </cell>
          <cell r="K247">
            <v>832</v>
          </cell>
          <cell r="L247">
            <v>1121</v>
          </cell>
          <cell r="M247">
            <v>832</v>
          </cell>
          <cell r="N247">
            <v>1121</v>
          </cell>
          <cell r="O247">
            <v>832</v>
          </cell>
          <cell r="P247">
            <v>1121</v>
          </cell>
          <cell r="Q247">
            <v>832</v>
          </cell>
          <cell r="R247">
            <v>1121</v>
          </cell>
          <cell r="S247">
            <v>832</v>
          </cell>
          <cell r="T247">
            <v>1121</v>
          </cell>
          <cell r="U247">
            <v>832</v>
          </cell>
          <cell r="V247">
            <v>1121</v>
          </cell>
          <cell r="W247">
            <v>832</v>
          </cell>
        </row>
        <row r="248">
          <cell r="A248" t="str">
            <v>SERVICE</v>
          </cell>
          <cell r="D248" t="str">
            <v>EPPEXPD1</v>
          </cell>
          <cell r="E248" t="str">
            <v>EPSON Pro L30000UNL Extended Service Plan | 1-Year Return for Repair Extension</v>
          </cell>
          <cell r="G248" t="str">
            <v>010343936201</v>
          </cell>
          <cell r="H248" t="str">
            <v>MAP</v>
          </cell>
          <cell r="I248">
            <v>2288</v>
          </cell>
          <cell r="J248">
            <v>4673</v>
          </cell>
          <cell r="K248">
            <v>1645</v>
          </cell>
          <cell r="L248">
            <v>2288</v>
          </cell>
          <cell r="M248">
            <v>1645</v>
          </cell>
          <cell r="N248">
            <v>2288</v>
          </cell>
          <cell r="O248">
            <v>1645</v>
          </cell>
          <cell r="P248">
            <v>2288</v>
          </cell>
          <cell r="Q248">
            <v>1645</v>
          </cell>
          <cell r="R248">
            <v>2288</v>
          </cell>
          <cell r="S248">
            <v>1645</v>
          </cell>
          <cell r="T248">
            <v>2288</v>
          </cell>
          <cell r="U248">
            <v>1645</v>
          </cell>
          <cell r="V248">
            <v>2288</v>
          </cell>
          <cell r="W248">
            <v>1645</v>
          </cell>
        </row>
        <row r="249">
          <cell r="A249" t="str">
            <v>SERVICE</v>
          </cell>
          <cell r="D249" t="str">
            <v>EPPEXPD2</v>
          </cell>
          <cell r="E249" t="str">
            <v>EPSON Pro L30000UNL Extended Service Plan | 2-Year Return for Repair Extension</v>
          </cell>
          <cell r="G249" t="str">
            <v>010343936218</v>
          </cell>
          <cell r="H249" t="str">
            <v>MAP</v>
          </cell>
          <cell r="I249">
            <v>4290</v>
          </cell>
          <cell r="J249">
            <v>8749</v>
          </cell>
          <cell r="K249">
            <v>3079</v>
          </cell>
          <cell r="L249">
            <v>4290</v>
          </cell>
          <cell r="M249">
            <v>3079</v>
          </cell>
          <cell r="N249">
            <v>4290</v>
          </cell>
          <cell r="O249">
            <v>3079</v>
          </cell>
          <cell r="P249">
            <v>4290</v>
          </cell>
          <cell r="Q249">
            <v>3079</v>
          </cell>
          <cell r="R249">
            <v>4290</v>
          </cell>
          <cell r="S249">
            <v>3079</v>
          </cell>
          <cell r="T249">
            <v>4290</v>
          </cell>
          <cell r="U249">
            <v>3079</v>
          </cell>
          <cell r="V249">
            <v>4290</v>
          </cell>
          <cell r="W249">
            <v>3079</v>
          </cell>
        </row>
        <row r="250">
          <cell r="A250" t="str">
            <v>SERVICE</v>
          </cell>
          <cell r="D250" t="str">
            <v>EPPEXPE1</v>
          </cell>
          <cell r="E250" t="str">
            <v>EPSON PowerLite L, W70 and LightScene® Extended Service Plan | 1-Year Extension Next Business Day Whole Unit Exchange</v>
          </cell>
          <cell r="G250" t="str">
            <v>010343947252</v>
          </cell>
          <cell r="H250" t="str">
            <v>MAP</v>
          </cell>
          <cell r="I250">
            <v>153</v>
          </cell>
          <cell r="J250">
            <v>330</v>
          </cell>
          <cell r="K250">
            <v>116</v>
          </cell>
          <cell r="L250">
            <v>153</v>
          </cell>
          <cell r="M250">
            <v>116</v>
          </cell>
          <cell r="N250">
            <v>153</v>
          </cell>
          <cell r="O250">
            <v>116</v>
          </cell>
          <cell r="P250">
            <v>153</v>
          </cell>
          <cell r="Q250">
            <v>116</v>
          </cell>
          <cell r="R250">
            <v>153</v>
          </cell>
          <cell r="S250">
            <v>116</v>
          </cell>
          <cell r="T250">
            <v>153</v>
          </cell>
          <cell r="U250">
            <v>116</v>
          </cell>
          <cell r="V250">
            <v>153</v>
          </cell>
          <cell r="W250">
            <v>116</v>
          </cell>
        </row>
        <row r="251">
          <cell r="A251" t="str">
            <v>SERVICE</v>
          </cell>
          <cell r="D251" t="str">
            <v>EPPEXPE2</v>
          </cell>
          <cell r="E251" t="str">
            <v>EPSON PowerLite L, W70 and LightScene® Extended Service Plan | 2-Year Extension Next Business Day Whole Unit Exchange</v>
          </cell>
          <cell r="G251" t="str">
            <v>010343947269</v>
          </cell>
          <cell r="H251" t="str">
            <v>MAP</v>
          </cell>
          <cell r="I251">
            <v>252</v>
          </cell>
          <cell r="J251">
            <v>544</v>
          </cell>
          <cell r="K251">
            <v>191</v>
          </cell>
          <cell r="L251">
            <v>252</v>
          </cell>
          <cell r="M251">
            <v>191</v>
          </cell>
          <cell r="N251">
            <v>252</v>
          </cell>
          <cell r="O251">
            <v>191</v>
          </cell>
          <cell r="P251">
            <v>252</v>
          </cell>
          <cell r="Q251">
            <v>191</v>
          </cell>
          <cell r="R251">
            <v>252</v>
          </cell>
          <cell r="S251">
            <v>191</v>
          </cell>
          <cell r="T251">
            <v>252</v>
          </cell>
          <cell r="U251">
            <v>191</v>
          </cell>
          <cell r="V251">
            <v>252</v>
          </cell>
          <cell r="W251">
            <v>191</v>
          </cell>
        </row>
        <row r="252">
          <cell r="A252" t="str">
            <v>SERVICE</v>
          </cell>
          <cell r="D252" t="str">
            <v>EPPEXPF1</v>
          </cell>
          <cell r="E252" t="str">
            <v>EPSON PowerLite 700 and 800 Series, BrightLink® Extended Service Plan | 1-Year Next Business Day Whole Unit Exchange</v>
          </cell>
          <cell r="G252" t="str">
            <v>010343970953</v>
          </cell>
          <cell r="H252" t="str">
            <v>MAP</v>
          </cell>
          <cell r="I252">
            <v>219</v>
          </cell>
          <cell r="J252">
            <v>473</v>
          </cell>
          <cell r="K252">
            <v>167</v>
          </cell>
          <cell r="L252">
            <v>219</v>
          </cell>
          <cell r="M252">
            <v>167</v>
          </cell>
          <cell r="N252">
            <v>219</v>
          </cell>
          <cell r="O252">
            <v>167</v>
          </cell>
          <cell r="P252">
            <v>219</v>
          </cell>
          <cell r="Q252">
            <v>167</v>
          </cell>
          <cell r="R252">
            <v>219</v>
          </cell>
          <cell r="S252">
            <v>167</v>
          </cell>
          <cell r="T252">
            <v>219</v>
          </cell>
          <cell r="U252">
            <v>167</v>
          </cell>
          <cell r="V252">
            <v>219</v>
          </cell>
          <cell r="W252">
            <v>167</v>
          </cell>
        </row>
        <row r="253">
          <cell r="A253" t="str">
            <v>SERVICE</v>
          </cell>
          <cell r="D253" t="str">
            <v>EPPEXPF2</v>
          </cell>
          <cell r="E253" t="str">
            <v>EPSON PowerLite 700 and 800 Series, BrightLink® Extended Service Plan | 2-Year Next Business Day Whole Unit Exchange</v>
          </cell>
          <cell r="G253" t="str">
            <v>010343970960</v>
          </cell>
          <cell r="H253" t="str">
            <v>MAP</v>
          </cell>
          <cell r="I253">
            <v>307</v>
          </cell>
          <cell r="J253">
            <v>664</v>
          </cell>
          <cell r="K253">
            <v>234</v>
          </cell>
          <cell r="L253">
            <v>307</v>
          </cell>
          <cell r="M253">
            <v>234</v>
          </cell>
          <cell r="N253">
            <v>307</v>
          </cell>
          <cell r="O253">
            <v>234</v>
          </cell>
          <cell r="P253">
            <v>307</v>
          </cell>
          <cell r="Q253">
            <v>234</v>
          </cell>
          <cell r="R253">
            <v>307</v>
          </cell>
          <cell r="S253">
            <v>234</v>
          </cell>
          <cell r="T253">
            <v>307</v>
          </cell>
          <cell r="U253">
            <v>234</v>
          </cell>
          <cell r="V253">
            <v>307</v>
          </cell>
          <cell r="W253">
            <v>234</v>
          </cell>
        </row>
        <row r="254">
          <cell r="A254" t="str">
            <v>SERVICE</v>
          </cell>
          <cell r="D254" t="str">
            <v>EPPPRJPQ20E2</v>
          </cell>
          <cell r="E254" t="str">
            <v>EPSON Extended Service Plan 2-year Next-Business-Day Whole Unit Exchange for Years 4-5</v>
          </cell>
          <cell r="G254" t="str">
            <v>010343989696</v>
          </cell>
          <cell r="H254" t="str">
            <v>MAP</v>
          </cell>
          <cell r="I254">
            <v>3178</v>
          </cell>
          <cell r="J254">
            <v>6516</v>
          </cell>
          <cell r="K254">
            <v>2543</v>
          </cell>
          <cell r="L254">
            <v>2867</v>
          </cell>
          <cell r="M254">
            <v>2293</v>
          </cell>
          <cell r="N254">
            <v>2867</v>
          </cell>
          <cell r="O254">
            <v>2293</v>
          </cell>
          <cell r="P254">
            <v>2867</v>
          </cell>
          <cell r="Q254">
            <v>2293</v>
          </cell>
          <cell r="R254">
            <v>2867</v>
          </cell>
          <cell r="S254">
            <v>2293</v>
          </cell>
          <cell r="T254">
            <v>2867</v>
          </cell>
          <cell r="U254">
            <v>2293</v>
          </cell>
          <cell r="V254">
            <v>2867</v>
          </cell>
          <cell r="W254">
            <v>2293</v>
          </cell>
        </row>
        <row r="255">
          <cell r="A255" t="str">
            <v>SERVICE</v>
          </cell>
          <cell r="D255" t="str">
            <v>EPPPRJPQ20E5</v>
          </cell>
          <cell r="E255" t="str">
            <v>EPSON Extended Service Plan 5-year Next-Business-Day Whole Unit Exchange for Years 1-5</v>
          </cell>
          <cell r="G255" t="str">
            <v>010343989665</v>
          </cell>
          <cell r="H255" t="str">
            <v>MAP</v>
          </cell>
          <cell r="I255">
            <v>3299</v>
          </cell>
          <cell r="J255">
            <v>6765</v>
          </cell>
          <cell r="K255">
            <v>2639</v>
          </cell>
          <cell r="L255">
            <v>2977</v>
          </cell>
          <cell r="M255">
            <v>2381</v>
          </cell>
          <cell r="N255">
            <v>2977</v>
          </cell>
          <cell r="O255">
            <v>2381</v>
          </cell>
          <cell r="P255">
            <v>2977</v>
          </cell>
          <cell r="Q255">
            <v>2381</v>
          </cell>
          <cell r="R255">
            <v>2977</v>
          </cell>
          <cell r="S255">
            <v>2381</v>
          </cell>
          <cell r="T255">
            <v>2977</v>
          </cell>
          <cell r="U255">
            <v>2381</v>
          </cell>
          <cell r="V255">
            <v>2977</v>
          </cell>
          <cell r="W255">
            <v>2381</v>
          </cell>
        </row>
        <row r="256">
          <cell r="A256" t="str">
            <v>SERVICE</v>
          </cell>
          <cell r="D256" t="str">
            <v>EPPPRJPQ20R2</v>
          </cell>
          <cell r="E256" t="str">
            <v>EPSON Extended Service Plan 2-year Return for Repair for Years 4-5:</v>
          </cell>
          <cell r="G256" t="str">
            <v>010343989719</v>
          </cell>
          <cell r="H256" t="str">
            <v>MAP</v>
          </cell>
          <cell r="I256">
            <v>2244</v>
          </cell>
          <cell r="J256">
            <v>4604</v>
          </cell>
          <cell r="K256">
            <v>1796</v>
          </cell>
          <cell r="L256">
            <v>2026</v>
          </cell>
          <cell r="M256">
            <v>1620</v>
          </cell>
          <cell r="N256">
            <v>2026</v>
          </cell>
          <cell r="O256">
            <v>1620</v>
          </cell>
          <cell r="P256">
            <v>2026</v>
          </cell>
          <cell r="Q256">
            <v>1620</v>
          </cell>
          <cell r="R256">
            <v>2026</v>
          </cell>
          <cell r="S256">
            <v>1620</v>
          </cell>
          <cell r="T256">
            <v>2026</v>
          </cell>
          <cell r="U256">
            <v>1620</v>
          </cell>
          <cell r="V256">
            <v>2026</v>
          </cell>
          <cell r="W256">
            <v>1620</v>
          </cell>
        </row>
        <row r="257">
          <cell r="A257" t="str">
            <v>SERVICE</v>
          </cell>
          <cell r="D257" t="str">
            <v>EPPPRJPQ3</v>
          </cell>
          <cell r="E257" t="str">
            <v>EPSON Extended Service Plan 3-year Next-Business-Day Whole Unit Exchange for Years 1-3</v>
          </cell>
          <cell r="G257" t="str">
            <v>010343989689</v>
          </cell>
          <cell r="H257" t="str">
            <v>MAP</v>
          </cell>
          <cell r="I257">
            <v>307</v>
          </cell>
          <cell r="J257">
            <v>629</v>
          </cell>
          <cell r="K257">
            <v>246</v>
          </cell>
          <cell r="L257">
            <v>277</v>
          </cell>
          <cell r="M257">
            <v>220</v>
          </cell>
          <cell r="N257">
            <v>277</v>
          </cell>
          <cell r="O257">
            <v>220</v>
          </cell>
          <cell r="P257">
            <v>277</v>
          </cell>
          <cell r="Q257">
            <v>220</v>
          </cell>
          <cell r="R257">
            <v>277</v>
          </cell>
          <cell r="S257">
            <v>220</v>
          </cell>
          <cell r="T257">
            <v>277</v>
          </cell>
          <cell r="U257">
            <v>220</v>
          </cell>
          <cell r="V257">
            <v>277</v>
          </cell>
          <cell r="W257">
            <v>220</v>
          </cell>
        </row>
        <row r="258">
          <cell r="A258" t="str">
            <v>SERVICE</v>
          </cell>
          <cell r="D258" t="str">
            <v>EPPPRJPQE2</v>
          </cell>
          <cell r="E258" t="str">
            <v>EPSON Extended Service Plan 2-year Next-Business-Day Whole Unit Exchange for Years 4-5</v>
          </cell>
          <cell r="G258" t="str">
            <v>010343989702</v>
          </cell>
          <cell r="H258" t="str">
            <v>MAP</v>
          </cell>
          <cell r="I258">
            <v>1319</v>
          </cell>
          <cell r="J258">
            <v>2706</v>
          </cell>
          <cell r="K258">
            <v>1055</v>
          </cell>
          <cell r="L258">
            <v>1191</v>
          </cell>
          <cell r="M258">
            <v>952</v>
          </cell>
          <cell r="N258">
            <v>1191</v>
          </cell>
          <cell r="O258">
            <v>952</v>
          </cell>
          <cell r="P258">
            <v>1191</v>
          </cell>
          <cell r="Q258">
            <v>952</v>
          </cell>
          <cell r="R258">
            <v>1191</v>
          </cell>
          <cell r="S258">
            <v>952</v>
          </cell>
          <cell r="T258">
            <v>1191</v>
          </cell>
          <cell r="U258">
            <v>952</v>
          </cell>
          <cell r="V258">
            <v>1191</v>
          </cell>
          <cell r="W258">
            <v>952</v>
          </cell>
        </row>
        <row r="259">
          <cell r="A259" t="str">
            <v>SERVICE</v>
          </cell>
          <cell r="D259" t="str">
            <v>EPPPRJPQE5</v>
          </cell>
          <cell r="E259" t="str">
            <v>EPSON Extended Service Plan 5-year Next-Business-Day Whole Unit Exchange for Years 1-5</v>
          </cell>
          <cell r="G259" t="str">
            <v>010343989672</v>
          </cell>
          <cell r="H259" t="str">
            <v>MAP</v>
          </cell>
          <cell r="I259">
            <v>1429</v>
          </cell>
          <cell r="J259">
            <v>2931</v>
          </cell>
          <cell r="K259">
            <v>1143</v>
          </cell>
          <cell r="L259">
            <v>1290</v>
          </cell>
          <cell r="M259">
            <v>1031</v>
          </cell>
          <cell r="N259">
            <v>1290</v>
          </cell>
          <cell r="O259">
            <v>1031</v>
          </cell>
          <cell r="P259">
            <v>1290</v>
          </cell>
          <cell r="Q259">
            <v>1031</v>
          </cell>
          <cell r="R259">
            <v>1290</v>
          </cell>
          <cell r="S259">
            <v>1031</v>
          </cell>
          <cell r="T259">
            <v>1290</v>
          </cell>
          <cell r="U259">
            <v>1031</v>
          </cell>
          <cell r="V259">
            <v>1290</v>
          </cell>
          <cell r="W259">
            <v>1031</v>
          </cell>
        </row>
        <row r="260">
          <cell r="A260" t="str">
            <v>SERVICE</v>
          </cell>
          <cell r="D260" t="str">
            <v>EPPPRJPQR2</v>
          </cell>
          <cell r="E260" t="str">
            <v>EPSON Extended Service Plan 2-year Return for Repair coverage for Years 4-5</v>
          </cell>
          <cell r="G260" t="str">
            <v>010343989726</v>
          </cell>
          <cell r="H260" t="str">
            <v>MAP</v>
          </cell>
          <cell r="I260">
            <v>1099</v>
          </cell>
          <cell r="J260">
            <v>2253</v>
          </cell>
          <cell r="K260">
            <v>879</v>
          </cell>
          <cell r="L260">
            <v>992</v>
          </cell>
          <cell r="M260">
            <v>792</v>
          </cell>
          <cell r="N260">
            <v>992</v>
          </cell>
          <cell r="O260">
            <v>792</v>
          </cell>
          <cell r="P260">
            <v>992</v>
          </cell>
          <cell r="Q260">
            <v>792</v>
          </cell>
          <cell r="R260">
            <v>992</v>
          </cell>
          <cell r="S260">
            <v>792</v>
          </cell>
          <cell r="T260">
            <v>992</v>
          </cell>
          <cell r="U260">
            <v>792</v>
          </cell>
          <cell r="V260">
            <v>992</v>
          </cell>
          <cell r="W260">
            <v>792</v>
          </cell>
        </row>
        <row r="261">
          <cell r="A261" t="str">
            <v>SERVICE</v>
          </cell>
          <cell r="D261" t="str">
            <v>EPPPRJPU20E2</v>
          </cell>
          <cell r="E261" t="str">
            <v>EPSON EB-PU2120W, EB-PU2220B Extended Service Plan | 2-Year Extension Next Business Day Whole Unit Exchange for years 4 &amp; 5</v>
          </cell>
          <cell r="G261" t="str">
            <v>010343973459</v>
          </cell>
          <cell r="H261" t="str">
            <v>MAP</v>
          </cell>
          <cell r="I261">
            <v>3178</v>
          </cell>
          <cell r="J261">
            <v>6863</v>
          </cell>
          <cell r="K261">
            <v>2543</v>
          </cell>
          <cell r="L261">
            <v>3020</v>
          </cell>
          <cell r="M261">
            <v>2416</v>
          </cell>
          <cell r="N261">
            <v>3020</v>
          </cell>
          <cell r="O261">
            <v>2416</v>
          </cell>
          <cell r="P261">
            <v>3020</v>
          </cell>
          <cell r="Q261">
            <v>2416</v>
          </cell>
          <cell r="R261">
            <v>3020</v>
          </cell>
          <cell r="S261">
            <v>2416</v>
          </cell>
          <cell r="T261">
            <v>3020</v>
          </cell>
          <cell r="U261">
            <v>2416</v>
          </cell>
          <cell r="V261">
            <v>3020</v>
          </cell>
          <cell r="W261">
            <v>2416</v>
          </cell>
        </row>
        <row r="262">
          <cell r="A262" t="str">
            <v>SERVICE</v>
          </cell>
          <cell r="D262" t="str">
            <v>EPPPRJPU20E5</v>
          </cell>
          <cell r="E262" t="str">
            <v>EPSON EB-PU2120W, EB-PU2220B Extended Service Plan | 5-Year Upgrade Next Business Day Whole Unit Exchange (includes 2-Year Extensionfor years 4 &amp; 5)</v>
          </cell>
          <cell r="G262" t="str">
            <v>010343973480</v>
          </cell>
          <cell r="H262" t="str">
            <v>MAP</v>
          </cell>
          <cell r="I262">
            <v>3299</v>
          </cell>
          <cell r="J262">
            <v>7123</v>
          </cell>
          <cell r="K262">
            <v>2639</v>
          </cell>
          <cell r="L262">
            <v>3134</v>
          </cell>
          <cell r="M262">
            <v>2507</v>
          </cell>
          <cell r="N262">
            <v>3134</v>
          </cell>
          <cell r="O262">
            <v>2507</v>
          </cell>
          <cell r="P262">
            <v>3134</v>
          </cell>
          <cell r="Q262">
            <v>2507</v>
          </cell>
          <cell r="R262">
            <v>3134</v>
          </cell>
          <cell r="S262">
            <v>2507</v>
          </cell>
          <cell r="T262">
            <v>3134</v>
          </cell>
          <cell r="U262">
            <v>2507</v>
          </cell>
          <cell r="V262">
            <v>3134</v>
          </cell>
          <cell r="W262">
            <v>2507</v>
          </cell>
        </row>
        <row r="263">
          <cell r="A263" t="str">
            <v>SERVICE</v>
          </cell>
          <cell r="D263" t="str">
            <v>EPPPRJPU20R2</v>
          </cell>
          <cell r="E263" t="str">
            <v>EPSON EB-PU2120W, EB-PU2220B Extended Service Plan | 2-Year Extension Return for Repair for years 4 &amp; 5</v>
          </cell>
          <cell r="G263" t="str">
            <v>010343973510</v>
          </cell>
          <cell r="H263" t="str">
            <v>MAP</v>
          </cell>
          <cell r="I263">
            <v>2243</v>
          </cell>
          <cell r="J263">
            <v>4844</v>
          </cell>
          <cell r="K263">
            <v>1795</v>
          </cell>
          <cell r="L263">
            <v>2131</v>
          </cell>
          <cell r="M263">
            <v>1704</v>
          </cell>
          <cell r="N263">
            <v>2131</v>
          </cell>
          <cell r="O263">
            <v>1704</v>
          </cell>
          <cell r="P263">
            <v>2131</v>
          </cell>
          <cell r="Q263">
            <v>1704</v>
          </cell>
          <cell r="R263">
            <v>2131</v>
          </cell>
          <cell r="S263">
            <v>1704</v>
          </cell>
          <cell r="T263">
            <v>2131</v>
          </cell>
          <cell r="U263">
            <v>1704</v>
          </cell>
          <cell r="V263">
            <v>2131</v>
          </cell>
          <cell r="W263">
            <v>1704</v>
          </cell>
        </row>
        <row r="264">
          <cell r="A264" t="str">
            <v>SERVICE</v>
          </cell>
          <cell r="D264" t="str">
            <v>EPPPRJPU3</v>
          </cell>
          <cell r="E264" t="str">
            <v>EPSON EB-PU 2100-2200 Series Extended Service Plan | 3-Year Shipping Upgrade Next Business Day Whole Unit Exchange</v>
          </cell>
          <cell r="G264" t="str">
            <v>010343973541</v>
          </cell>
          <cell r="H264" t="str">
            <v>MAP</v>
          </cell>
          <cell r="I264">
            <v>307</v>
          </cell>
          <cell r="J264">
            <v>664</v>
          </cell>
          <cell r="K264">
            <v>246</v>
          </cell>
          <cell r="L264">
            <v>292</v>
          </cell>
          <cell r="M264">
            <v>234</v>
          </cell>
          <cell r="N264">
            <v>292</v>
          </cell>
          <cell r="O264">
            <v>234</v>
          </cell>
          <cell r="P264">
            <v>292</v>
          </cell>
          <cell r="Q264">
            <v>234</v>
          </cell>
          <cell r="R264">
            <v>292</v>
          </cell>
          <cell r="S264">
            <v>234</v>
          </cell>
          <cell r="T264">
            <v>292</v>
          </cell>
          <cell r="U264">
            <v>234</v>
          </cell>
          <cell r="V264">
            <v>292</v>
          </cell>
          <cell r="W264">
            <v>234</v>
          </cell>
        </row>
        <row r="265">
          <cell r="A265" t="str">
            <v>SERVICE</v>
          </cell>
          <cell r="D265" t="str">
            <v>EPPPRJPUE2</v>
          </cell>
          <cell r="E265" t="str">
            <v>EPSON EB-PU2113W, EB-PU2116W, EB-PU2213B, EB-PU2216B Extended Service Plan | 2-Year Extension Next Business Day Whole Unit Exchangefor years 4 &amp; 5</v>
          </cell>
          <cell r="G265" t="str">
            <v>010343973589</v>
          </cell>
          <cell r="H265" t="str">
            <v>MAP</v>
          </cell>
          <cell r="I265">
            <v>1319</v>
          </cell>
          <cell r="J265">
            <v>2848</v>
          </cell>
          <cell r="K265">
            <v>1055</v>
          </cell>
          <cell r="L265">
            <v>1253</v>
          </cell>
          <cell r="M265">
            <v>1003</v>
          </cell>
          <cell r="N265">
            <v>1253</v>
          </cell>
          <cell r="O265">
            <v>1003</v>
          </cell>
          <cell r="P265">
            <v>1253</v>
          </cell>
          <cell r="Q265">
            <v>1003</v>
          </cell>
          <cell r="R265">
            <v>1253</v>
          </cell>
          <cell r="S265">
            <v>1003</v>
          </cell>
          <cell r="T265">
            <v>1253</v>
          </cell>
          <cell r="U265">
            <v>1003</v>
          </cell>
          <cell r="V265">
            <v>1253</v>
          </cell>
          <cell r="W265">
            <v>1003</v>
          </cell>
        </row>
        <row r="266">
          <cell r="A266" t="str">
            <v>SERVICE</v>
          </cell>
          <cell r="D266" t="str">
            <v>EPPPRJPUE5</v>
          </cell>
          <cell r="E266" t="str">
            <v>EPSON EB-PU2113W, EB-PU2116W, EB-PU2213B, EB-PU2216B Extended Service Plan | 5-Year Upgrade Next Business Day Whole Unit Exchange (includes 2-Year Extension for years 4 &amp; 5)</v>
          </cell>
          <cell r="G266" t="str">
            <v>010343973572</v>
          </cell>
          <cell r="H266" t="str">
            <v>MAP</v>
          </cell>
          <cell r="I266">
            <v>1429</v>
          </cell>
          <cell r="J266">
            <v>3086</v>
          </cell>
          <cell r="K266">
            <v>1143</v>
          </cell>
          <cell r="L266">
            <v>1358</v>
          </cell>
          <cell r="M266">
            <v>1086</v>
          </cell>
          <cell r="N266">
            <v>1358</v>
          </cell>
          <cell r="O266">
            <v>1086</v>
          </cell>
          <cell r="P266">
            <v>1358</v>
          </cell>
          <cell r="Q266">
            <v>1086</v>
          </cell>
          <cell r="R266">
            <v>1358</v>
          </cell>
          <cell r="S266">
            <v>1086</v>
          </cell>
          <cell r="T266">
            <v>1358</v>
          </cell>
          <cell r="U266">
            <v>1086</v>
          </cell>
          <cell r="V266">
            <v>1358</v>
          </cell>
          <cell r="W266">
            <v>1086</v>
          </cell>
        </row>
        <row r="267">
          <cell r="A267" t="str">
            <v>SERVICE</v>
          </cell>
          <cell r="D267" t="str">
            <v>EPPPRJPUR2</v>
          </cell>
          <cell r="E267" t="str">
            <v>EPSON EB-PU2113W, EB-PU2116W, EB-PU2213B, EB-PU2216B Extended Service Plan | 2-Year Extension Return for Repair for years 4 &amp; 5</v>
          </cell>
          <cell r="G267" t="str">
            <v>010343973596</v>
          </cell>
          <cell r="H267" t="str">
            <v>MAP</v>
          </cell>
          <cell r="I267">
            <v>1099</v>
          </cell>
          <cell r="J267">
            <v>2373</v>
          </cell>
          <cell r="K267">
            <v>879</v>
          </cell>
          <cell r="L267">
            <v>1044</v>
          </cell>
          <cell r="M267">
            <v>835</v>
          </cell>
          <cell r="N267">
            <v>1044</v>
          </cell>
          <cell r="O267">
            <v>835</v>
          </cell>
          <cell r="P267">
            <v>1044</v>
          </cell>
          <cell r="Q267">
            <v>835</v>
          </cell>
          <cell r="R267">
            <v>1044</v>
          </cell>
          <cell r="S267">
            <v>835</v>
          </cell>
          <cell r="T267">
            <v>1044</v>
          </cell>
          <cell r="U267">
            <v>835</v>
          </cell>
          <cell r="V267">
            <v>1044</v>
          </cell>
          <cell r="W267">
            <v>835</v>
          </cell>
        </row>
        <row r="268">
          <cell r="A268" t="str">
            <v>SERVICE</v>
          </cell>
          <cell r="D268" t="str">
            <v>EPPSNPHTRE1</v>
          </cell>
          <cell r="E268" t="str">
            <v>EPSON US Extended Service Contract-Home Theater-Repair/Exchange- MSRP $700-$999 - 1 Year - Maximum purchase (1) plan</v>
          </cell>
          <cell r="G268" t="str">
            <v>010343938328</v>
          </cell>
          <cell r="J268">
            <v>94.55</v>
          </cell>
          <cell r="K268">
            <v>85.1</v>
          </cell>
        </row>
        <row r="269">
          <cell r="A269" t="str">
            <v>SERVICE</v>
          </cell>
          <cell r="D269" t="str">
            <v>EPPSNPHTRF1</v>
          </cell>
          <cell r="E269" t="str">
            <v>EPSON US Extended Service Contract-Home Theater-Repair/Exchange- MSRP $1000-$1999 - 1 Year - Maximum purchase (1) plan</v>
          </cell>
          <cell r="G269" t="str">
            <v>010343938335</v>
          </cell>
          <cell r="J269">
            <v>149.55000000000001</v>
          </cell>
          <cell r="K269">
            <v>134.6</v>
          </cell>
        </row>
        <row r="270">
          <cell r="A270" t="str">
            <v>SERVICE</v>
          </cell>
          <cell r="D270" t="str">
            <v>EPPSNPHTRG1</v>
          </cell>
          <cell r="E270" t="str">
            <v>EPSON US Extended Service Contract-Home Theater-Repair/Exchange- MSRP $2000-$2999 - 1 Year - Maximum purchase (1) plan</v>
          </cell>
          <cell r="G270" t="str">
            <v>010343938342</v>
          </cell>
          <cell r="J270">
            <v>237.55</v>
          </cell>
          <cell r="K270">
            <v>213.8</v>
          </cell>
        </row>
        <row r="271">
          <cell r="A271" t="str">
            <v>SERVICE</v>
          </cell>
          <cell r="D271" t="str">
            <v>EPPSNPHTRH1</v>
          </cell>
          <cell r="E271" t="str">
            <v>EPSON US Extended Service Contract-Home Theater-Repair/Exchange- MSRP $3000-$4999 - 1 Year - Maximum purchase (1) plan</v>
          </cell>
          <cell r="G271" t="str">
            <v>010343938359</v>
          </cell>
          <cell r="J271">
            <v>347.55</v>
          </cell>
          <cell r="K271">
            <v>312.8</v>
          </cell>
        </row>
        <row r="272">
          <cell r="A272" t="str">
            <v>SERVICE</v>
          </cell>
          <cell r="D272" t="str">
            <v>EPPSNPHTRI1</v>
          </cell>
          <cell r="E272" t="str">
            <v>EPSON US Extended Service Contract-Home Theater-Repair/Exchange- MSRP $5000-$9999 - 1 Year - Maximum purchase (1) plan</v>
          </cell>
          <cell r="G272" t="str">
            <v>010343938366</v>
          </cell>
          <cell r="J272">
            <v>545.54999999999995</v>
          </cell>
          <cell r="K272">
            <v>491</v>
          </cell>
        </row>
        <row r="273">
          <cell r="A273" t="str">
            <v>SERVICE</v>
          </cell>
          <cell r="D273" t="str">
            <v>EPPSNPMMC1</v>
          </cell>
          <cell r="E273" t="str">
            <v>EPSON US Extended Service Contract-Retail-Repair/Exchange- $200-$399 - 1 Year-Maximum purchase (1) plan</v>
          </cell>
          <cell r="G273" t="str">
            <v>010343938410</v>
          </cell>
          <cell r="J273">
            <v>39.549999999999997</v>
          </cell>
          <cell r="K273">
            <v>35.6</v>
          </cell>
        </row>
        <row r="274">
          <cell r="A274" t="str">
            <v>SERVICE</v>
          </cell>
          <cell r="D274" t="str">
            <v>EPPSNPMMD1</v>
          </cell>
          <cell r="E274" t="str">
            <v>EPSON US Extended Service Contract-Retail-Repair/Exchange- $400-$699 - 1 Year-Maximum purchase (1) plan</v>
          </cell>
          <cell r="G274" t="str">
            <v>010343938427</v>
          </cell>
          <cell r="J274">
            <v>61.55</v>
          </cell>
          <cell r="K274">
            <v>55.4</v>
          </cell>
        </row>
        <row r="275">
          <cell r="A275" t="str">
            <v>SERVICE</v>
          </cell>
          <cell r="D275" t="str">
            <v>EPPSNVHTRE1</v>
          </cell>
          <cell r="E275" t="str">
            <v>EPSON Extended Service Contract-Home Theater-Repair/Exchange- $700-$999 - 1 Year</v>
          </cell>
          <cell r="G275" t="str">
            <v>010343938496</v>
          </cell>
          <cell r="H275" t="str">
            <v>MAP</v>
          </cell>
          <cell r="I275">
            <v>94.55</v>
          </cell>
          <cell r="J275">
            <v>94.55</v>
          </cell>
          <cell r="K275">
            <v>85.1</v>
          </cell>
        </row>
        <row r="276">
          <cell r="A276" t="str">
            <v>SERVICE</v>
          </cell>
          <cell r="D276" t="str">
            <v>EPPSNVHTRF1</v>
          </cell>
          <cell r="E276" t="str">
            <v>EPSON Extended Service Contract-Home Theater-Repair/Exchange- $1000-$1999 - 1 Year</v>
          </cell>
          <cell r="G276" t="str">
            <v>010343938502</v>
          </cell>
          <cell r="H276" t="str">
            <v>MAP</v>
          </cell>
          <cell r="I276">
            <v>149.55000000000001</v>
          </cell>
          <cell r="J276">
            <v>149.55000000000001</v>
          </cell>
          <cell r="K276">
            <v>134.6</v>
          </cell>
        </row>
        <row r="277">
          <cell r="A277" t="str">
            <v>SERVICE</v>
          </cell>
          <cell r="D277" t="str">
            <v>EPPSNVHTRG1</v>
          </cell>
          <cell r="E277" t="str">
            <v>EPSON Extended Service Contract-Home Theater-Repair/Exchange- $2000-$2999 - 1 Year</v>
          </cell>
          <cell r="G277" t="str">
            <v>010343938519</v>
          </cell>
          <cell r="H277" t="str">
            <v>MAP</v>
          </cell>
          <cell r="I277">
            <v>237.55</v>
          </cell>
          <cell r="J277">
            <v>237.55</v>
          </cell>
          <cell r="K277">
            <v>213.8</v>
          </cell>
        </row>
        <row r="278">
          <cell r="A278" t="str">
            <v>SERVICE</v>
          </cell>
          <cell r="D278" t="str">
            <v>EPPSNVHTRH1</v>
          </cell>
          <cell r="E278" t="str">
            <v>EPSON Extended Service Contract-Home Theater-Repair/Exchange- $3000-$4999 - 1 Year</v>
          </cell>
          <cell r="G278" t="str">
            <v>010343938526</v>
          </cell>
          <cell r="H278" t="str">
            <v>MAP</v>
          </cell>
          <cell r="I278">
            <v>347.55</v>
          </cell>
          <cell r="J278">
            <v>347.55</v>
          </cell>
          <cell r="K278">
            <v>312.8</v>
          </cell>
        </row>
        <row r="279">
          <cell r="A279" t="str">
            <v>SERVICE</v>
          </cell>
          <cell r="D279" t="str">
            <v>EPPSNVHTRI1</v>
          </cell>
          <cell r="E279" t="str">
            <v>EPSON Extended Service Contract-Home Theater-Repair/Exchange- $5000-$9999 - 1 Year</v>
          </cell>
          <cell r="G279" t="str">
            <v>010343938533</v>
          </cell>
          <cell r="H279" t="str">
            <v>MAP</v>
          </cell>
          <cell r="I279">
            <v>545.54999999999995</v>
          </cell>
          <cell r="J279">
            <v>545.54999999999995</v>
          </cell>
          <cell r="K279">
            <v>491</v>
          </cell>
        </row>
        <row r="280">
          <cell r="A280" t="str">
            <v>SERVICE</v>
          </cell>
          <cell r="D280" t="str">
            <v>EPPSNVMMC1</v>
          </cell>
          <cell r="E280" t="str">
            <v>EPSON Extended Service Contract-Retail-Repair/Exchange- $200-$399 - 1 Year</v>
          </cell>
          <cell r="G280" t="str">
            <v>010343938595</v>
          </cell>
          <cell r="H280" t="str">
            <v>MAP</v>
          </cell>
          <cell r="I280">
            <v>39.549999999999997</v>
          </cell>
          <cell r="J280">
            <v>39.549999999999997</v>
          </cell>
          <cell r="K280">
            <v>35.6</v>
          </cell>
        </row>
        <row r="281">
          <cell r="A281" t="str">
            <v>SERVICE</v>
          </cell>
          <cell r="D281" t="str">
            <v>EPPSNVMMD1</v>
          </cell>
          <cell r="E281" t="str">
            <v>EPSON Extended Service Contract-Retail-Repair/Exchange- $400-$699 - 1 Year</v>
          </cell>
          <cell r="G281" t="str">
            <v>010343938601</v>
          </cell>
          <cell r="H281" t="str">
            <v>MAP</v>
          </cell>
          <cell r="I281">
            <v>61.55</v>
          </cell>
          <cell r="J281">
            <v>61.55</v>
          </cell>
          <cell r="K281">
            <v>55.4</v>
          </cell>
        </row>
        <row r="283">
          <cell r="A283" t="str">
            <v>Terms and Conditions 
     • Pricing is subject to change without notice
     • Minimum Advertised Price (MAP) and/or Unilateral Price (UP) policy pricing is noted where                     applicable
     • Epson Preferred Plus Extended Service Plans need to be purchased within the applicable product’s         standard limited warranty period
     • Pricing Is On A "Per Order" Basis; Products Must Be Scheduled To Ship Within 30 Days Of Order              Date
     • Orders shipped FOB EPSON warehouse
     • Standard 30-Day payment terms apply</v>
          </cell>
        </row>
      </sheetData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5D5E-1794-4F8C-B6B8-A2303661B857}">
  <dimension ref="A1:I299"/>
  <sheetViews>
    <sheetView tabSelected="1" workbookViewId="0">
      <selection activeCell="M7" sqref="M7"/>
    </sheetView>
  </sheetViews>
  <sheetFormatPr defaultColWidth="8.88671875" defaultRowHeight="14.4" x14ac:dyDescent="0.3"/>
  <cols>
    <col min="1" max="1" width="13.88671875" style="5" bestFit="1" customWidth="1"/>
    <col min="2" max="2" width="13.88671875" style="5" customWidth="1"/>
    <col min="3" max="3" width="13.88671875" style="5" hidden="1" customWidth="1"/>
    <col min="4" max="4" width="27.109375" style="5" bestFit="1" customWidth="1"/>
    <col min="5" max="5" width="69.109375" style="14" customWidth="1"/>
    <col min="6" max="6" width="18.109375" style="5" customWidth="1"/>
    <col min="7" max="7" width="13.5546875" style="13" customWidth="1"/>
    <col min="8" max="16384" width="8.88671875" style="5"/>
  </cols>
  <sheetData>
    <row r="1" spans="1:9" ht="28.8" x14ac:dyDescent="0.55000000000000004">
      <c r="A1" s="17" t="s">
        <v>475</v>
      </c>
      <c r="B1" s="17"/>
      <c r="C1" s="17"/>
      <c r="D1" s="17"/>
    </row>
    <row r="2" spans="1:9" ht="34.799999999999997" x14ac:dyDescent="0.3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</row>
    <row r="3" spans="1:9" ht="18" x14ac:dyDescent="0.35">
      <c r="A3" s="6" t="str">
        <f>IF(F3=0,"-",IF(B3="Warranty","Current",_xlfn.XLOOKUP(F3,[1]Master!$F:$F,[1]Master!$D:$D,"-")))</f>
        <v>Current</v>
      </c>
      <c r="B3" s="7" t="str">
        <f>IF(F3=0,"X-Delete",IF(IFERROR(_xlfn.XLOOKUP(F3,'[2]All Prices'!D:D,'[2]All Prices'!A:A,"-"),"-")="SERVICE","Warranty",IFERROR(VLOOKUP(F3,[1]Master!$F$2:$K$200,2,FALSE),"Other")))</f>
        <v>BL/UST</v>
      </c>
      <c r="C3" s="7" t="s">
        <v>7</v>
      </c>
      <c r="D3" s="8" t="s">
        <v>8</v>
      </c>
      <c r="E3" s="15" t="s">
        <v>9</v>
      </c>
      <c r="F3" s="6" t="s">
        <v>10</v>
      </c>
      <c r="G3" s="4">
        <f>IFERROR(IF(VLOOKUP(F3,'[2]All Prices'!D:W,7,FALSE)=0,"-",VLOOKUP(F3,'[2]All Prices'!D:W,7,FALSE)),"NA")</f>
        <v>5487</v>
      </c>
      <c r="H3" s="9"/>
      <c r="I3" s="10"/>
    </row>
    <row r="4" spans="1:9" ht="18" x14ac:dyDescent="0.35">
      <c r="A4" s="6" t="str">
        <f>IF(F4=0,"-",IF(B4="Warranty","Current",_xlfn.XLOOKUP(F4,[1]Master!$F:$F,[1]Master!$D:$D,"-")))</f>
        <v>Current</v>
      </c>
      <c r="B4" s="7" t="str">
        <f>IF(F4=0,"X-Delete",IF(IFERROR(_xlfn.XLOOKUP(F4,'[2]All Prices'!D:D,'[2]All Prices'!A:A,"-"),"-")="SERVICE","Warranty",IFERROR(VLOOKUP(F4,[1]Master!$F$2:$K$200,2,FALSE),"Other")))</f>
        <v>BL/UST</v>
      </c>
      <c r="C4" s="7" t="s">
        <v>7</v>
      </c>
      <c r="D4" s="8" t="s">
        <v>11</v>
      </c>
      <c r="E4" s="15" t="s">
        <v>12</v>
      </c>
      <c r="F4" s="6" t="s">
        <v>13</v>
      </c>
      <c r="G4" s="4">
        <f>IFERROR(IF(VLOOKUP(F4,'[2]All Prices'!D:W,7,FALSE)=0,"-",VLOOKUP(F4,'[2]All Prices'!D:W,7,FALSE)),"NA")</f>
        <v>6207</v>
      </c>
    </row>
    <row r="5" spans="1:9" ht="18" x14ac:dyDescent="0.35">
      <c r="A5" s="6" t="str">
        <f>IF(F5=0,"-",IF(B5="Warranty","Current",_xlfn.XLOOKUP(F5,[1]Master!$F:$F,[1]Master!$D:$D,"-")))</f>
        <v>Current</v>
      </c>
      <c r="B5" s="7" t="str">
        <f>IF(F5=0,"X-Delete",IF(IFERROR(_xlfn.XLOOKUP(F5,'[2]All Prices'!D:D,'[2]All Prices'!A:A,"-"),"-")="SERVICE","Warranty",IFERROR(VLOOKUP(F5,[1]Master!$F$2:$K$200,2,FALSE),"Other")))</f>
        <v>BL/UST</v>
      </c>
      <c r="C5" s="7" t="s">
        <v>7</v>
      </c>
      <c r="D5" s="8" t="s">
        <v>14</v>
      </c>
      <c r="E5" s="15" t="s">
        <v>15</v>
      </c>
      <c r="F5" s="6" t="s">
        <v>16</v>
      </c>
      <c r="G5" s="4">
        <f>IFERROR(IF(VLOOKUP(F5,'[2]All Prices'!D:W,7,FALSE)=0,"-",VLOOKUP(F5,'[2]All Prices'!D:W,7,FALSE)),"NA")</f>
        <v>3838</v>
      </c>
    </row>
    <row r="6" spans="1:9" ht="18" x14ac:dyDescent="0.35">
      <c r="A6" s="6" t="str">
        <f>IF(F6=0,"-",IF(B6="Warranty","Current",_xlfn.XLOOKUP(F6,[1]Master!$F:$F,[1]Master!$D:$D,"-")))</f>
        <v>Current</v>
      </c>
      <c r="B6" s="7" t="str">
        <f>IF(F6=0,"X-Delete",IF(IFERROR(_xlfn.XLOOKUP(F6,'[2]All Prices'!D:D,'[2]All Prices'!A:A,"-"),"-")="SERVICE","Warranty",IFERROR(VLOOKUP(F6,[1]Master!$F$2:$K$200,2,FALSE),"Other")))</f>
        <v>BL/UST</v>
      </c>
      <c r="C6" s="7" t="s">
        <v>7</v>
      </c>
      <c r="D6" s="8" t="s">
        <v>17</v>
      </c>
      <c r="E6" s="15" t="s">
        <v>18</v>
      </c>
      <c r="F6" s="6" t="s">
        <v>19</v>
      </c>
      <c r="G6" s="4">
        <f>IFERROR(IF(VLOOKUP(F6,'[2]All Prices'!D:W,7,FALSE)=0,"-",VLOOKUP(F6,'[2]All Prices'!D:W,7,FALSE)),"NA")</f>
        <v>4557</v>
      </c>
    </row>
    <row r="7" spans="1:9" ht="18" x14ac:dyDescent="0.35">
      <c r="A7" s="6" t="str">
        <f>IF(F7=0,"-",IF(B7="Warranty","Current",_xlfn.XLOOKUP(F7,[1]Master!$F:$F,[1]Master!$D:$D,"-")))</f>
        <v>Current</v>
      </c>
      <c r="B7" s="7" t="str">
        <f>IF(F7=0,"X-Delete",IF(IFERROR(_xlfn.XLOOKUP(F7,'[2]All Prices'!D:D,'[2]All Prices'!A:A,"-"),"-")="SERVICE","Warranty",IFERROR(VLOOKUP(F7,[1]Master!$F$2:$K$200,2,FALSE),"Other")))</f>
        <v>BL/UST</v>
      </c>
      <c r="C7" s="7" t="s">
        <v>7</v>
      </c>
      <c r="D7" s="8" t="s">
        <v>20</v>
      </c>
      <c r="E7" s="15" t="s">
        <v>21</v>
      </c>
      <c r="F7" s="6" t="s">
        <v>22</v>
      </c>
      <c r="G7" s="4">
        <f>IFERROR(IF(VLOOKUP(F7,'[2]All Prices'!D:W,7,FALSE)=0,"-",VLOOKUP(F7,'[2]All Prices'!D:W,7,FALSE)),"NA")</f>
        <v>2674</v>
      </c>
    </row>
    <row r="8" spans="1:9" ht="18" x14ac:dyDescent="0.35">
      <c r="A8" s="6" t="str">
        <f>IF(F8=0,"-",IF(B8="Warranty","Current",_xlfn.XLOOKUP(F8,[1]Master!$F:$F,[1]Master!$D:$D,"-")))</f>
        <v>Current</v>
      </c>
      <c r="B8" s="7" t="str">
        <f>IF(F8=0,"X-Delete",IF(IFERROR(_xlfn.XLOOKUP(F8,'[2]All Prices'!D:D,'[2]All Prices'!A:A,"-"),"-")="SERVICE","Warranty",IFERROR(VLOOKUP(F8,[1]Master!$F$2:$K$200,2,FALSE),"Other")))</f>
        <v>BL/UST</v>
      </c>
      <c r="C8" s="7" t="s">
        <v>7</v>
      </c>
      <c r="D8" s="8" t="s">
        <v>23</v>
      </c>
      <c r="E8" s="15" t="s">
        <v>24</v>
      </c>
      <c r="F8" s="6" t="s">
        <v>25</v>
      </c>
      <c r="G8" s="4">
        <f>IFERROR(IF(VLOOKUP(F8,'[2]All Prices'!D:W,7,FALSE)=0,"-",VLOOKUP(F8,'[2]All Prices'!D:W,7,FALSE)),"NA")</f>
        <v>3117</v>
      </c>
    </row>
    <row r="9" spans="1:9" ht="18" x14ac:dyDescent="0.35">
      <c r="A9" s="6" t="str">
        <f>IF(F9=0,"-",IF(B9="Warranty","Current",_xlfn.XLOOKUP(F9,[1]Master!$F:$F,[1]Master!$D:$D,"-")))</f>
        <v>Current</v>
      </c>
      <c r="B9" s="7" t="str">
        <f>IF(F9=0,"X-Delete",IF(IFERROR(_xlfn.XLOOKUP(F9,'[2]All Prices'!D:D,'[2]All Prices'!A:A,"-"),"-")="SERVICE","Warranty",IFERROR(VLOOKUP(F9,[1]Master!$F$2:$K$200,2,FALSE),"Other")))</f>
        <v>BL/UST</v>
      </c>
      <c r="C9" s="7" t="s">
        <v>7</v>
      </c>
      <c r="D9" s="8" t="s">
        <v>26</v>
      </c>
      <c r="E9" s="15" t="s">
        <v>27</v>
      </c>
      <c r="F9" s="6" t="s">
        <v>28</v>
      </c>
      <c r="G9" s="4">
        <f>IFERROR(IF(VLOOKUP(F9,'[2]All Prices'!D:W,7,FALSE)=0,"-",VLOOKUP(F9,'[2]All Prices'!D:W,7,FALSE)),"NA")</f>
        <v>3838</v>
      </c>
    </row>
    <row r="10" spans="1:9" ht="18" x14ac:dyDescent="0.35">
      <c r="A10" s="6" t="str">
        <f>IF(F10=0,"-",IF(B10="Warranty","Current",_xlfn.XLOOKUP(F10,[1]Master!$F:$F,[1]Master!$D:$D,"-")))</f>
        <v>Current</v>
      </c>
      <c r="B10" s="7" t="str">
        <f>IF(F10=0,"X-Delete",IF(IFERROR(_xlfn.XLOOKUP(F10,'[2]All Prices'!D:D,'[2]All Prices'!A:A,"-"),"-")="SERVICE","Warranty",IFERROR(VLOOKUP(F10,[1]Master!$F$2:$K$200,2,FALSE),"Other")))</f>
        <v>BL/UST</v>
      </c>
      <c r="C10" s="7" t="s">
        <v>7</v>
      </c>
      <c r="D10" s="8" t="s">
        <v>29</v>
      </c>
      <c r="E10" s="15" t="s">
        <v>30</v>
      </c>
      <c r="F10" s="6" t="s">
        <v>31</v>
      </c>
      <c r="G10" s="4">
        <f>IFERROR(IF(VLOOKUP(F10,'[2]All Prices'!D:W,7,FALSE)=0,"-",VLOOKUP(F10,'[2]All Prices'!D:W,7,FALSE)),"NA")</f>
        <v>3838</v>
      </c>
    </row>
    <row r="11" spans="1:9" ht="18" x14ac:dyDescent="0.35">
      <c r="A11" s="6" t="str">
        <f>IF(F11=0,"-",IF(B11="Warranty","Current",_xlfn.XLOOKUP(F11,[1]Master!$F:$F,[1]Master!$D:$D,"-")))</f>
        <v>Current</v>
      </c>
      <c r="B11" s="7" t="str">
        <f>IF(F11=0,"X-Delete",IF(IFERROR(_xlfn.XLOOKUP(F11,'[2]All Prices'!D:D,'[2]All Prices'!A:A,"-"),"-")="SERVICE","Warranty",IFERROR(VLOOKUP(F11,[1]Master!$F$2:$K$200,2,FALSE),"Other")))</f>
        <v>BL/UST</v>
      </c>
      <c r="C11" s="7" t="s">
        <v>7</v>
      </c>
      <c r="D11" s="8" t="s">
        <v>32</v>
      </c>
      <c r="E11" s="15" t="s">
        <v>33</v>
      </c>
      <c r="F11" s="6" t="s">
        <v>34</v>
      </c>
      <c r="G11" s="4">
        <f>IFERROR(IF(VLOOKUP(F11,'[2]All Prices'!D:W,7,FALSE)=0,"-",VLOOKUP(F11,'[2]All Prices'!D:W,7,FALSE)),"NA")</f>
        <v>5247</v>
      </c>
    </row>
    <row r="12" spans="1:9" ht="18" x14ac:dyDescent="0.35">
      <c r="A12" s="6" t="str">
        <f>IF(F12=0,"-",IF(B12="Warranty","Current",_xlfn.XLOOKUP(F12,[1]Master!$F:$F,[1]Master!$D:$D,"-")))</f>
        <v>Current</v>
      </c>
      <c r="B12" s="7" t="str">
        <f>IF(F12=0,"X-Delete",IF(IFERROR(_xlfn.XLOOKUP(F12,'[2]All Prices'!D:D,'[2]All Prices'!A:A,"-"),"-")="SERVICE","Warranty",IFERROR(VLOOKUP(F12,[1]Master!$F$2:$K$200,2,FALSE),"Other")))</f>
        <v>BL/UST</v>
      </c>
      <c r="C12" s="7" t="s">
        <v>7</v>
      </c>
      <c r="D12" s="8" t="s">
        <v>35</v>
      </c>
      <c r="E12" s="15" t="s">
        <v>36</v>
      </c>
      <c r="F12" s="6" t="s">
        <v>37</v>
      </c>
      <c r="G12" s="4">
        <f>IFERROR(IF(VLOOKUP(F12,'[2]All Prices'!D:W,7,FALSE)=0,"-",VLOOKUP(F12,'[2]All Prices'!D:W,7,FALSE)),"NA")</f>
        <v>5247</v>
      </c>
    </row>
    <row r="13" spans="1:9" ht="18" x14ac:dyDescent="0.35">
      <c r="A13" s="6" t="str">
        <f>IF(F13=0,"-",IF(B13="Warranty","Current",_xlfn.XLOOKUP(F13,[1]Master!$F:$F,[1]Master!$D:$D,"-")))</f>
        <v>Current</v>
      </c>
      <c r="B13" s="7" t="str">
        <f>IF(F13=0,"X-Delete",IF(IFERROR(_xlfn.XLOOKUP(F13,'[2]All Prices'!D:D,'[2]All Prices'!A:A,"-"),"-")="SERVICE","Warranty",IFERROR(VLOOKUP(F13,[1]Master!$F$2:$K$200,2,FALSE),"Other")))</f>
        <v>BL/UST</v>
      </c>
      <c r="C13" s="7" t="s">
        <v>7</v>
      </c>
      <c r="D13" s="8" t="s">
        <v>38</v>
      </c>
      <c r="E13" s="15" t="s">
        <v>39</v>
      </c>
      <c r="F13" s="6" t="s">
        <v>40</v>
      </c>
      <c r="G13" s="4">
        <f>IFERROR(IF(VLOOKUP(F13,'[2]All Prices'!D:W,7,FALSE)=0,"-",VLOOKUP(F13,'[2]All Prices'!D:W,7,FALSE)),"NA")</f>
        <v>7279</v>
      </c>
    </row>
    <row r="14" spans="1:9" ht="18" x14ac:dyDescent="0.35">
      <c r="A14" s="6" t="str">
        <f>IF(F14=0,"-",IF(B14="Warranty","Current",_xlfn.XLOOKUP(F14,[1]Master!$F:$F,[1]Master!$D:$D,"-")))</f>
        <v>Current</v>
      </c>
      <c r="B14" s="7" t="str">
        <f>IF(F14=0,"X-Delete",IF(IFERROR(_xlfn.XLOOKUP(F14,'[2]All Prices'!D:D,'[2]All Prices'!A:A,"-"),"-")="SERVICE","Warranty",IFERROR(VLOOKUP(F14,[1]Master!$F$2:$K$200,2,FALSE),"Other")))</f>
        <v>BL/UST</v>
      </c>
      <c r="C14" s="7" t="s">
        <v>7</v>
      </c>
      <c r="D14" s="8" t="s">
        <v>41</v>
      </c>
      <c r="E14" s="15" t="s">
        <v>42</v>
      </c>
      <c r="F14" s="6" t="s">
        <v>43</v>
      </c>
      <c r="G14" s="4">
        <f>IFERROR(IF(VLOOKUP(F14,'[2]All Prices'!D:W,7,FALSE)=0,"-",VLOOKUP(F14,'[2]All Prices'!D:W,7,FALSE)),"NA")</f>
        <v>7279</v>
      </c>
    </row>
    <row r="15" spans="1:9" ht="18" x14ac:dyDescent="0.35">
      <c r="A15" s="6" t="str">
        <f>IF(F15=0,"-",IF(B15="Warranty","Current",_xlfn.XLOOKUP(F15,[1]Master!$F:$F,[1]Master!$D:$D,"-")))</f>
        <v>Current</v>
      </c>
      <c r="B15" s="7" t="str">
        <f>IF(F15=0,"X-Delete",IF(IFERROR(_xlfn.XLOOKUP(F15,'[2]All Prices'!D:D,'[2]All Prices'!A:A,"-"),"-")="SERVICE","Warranty",IFERROR(VLOOKUP(F15,[1]Master!$F$2:$K$200,2,FALSE),"Other")))</f>
        <v>BL/UST*</v>
      </c>
      <c r="C15" s="7" t="s">
        <v>7</v>
      </c>
      <c r="D15" s="8" t="s">
        <v>44</v>
      </c>
      <c r="E15" s="15" t="s">
        <v>45</v>
      </c>
      <c r="F15" s="6" t="s">
        <v>46</v>
      </c>
      <c r="G15" s="4">
        <f>IFERROR(IF(VLOOKUP(F15,'[2]All Prices'!D:W,7,FALSE)=0,"-",VLOOKUP(F15,'[2]All Prices'!D:W,7,FALSE)),"NA")</f>
        <v>503</v>
      </c>
    </row>
    <row r="16" spans="1:9" ht="18" x14ac:dyDescent="0.35">
      <c r="A16" s="6" t="str">
        <f>IF(F16=0,"-",IF(B16="Warranty","Current",_xlfn.XLOOKUP(F16,[1]Master!$F:$F,[1]Master!$D:$D,"-")))</f>
        <v>Current</v>
      </c>
      <c r="B16" s="7" t="str">
        <f>IF(F16=0,"X-Delete",IF(IFERROR(_xlfn.XLOOKUP(F16,'[2]All Prices'!D:D,'[2]All Prices'!A:A,"-"),"-")="SERVICE","Warranty",IFERROR(VLOOKUP(F16,[1]Master!$F$2:$K$200,2,FALSE),"Other")))</f>
        <v>BL/UST*</v>
      </c>
      <c r="C16" s="7" t="s">
        <v>7</v>
      </c>
      <c r="D16" s="8" t="s">
        <v>47</v>
      </c>
      <c r="E16" s="15" t="s">
        <v>48</v>
      </c>
      <c r="F16" s="6" t="s">
        <v>49</v>
      </c>
      <c r="G16" s="4">
        <f>IFERROR(IF(VLOOKUP(F16,'[2]All Prices'!D:W,7,FALSE)=0,"-",VLOOKUP(F16,'[2]All Prices'!D:W,7,FALSE)),"NA")</f>
        <v>276</v>
      </c>
    </row>
    <row r="17" spans="1:7" ht="18" x14ac:dyDescent="0.35">
      <c r="A17" s="6" t="str">
        <f>IF(F17=0,"-",IF(B17="Warranty","Current",_xlfn.XLOOKUP(F17,[1]Master!$F:$F,[1]Master!$D:$D,"-")))</f>
        <v>Current</v>
      </c>
      <c r="B17" s="7" t="str">
        <f>IF(F17=0,"X-Delete",IF(IFERROR(_xlfn.XLOOKUP(F17,'[2]All Prices'!D:D,'[2]All Prices'!A:A,"-"),"-")="SERVICE","Warranty",IFERROR(VLOOKUP(F17,[1]Master!$F$2:$K$200,2,FALSE),"Other")))</f>
        <v>BL/UST*</v>
      </c>
      <c r="C17" s="7" t="s">
        <v>7</v>
      </c>
      <c r="D17" s="8" t="s">
        <v>50</v>
      </c>
      <c r="E17" s="15" t="s">
        <v>51</v>
      </c>
      <c r="F17" s="6" t="s">
        <v>52</v>
      </c>
      <c r="G17" s="4">
        <f>IFERROR(IF(VLOOKUP(F17,'[2]All Prices'!D:W,7,FALSE)=0,"-",VLOOKUP(F17,'[2]All Prices'!D:W,7,FALSE)),"NA")</f>
        <v>440</v>
      </c>
    </row>
    <row r="18" spans="1:7" ht="18" x14ac:dyDescent="0.35">
      <c r="A18" s="6" t="str">
        <f>IF(F18=0,"-",IF(B18="Warranty","Current",_xlfn.XLOOKUP(F18,[1]Master!$F:$F,[1]Master!$D:$D,"-")))</f>
        <v>Roadmap</v>
      </c>
      <c r="B18" s="7" t="str">
        <f>IF(F18=0,"X-Delete",IF(IFERROR(_xlfn.XLOOKUP(F18,'[2]All Prices'!D:D,'[2]All Prices'!A:A,"-"),"-")="SERVICE","Warranty",IFERROR(VLOOKUP(F18,[1]Master!$F$2:$K$200,2,FALSE),"Other")))</f>
        <v>HB - 30K</v>
      </c>
      <c r="C18" s="7" t="s">
        <v>7</v>
      </c>
      <c r="D18" s="8" t="s">
        <v>53</v>
      </c>
      <c r="E18" s="15" t="s">
        <v>54</v>
      </c>
      <c r="F18" s="6" t="s">
        <v>55</v>
      </c>
      <c r="G18" s="4">
        <f>IFERROR(IF(VLOOKUP(F18,'[2]All Prices'!D:W,7,FALSE)=0,"-",VLOOKUP(F18,'[2]All Prices'!D:W,7,FALSE)),"NA")</f>
        <v>143793</v>
      </c>
    </row>
    <row r="19" spans="1:7" ht="18" x14ac:dyDescent="0.35">
      <c r="A19" s="6" t="str">
        <f>IF(F19=0,"-",IF(B19="Warranty","Current",_xlfn.XLOOKUP(F19,[1]Master!$F:$F,[1]Master!$D:$D,"-")))</f>
        <v>Roadmap</v>
      </c>
      <c r="B19" s="7" t="str">
        <f>IF(F19=0,"X-Delete",IF(IFERROR(_xlfn.XLOOKUP(F19,'[2]All Prices'!D:D,'[2]All Prices'!A:A,"-"),"-")="SERVICE","Warranty",IFERROR(VLOOKUP(F19,[1]Master!$F$2:$K$200,2,FALSE),"Other")))</f>
        <v>HB - 30K</v>
      </c>
      <c r="C19" s="7" t="s">
        <v>7</v>
      </c>
      <c r="D19" s="8" t="s">
        <v>56</v>
      </c>
      <c r="E19" s="15" t="s">
        <v>57</v>
      </c>
      <c r="F19" s="6" t="s">
        <v>58</v>
      </c>
      <c r="G19" s="4">
        <f>IFERROR(IF(VLOOKUP(F19,'[2]All Prices'!D:W,7,FALSE)=0,"-",VLOOKUP(F19,'[2]All Prices'!D:W,7,FALSE)),"NA")</f>
        <v>143793</v>
      </c>
    </row>
    <row r="20" spans="1:7" ht="18" x14ac:dyDescent="0.35">
      <c r="A20" s="6" t="str">
        <f>IF(F20=0,"-",IF(B20="Warranty","Current",_xlfn.XLOOKUP(F20,[1]Master!$F:$F,[1]Master!$D:$D,"-")))</f>
        <v>Current</v>
      </c>
      <c r="B20" s="7" t="str">
        <f>IF(F20=0,"X-Delete",IF(IFERROR(_xlfn.XLOOKUP(F20,'[2]All Prices'!D:D,'[2]All Prices'!A:A,"-"),"-")="SERVICE","Warranty",IFERROR(VLOOKUP(F20,[1]Master!$F$2:$K$200,2,FALSE),"Other")))</f>
        <v>HB - PQ</v>
      </c>
      <c r="C20" s="7" t="s">
        <v>7</v>
      </c>
      <c r="D20" s="8" t="s">
        <v>59</v>
      </c>
      <c r="E20" s="15" t="s">
        <v>60</v>
      </c>
      <c r="F20" s="6" t="s">
        <v>61</v>
      </c>
      <c r="G20" s="4">
        <f>IFERROR(IF(VLOOKUP(F20,'[2]All Prices'!D:W,7,FALSE)=0,"-",VLOOKUP(F20,'[2]All Prices'!D:W,7,FALSE)),"NA")</f>
        <v>24649</v>
      </c>
    </row>
    <row r="21" spans="1:7" ht="18" x14ac:dyDescent="0.35">
      <c r="A21" s="6" t="str">
        <f>IF(F21=0,"-",IF(B21="Warranty","Current",_xlfn.XLOOKUP(F21,[1]Master!$F:$F,[1]Master!$D:$D,"-")))</f>
        <v>Current</v>
      </c>
      <c r="B21" s="7" t="str">
        <f>IF(F21=0,"X-Delete",IF(IFERROR(_xlfn.XLOOKUP(F21,'[2]All Prices'!D:D,'[2]All Prices'!A:A,"-"),"-")="SERVICE","Warranty",IFERROR(VLOOKUP(F21,[1]Master!$F$2:$K$200,2,FALSE),"Other")))</f>
        <v>HB - PQ</v>
      </c>
      <c r="C21" s="7" t="s">
        <v>7</v>
      </c>
      <c r="D21" s="8" t="s">
        <v>62</v>
      </c>
      <c r="E21" s="15" t="s">
        <v>63</v>
      </c>
      <c r="F21" s="6" t="s">
        <v>64</v>
      </c>
      <c r="G21" s="4">
        <f>IFERROR(IF(VLOOKUP(F21,'[2]All Prices'!D:W,7,FALSE)=0,"-",VLOOKUP(F21,'[2]All Prices'!D:W,7,FALSE)),"NA")</f>
        <v>24649</v>
      </c>
    </row>
    <row r="22" spans="1:7" ht="18" x14ac:dyDescent="0.35">
      <c r="A22" s="6" t="str">
        <f>IF(F22=0,"-",IF(B22="Warranty","Current",_xlfn.XLOOKUP(F22,[1]Master!$F:$F,[1]Master!$D:$D,"-")))</f>
        <v>Current</v>
      </c>
      <c r="B22" s="7" t="str">
        <f>IF(F22=0,"X-Delete",IF(IFERROR(_xlfn.XLOOKUP(F22,'[2]All Prices'!D:D,'[2]All Prices'!A:A,"-"),"-")="SERVICE","Warranty",IFERROR(VLOOKUP(F22,[1]Master!$F$2:$K$200,2,FALSE),"Other")))</f>
        <v>HB - PQ</v>
      </c>
      <c r="C22" s="7" t="s">
        <v>7</v>
      </c>
      <c r="D22" s="8" t="s">
        <v>65</v>
      </c>
      <c r="E22" s="15" t="s">
        <v>66</v>
      </c>
      <c r="F22" s="6" t="s">
        <v>67</v>
      </c>
      <c r="G22" s="4">
        <f>IFERROR(IF(VLOOKUP(F22,'[2]All Prices'!D:W,7,FALSE)=0,"-",VLOOKUP(F22,'[2]All Prices'!D:W,7,FALSE)),"NA")</f>
        <v>43105</v>
      </c>
    </row>
    <row r="23" spans="1:7" ht="18" x14ac:dyDescent="0.35">
      <c r="A23" s="6" t="str">
        <f>IF(F23=0,"-",IF(B23="Warranty","Current",_xlfn.XLOOKUP(F23,[1]Master!$F:$F,[1]Master!$D:$D,"-")))</f>
        <v>Current</v>
      </c>
      <c r="B23" s="7" t="str">
        <f>IF(F23=0,"X-Delete",IF(IFERROR(_xlfn.XLOOKUP(F23,'[2]All Prices'!D:D,'[2]All Prices'!A:A,"-"),"-")="SERVICE","Warranty",IFERROR(VLOOKUP(F23,[1]Master!$F$2:$K$200,2,FALSE),"Other")))</f>
        <v>HB - PQ</v>
      </c>
      <c r="C23" s="7" t="s">
        <v>7</v>
      </c>
      <c r="D23" s="8" t="s">
        <v>68</v>
      </c>
      <c r="E23" s="15" t="s">
        <v>69</v>
      </c>
      <c r="F23" s="6" t="s">
        <v>70</v>
      </c>
      <c r="G23" s="4">
        <f>IFERROR(IF(VLOOKUP(F23,'[2]All Prices'!D:W,7,FALSE)=0,"-",VLOOKUP(F23,'[2]All Prices'!D:W,7,FALSE)),"NA")</f>
        <v>43105</v>
      </c>
    </row>
    <row r="24" spans="1:7" ht="18" x14ac:dyDescent="0.35">
      <c r="A24" s="6" t="str">
        <f>IF(F24=0,"-",IF(B24="Warranty","Current",_xlfn.XLOOKUP(F24,[1]Master!$F:$F,[1]Master!$D:$D,"-")))</f>
        <v>Current</v>
      </c>
      <c r="B24" s="7" t="str">
        <f>IF(F24=0,"X-Delete",IF(IFERROR(_xlfn.XLOOKUP(F24,'[2]All Prices'!D:D,'[2]All Prices'!A:A,"-"),"-")="SERVICE","Warranty",IFERROR(VLOOKUP(F24,[1]Master!$F$2:$K$200,2,FALSE),"Other")))</f>
        <v>HB - PQ</v>
      </c>
      <c r="C24" s="7" t="s">
        <v>7</v>
      </c>
      <c r="D24" s="8" t="s">
        <v>71</v>
      </c>
      <c r="E24" s="15" t="s">
        <v>72</v>
      </c>
      <c r="F24" s="6" t="s">
        <v>73</v>
      </c>
      <c r="G24" s="4">
        <f>IFERROR(IF(VLOOKUP(F24,'[2]All Prices'!D:W,7,FALSE)=0,"-",VLOOKUP(F24,'[2]All Prices'!D:W,7,FALSE)),"NA")</f>
        <v>51336</v>
      </c>
    </row>
    <row r="25" spans="1:7" ht="18" x14ac:dyDescent="0.35">
      <c r="A25" s="6" t="str">
        <f>IF(F25=0,"-",IF(B25="Warranty","Current",_xlfn.XLOOKUP(F25,[1]Master!$F:$F,[1]Master!$D:$D,"-")))</f>
        <v>Current</v>
      </c>
      <c r="B25" s="7" t="str">
        <f>IF(F25=0,"X-Delete",IF(IFERROR(_xlfn.XLOOKUP(F25,'[2]All Prices'!D:D,'[2]All Prices'!A:A,"-"),"-")="SERVICE","Warranty",IFERROR(VLOOKUP(F25,[1]Master!$F$2:$K$200,2,FALSE),"Other")))</f>
        <v>HB - PQ</v>
      </c>
      <c r="C25" s="7" t="s">
        <v>7</v>
      </c>
      <c r="D25" s="8" t="s">
        <v>74</v>
      </c>
      <c r="E25" s="15" t="s">
        <v>75</v>
      </c>
      <c r="F25" s="6" t="s">
        <v>76</v>
      </c>
      <c r="G25" s="4">
        <f>IFERROR(IF(VLOOKUP(F25,'[2]All Prices'!D:W,7,FALSE)=0,"-",VLOOKUP(F25,'[2]All Prices'!D:W,7,FALSE)),"NA")</f>
        <v>72114</v>
      </c>
    </row>
    <row r="26" spans="1:7" ht="18" x14ac:dyDescent="0.35">
      <c r="A26" s="6" t="str">
        <f>IF(F26=0,"-",IF(B26="Warranty","Current",_xlfn.XLOOKUP(F26,[1]Master!$F:$F,[1]Master!$D:$D,"-")))</f>
        <v>Current</v>
      </c>
      <c r="B26" s="7" t="str">
        <f>IF(F26=0,"X-Delete",IF(IFERROR(_xlfn.XLOOKUP(F26,'[2]All Prices'!D:D,'[2]All Prices'!A:A,"-"),"-")="SERVICE","Warranty",IFERROR(VLOOKUP(F26,[1]Master!$F$2:$K$200,2,FALSE),"Other")))</f>
        <v>HB - PQ</v>
      </c>
      <c r="C26" s="7" t="s">
        <v>7</v>
      </c>
      <c r="D26" s="8" t="s">
        <v>77</v>
      </c>
      <c r="E26" s="15" t="s">
        <v>78</v>
      </c>
      <c r="F26" s="6" t="s">
        <v>79</v>
      </c>
      <c r="G26" s="4">
        <f>IFERROR(IF(VLOOKUP(F26,'[2]All Prices'!D:W,7,FALSE)=0,"-",VLOOKUP(F26,'[2]All Prices'!D:W,7,FALSE)),"NA")</f>
        <v>72114</v>
      </c>
    </row>
    <row r="27" spans="1:7" ht="18" x14ac:dyDescent="0.35">
      <c r="A27" s="6" t="str">
        <f>IF(F27=0,"-",IF(B27="Warranty","Current",_xlfn.XLOOKUP(F27,[1]Master!$F:$F,[1]Master!$D:$D,"-")))</f>
        <v>Current</v>
      </c>
      <c r="B27" s="7" t="str">
        <f>IF(F27=0,"X-Delete",IF(IFERROR(_xlfn.XLOOKUP(F27,'[2]All Prices'!D:D,'[2]All Prices'!A:A,"-"),"-")="SERVICE","Warranty",IFERROR(VLOOKUP(F27,[1]Master!$F$2:$K$200,2,FALSE),"Other")))</f>
        <v>HB - PQ</v>
      </c>
      <c r="C27" s="7" t="s">
        <v>7</v>
      </c>
      <c r="D27" s="8" t="s">
        <v>80</v>
      </c>
      <c r="E27" s="15" t="s">
        <v>81</v>
      </c>
      <c r="F27" s="6" t="s">
        <v>82</v>
      </c>
      <c r="G27" s="4">
        <f>IFERROR(IF(VLOOKUP(F27,'[2]All Prices'!D:W,7,FALSE)=0,"-",VLOOKUP(F27,'[2]All Prices'!D:W,7,FALSE)),"NA")</f>
        <v>100418</v>
      </c>
    </row>
    <row r="28" spans="1:7" ht="18" x14ac:dyDescent="0.35">
      <c r="A28" s="6" t="str">
        <f>IF(F28=0,"-",IF(B28="Warranty","Current",_xlfn.XLOOKUP(F28,[1]Master!$F:$F,[1]Master!$D:$D,"-")))</f>
        <v>Current</v>
      </c>
      <c r="B28" s="7" t="str">
        <f>IF(F28=0,"X-Delete",IF(IFERROR(_xlfn.XLOOKUP(F28,'[2]All Prices'!D:D,'[2]All Prices'!A:A,"-"),"-")="SERVICE","Warranty",IFERROR(VLOOKUP(F28,[1]Master!$F$2:$K$200,2,FALSE),"Other")))</f>
        <v>HB - PU</v>
      </c>
      <c r="C28" s="7" t="s">
        <v>7</v>
      </c>
      <c r="D28" s="8" t="s">
        <v>83</v>
      </c>
      <c r="E28" s="15" t="s">
        <v>84</v>
      </c>
      <c r="F28" s="6" t="s">
        <v>85</v>
      </c>
      <c r="G28" s="4">
        <f>IFERROR(IF(VLOOKUP(F28,'[2]All Prices'!D:W,7,FALSE)=0,"-",VLOOKUP(F28,'[2]All Prices'!D:W,7,FALSE)),"NA")</f>
        <v>10923</v>
      </c>
    </row>
    <row r="29" spans="1:7" ht="18" x14ac:dyDescent="0.35">
      <c r="A29" s="6" t="str">
        <f>IF(F29=0,"-",IF(B29="Warranty","Current",_xlfn.XLOOKUP(F29,[1]Master!$F:$F,[1]Master!$D:$D,"-")))</f>
        <v>Current</v>
      </c>
      <c r="B29" s="7" t="str">
        <f>IF(F29=0,"X-Delete",IF(IFERROR(_xlfn.XLOOKUP(F29,'[2]All Prices'!D:D,'[2]All Prices'!A:A,"-"),"-")="SERVICE","Warranty",IFERROR(VLOOKUP(F29,[1]Master!$F$2:$K$200,2,FALSE),"Other")))</f>
        <v>HB - PU</v>
      </c>
      <c r="C29" s="7" t="s">
        <v>7</v>
      </c>
      <c r="D29" s="8" t="s">
        <v>86</v>
      </c>
      <c r="E29" s="15" t="s">
        <v>87</v>
      </c>
      <c r="F29" s="6" t="s">
        <v>88</v>
      </c>
      <c r="G29" s="4">
        <f>IFERROR(IF(VLOOKUP(F29,'[2]All Prices'!D:W,7,FALSE)=0,"-",VLOOKUP(F29,'[2]All Prices'!D:W,7,FALSE)),"NA")</f>
        <v>12432</v>
      </c>
    </row>
    <row r="30" spans="1:7" ht="18" x14ac:dyDescent="0.35">
      <c r="A30" s="6" t="str">
        <f>IF(F30=0,"-",IF(B30="Warranty","Current",_xlfn.XLOOKUP(F30,[1]Master!$F:$F,[1]Master!$D:$D,"-")))</f>
        <v>Current</v>
      </c>
      <c r="B30" s="7" t="str">
        <f>IF(F30=0,"X-Delete",IF(IFERROR(_xlfn.XLOOKUP(F30,'[2]All Prices'!D:D,'[2]All Prices'!A:A,"-"),"-")="SERVICE","Warranty",IFERROR(VLOOKUP(F30,[1]Master!$F$2:$K$200,2,FALSE),"Other")))</f>
        <v>HB - PU</v>
      </c>
      <c r="C30" s="7" t="s">
        <v>7</v>
      </c>
      <c r="D30" s="8" t="s">
        <v>89</v>
      </c>
      <c r="E30" s="15" t="s">
        <v>90</v>
      </c>
      <c r="F30" s="6" t="s">
        <v>91</v>
      </c>
      <c r="G30" s="4">
        <f>IFERROR(IF(VLOOKUP(F30,'[2]All Prices'!D:W,7,FALSE)=0,"-",VLOOKUP(F30,'[2]All Prices'!D:W,7,FALSE)),"NA")</f>
        <v>12432</v>
      </c>
    </row>
    <row r="31" spans="1:7" ht="18" x14ac:dyDescent="0.35">
      <c r="A31" s="6" t="str">
        <f>IF(F31=0,"-",IF(B31="Warranty","Current",_xlfn.XLOOKUP(F31,[1]Master!$F:$F,[1]Master!$D:$D,"-")))</f>
        <v>Current</v>
      </c>
      <c r="B31" s="7" t="str">
        <f>IF(F31=0,"X-Delete",IF(IFERROR(_xlfn.XLOOKUP(F31,'[2]All Prices'!D:D,'[2]All Prices'!A:A,"-"),"-")="SERVICE","Warranty",IFERROR(VLOOKUP(F31,[1]Master!$F$2:$K$200,2,FALSE),"Other")))</f>
        <v>HB - PU</v>
      </c>
      <c r="C31" s="7" t="s">
        <v>7</v>
      </c>
      <c r="D31" s="8" t="s">
        <v>92</v>
      </c>
      <c r="E31" s="15" t="s">
        <v>93</v>
      </c>
      <c r="F31" s="6" t="s">
        <v>94</v>
      </c>
      <c r="G31" s="4">
        <f>IFERROR(IF(VLOOKUP(F31,'[2]All Prices'!D:W,7,FALSE)=0,"-",VLOOKUP(F31,'[2]All Prices'!D:W,7,FALSE)),"NA")</f>
        <v>15340</v>
      </c>
    </row>
    <row r="32" spans="1:7" ht="18" x14ac:dyDescent="0.35">
      <c r="A32" s="6" t="str">
        <f>IF(F32=0,"-",IF(B32="Warranty","Current",_xlfn.XLOOKUP(F32,[1]Master!$F:$F,[1]Master!$D:$D,"-")))</f>
        <v>Current</v>
      </c>
      <c r="B32" s="7" t="str">
        <f>IF(F32=0,"X-Delete",IF(IFERROR(_xlfn.XLOOKUP(F32,'[2]All Prices'!D:D,'[2]All Prices'!A:A,"-"),"-")="SERVICE","Warranty",IFERROR(VLOOKUP(F32,[1]Master!$F$2:$K$200,2,FALSE),"Other")))</f>
        <v>HB - PU</v>
      </c>
      <c r="C32" s="7" t="s">
        <v>7</v>
      </c>
      <c r="D32" s="8" t="s">
        <v>95</v>
      </c>
      <c r="E32" s="15" t="s">
        <v>96</v>
      </c>
      <c r="F32" s="6" t="s">
        <v>97</v>
      </c>
      <c r="G32" s="4">
        <f>IFERROR(IF(VLOOKUP(F32,'[2]All Prices'!D:W,7,FALSE)=0,"-",VLOOKUP(F32,'[2]All Prices'!D:W,7,FALSE)),"NA")</f>
        <v>15340</v>
      </c>
    </row>
    <row r="33" spans="1:7" ht="18" x14ac:dyDescent="0.35">
      <c r="A33" s="6" t="str">
        <f>IF(F33=0,"-",IF(B33="Warranty","Current",_xlfn.XLOOKUP(F33,[1]Master!$F:$F,[1]Master!$D:$D,"-")))</f>
        <v>Current</v>
      </c>
      <c r="B33" s="7" t="str">
        <f>IF(F33=0,"X-Delete",IF(IFERROR(_xlfn.XLOOKUP(F33,'[2]All Prices'!D:D,'[2]All Prices'!A:A,"-"),"-")="SERVICE","Warranty",IFERROR(VLOOKUP(F33,[1]Master!$F$2:$K$200,2,FALSE),"Other")))</f>
        <v>HB - PU</v>
      </c>
      <c r="C33" s="7" t="s">
        <v>7</v>
      </c>
      <c r="D33" s="8" t="s">
        <v>98</v>
      </c>
      <c r="E33" s="15" t="s">
        <v>99</v>
      </c>
      <c r="F33" s="6" t="s">
        <v>100</v>
      </c>
      <c r="G33" s="4">
        <f>IFERROR(IF(VLOOKUP(F33,'[2]All Prices'!D:W,7,FALSE)=0,"-",VLOOKUP(F33,'[2]All Prices'!D:W,7,FALSE)),"NA")</f>
        <v>25357</v>
      </c>
    </row>
    <row r="34" spans="1:7" ht="18" x14ac:dyDescent="0.35">
      <c r="A34" s="6" t="str">
        <f>IF(F34=0,"-",IF(B34="Warranty","Current",_xlfn.XLOOKUP(F34,[1]Master!$F:$F,[1]Master!$D:$D,"-")))</f>
        <v>Current</v>
      </c>
      <c r="B34" s="7" t="str">
        <f>IF(F34=0,"X-Delete",IF(IFERROR(_xlfn.XLOOKUP(F34,'[2]All Prices'!D:D,'[2]All Prices'!A:A,"-"),"-")="SERVICE","Warranty",IFERROR(VLOOKUP(F34,[1]Master!$F$2:$K$200,2,FALSE),"Other")))</f>
        <v>HB - PU</v>
      </c>
      <c r="C34" s="7" t="s">
        <v>7</v>
      </c>
      <c r="D34" s="8" t="s">
        <v>101</v>
      </c>
      <c r="E34" s="15" t="s">
        <v>102</v>
      </c>
      <c r="F34" s="6" t="s">
        <v>103</v>
      </c>
      <c r="G34" s="4">
        <f>IFERROR(IF(VLOOKUP(F34,'[2]All Prices'!D:W,7,FALSE)=0,"-",VLOOKUP(F34,'[2]All Prices'!D:W,7,FALSE)),"NA")</f>
        <v>25357</v>
      </c>
    </row>
    <row r="35" spans="1:7" ht="18" x14ac:dyDescent="0.35">
      <c r="A35" s="6" t="str">
        <f>IF(F35=0,"-",IF(B35="Warranty","Current",_xlfn.XLOOKUP(F35,[1]Master!$F:$F,[1]Master!$D:$D,"-")))</f>
        <v>Current</v>
      </c>
      <c r="B35" s="7" t="str">
        <f>IF(F35=0,"X-Delete",IF(IFERROR(_xlfn.XLOOKUP(F35,'[2]All Prices'!D:D,'[2]All Prices'!A:A,"-"),"-")="SERVICE","Warranty",IFERROR(VLOOKUP(F35,[1]Master!$F$2:$K$200,2,FALSE),"Other")))</f>
        <v>HB - PU</v>
      </c>
      <c r="C35" s="7" t="s">
        <v>7</v>
      </c>
      <c r="D35" s="8" t="s">
        <v>104</v>
      </c>
      <c r="E35" s="15" t="s">
        <v>105</v>
      </c>
      <c r="F35" s="6" t="s">
        <v>106</v>
      </c>
      <c r="G35" s="4">
        <f>IFERROR(IF(VLOOKUP(F35,'[2]All Prices'!D:W,7,FALSE)=0,"-",VLOOKUP(F35,'[2]All Prices'!D:W,7,FALSE)),"NA")</f>
        <v>29239</v>
      </c>
    </row>
    <row r="36" spans="1:7" ht="18" x14ac:dyDescent="0.35">
      <c r="A36" s="6" t="str">
        <f>IF(F36=0,"-",IF(B36="Warranty","Current",_xlfn.XLOOKUP(F36,[1]Master!$F:$F,[1]Master!$D:$D,"-")))</f>
        <v>Current</v>
      </c>
      <c r="B36" s="7" t="str">
        <f>IF(F36=0,"X-Delete",IF(IFERROR(_xlfn.XLOOKUP(F36,'[2]All Prices'!D:D,'[2]All Prices'!A:A,"-"),"-")="SERVICE","Warranty",IFERROR(VLOOKUP(F36,[1]Master!$F$2:$K$200,2,FALSE),"Other")))</f>
        <v>HB - PU</v>
      </c>
      <c r="C36" s="7" t="s">
        <v>7</v>
      </c>
      <c r="D36" s="8" t="s">
        <v>107</v>
      </c>
      <c r="E36" s="15" t="s">
        <v>108</v>
      </c>
      <c r="F36" s="6" t="s">
        <v>109</v>
      </c>
      <c r="G36" s="4">
        <f>IFERROR(IF(VLOOKUP(F36,'[2]All Prices'!D:W,7,FALSE)=0,"-",VLOOKUP(F36,'[2]All Prices'!D:W,7,FALSE)),"NA")</f>
        <v>41221</v>
      </c>
    </row>
    <row r="37" spans="1:7" ht="18" x14ac:dyDescent="0.35">
      <c r="A37" s="6" t="str">
        <f>IF(F37=0,"-",IF(B37="Warranty","Current",_xlfn.XLOOKUP(F37,[1]Master!$F:$F,[1]Master!$D:$D,"-")))</f>
        <v>Current</v>
      </c>
      <c r="B37" s="7" t="str">
        <f>IF(F37=0,"X-Delete",IF(IFERROR(_xlfn.XLOOKUP(F37,'[2]All Prices'!D:D,'[2]All Prices'!A:A,"-"),"-")="SERVICE","Warranty",IFERROR(VLOOKUP(F37,[1]Master!$F$2:$K$200,2,FALSE),"Other")))</f>
        <v>HB - PU</v>
      </c>
      <c r="C37" s="7" t="s">
        <v>7</v>
      </c>
      <c r="D37" s="8" t="s">
        <v>110</v>
      </c>
      <c r="E37" s="15" t="s">
        <v>111</v>
      </c>
      <c r="F37" s="6" t="s">
        <v>112</v>
      </c>
      <c r="G37" s="4">
        <f>IFERROR(IF(VLOOKUP(F37,'[2]All Prices'!D:W,7,FALSE)=0,"-",VLOOKUP(F37,'[2]All Prices'!D:W,7,FALSE)),"NA")</f>
        <v>70113</v>
      </c>
    </row>
    <row r="38" spans="1:7" ht="18" x14ac:dyDescent="0.35">
      <c r="A38" s="6" t="str">
        <f>IF(F38=0,"-",IF(B38="Warranty","Current",_xlfn.XLOOKUP(F38,[1]Master!$F:$F,[1]Master!$D:$D,"-")))</f>
        <v>Current</v>
      </c>
      <c r="B38" s="7" t="str">
        <f>IF(F38=0,"X-Delete",IF(IFERROR(_xlfn.XLOOKUP(F38,'[2]All Prices'!D:D,'[2]All Prices'!A:A,"-"),"-")="SERVICE","Warranty",IFERROR(VLOOKUP(F38,[1]Master!$F$2:$K$200,2,FALSE),"Other")))</f>
        <v>HB - PU</v>
      </c>
      <c r="C38" s="7" t="s">
        <v>7</v>
      </c>
      <c r="D38" s="8" t="s">
        <v>113</v>
      </c>
      <c r="E38" s="15" t="s">
        <v>114</v>
      </c>
      <c r="F38" s="6" t="s">
        <v>115</v>
      </c>
      <c r="G38" s="4">
        <f>IFERROR(IF(VLOOKUP(F38,'[2]All Prices'!D:W,7,FALSE)=0,"-",VLOOKUP(F38,'[2]All Prices'!D:W,7,FALSE)),"NA")</f>
        <v>30198</v>
      </c>
    </row>
    <row r="39" spans="1:7" ht="18" x14ac:dyDescent="0.35">
      <c r="A39" s="6" t="str">
        <f>IF(F39=0,"-",IF(B39="Warranty","Current",_xlfn.XLOOKUP(F39,[1]Master!$F:$F,[1]Master!$D:$D,"-")))</f>
        <v>Current</v>
      </c>
      <c r="B39" s="7" t="str">
        <f>IF(F39=0,"X-Delete",IF(IFERROR(_xlfn.XLOOKUP(F39,'[2]All Prices'!D:D,'[2]All Prices'!A:A,"-"),"-")="SERVICE","Warranty",IFERROR(VLOOKUP(F39,[1]Master!$F$2:$K$200,2,FALSE),"Other")))</f>
        <v>HB - PU</v>
      </c>
      <c r="C39" s="7" t="s">
        <v>7</v>
      </c>
      <c r="D39" s="8" t="s">
        <v>116</v>
      </c>
      <c r="E39" s="15" t="s">
        <v>117</v>
      </c>
      <c r="F39" s="6" t="s">
        <v>118</v>
      </c>
      <c r="G39" s="4">
        <f>IFERROR(IF(VLOOKUP(F39,'[2]All Prices'!D:W,7,FALSE)=0,"-",VLOOKUP(F39,'[2]All Prices'!D:W,7,FALSE)),"NA")</f>
        <v>42420</v>
      </c>
    </row>
    <row r="40" spans="1:7" ht="18" x14ac:dyDescent="0.35">
      <c r="A40" s="6" t="str">
        <f>IF(F40=0,"-",IF(B40="Warranty","Current",_xlfn.XLOOKUP(F40,[1]Master!$F:$F,[1]Master!$D:$D,"-")))</f>
        <v>Current</v>
      </c>
      <c r="B40" s="7" t="str">
        <f>IF(F40=0,"X-Delete",IF(IFERROR(_xlfn.XLOOKUP(F40,'[2]All Prices'!D:D,'[2]All Prices'!A:A,"-"),"-")="SERVICE","Warranty",IFERROR(VLOOKUP(F40,[1]Master!$F$2:$K$200,2,FALSE),"Other")))</f>
        <v>HB - PU</v>
      </c>
      <c r="C40" s="7" t="s">
        <v>7</v>
      </c>
      <c r="D40" s="8" t="s">
        <v>119</v>
      </c>
      <c r="E40" s="15" t="s">
        <v>120</v>
      </c>
      <c r="F40" s="6" t="s">
        <v>121</v>
      </c>
      <c r="G40" s="4">
        <f>IFERROR(IF(VLOOKUP(F40,'[2]All Prices'!D:W,7,FALSE)=0,"-",VLOOKUP(F40,'[2]All Prices'!D:W,7,FALSE)),"NA")</f>
        <v>72279</v>
      </c>
    </row>
    <row r="41" spans="1:7" ht="18" x14ac:dyDescent="0.35">
      <c r="A41" s="6" t="str">
        <f>IF(F41=0,"-",IF(B41="Warranty","Current",_xlfn.XLOOKUP(F41,[1]Master!$F:$F,[1]Master!$D:$D,"-")))</f>
        <v>Current</v>
      </c>
      <c r="B41" s="7" t="str">
        <f>IF(F41=0,"X-Delete",IF(IFERROR(_xlfn.XLOOKUP(F41,'[2]All Prices'!D:D,'[2]All Prices'!A:A,"-"),"-")="SERVICE","Warranty",IFERROR(VLOOKUP(F41,[1]Master!$F$2:$K$200,2,FALSE),"Other")))</f>
        <v>HB-Lens</v>
      </c>
      <c r="C41" s="7" t="s">
        <v>7</v>
      </c>
      <c r="D41" s="8" t="s">
        <v>122</v>
      </c>
      <c r="E41" s="15" t="s">
        <v>123</v>
      </c>
      <c r="F41" s="6" t="s">
        <v>124</v>
      </c>
      <c r="G41" s="4">
        <f>IFERROR(IF(VLOOKUP(F41,'[2]All Prices'!D:W,7,FALSE)=0,"-",VLOOKUP(F41,'[2]All Prices'!D:W,7,FALSE)),"NA")</f>
        <v>4977</v>
      </c>
    </row>
    <row r="42" spans="1:7" ht="18" x14ac:dyDescent="0.35">
      <c r="A42" s="6" t="str">
        <f>IF(F42=0,"-",IF(B42="Warranty","Current",_xlfn.XLOOKUP(F42,[1]Master!$F:$F,[1]Master!$D:$D,"-")))</f>
        <v>Current</v>
      </c>
      <c r="B42" s="7" t="str">
        <f>IF(F42=0,"X-Delete",IF(IFERROR(_xlfn.XLOOKUP(F42,'[2]All Prices'!D:D,'[2]All Prices'!A:A,"-"),"-")="SERVICE","Warranty",IFERROR(VLOOKUP(F42,[1]Master!$F$2:$K$200,2,FALSE),"Other")))</f>
        <v>HB-Lens</v>
      </c>
      <c r="C42" s="7" t="s">
        <v>7</v>
      </c>
      <c r="D42" s="8" t="s">
        <v>125</v>
      </c>
      <c r="E42" s="15" t="s">
        <v>126</v>
      </c>
      <c r="F42" s="6" t="s">
        <v>127</v>
      </c>
      <c r="G42" s="4">
        <f>IFERROR(IF(VLOOKUP(F42,'[2]All Prices'!D:W,7,FALSE)=0,"-",VLOOKUP(F42,'[2]All Prices'!D:W,7,FALSE)),"NA")</f>
        <v>13739</v>
      </c>
    </row>
    <row r="43" spans="1:7" ht="18" x14ac:dyDescent="0.35">
      <c r="A43" s="6" t="str">
        <f>IF(F43=0,"-",IF(B43="Warranty","Current",_xlfn.XLOOKUP(F43,[1]Master!$F:$F,[1]Master!$D:$D,"-")))</f>
        <v>Current</v>
      </c>
      <c r="B43" s="7" t="str">
        <f>IF(F43=0,"X-Delete",IF(IFERROR(_xlfn.XLOOKUP(F43,'[2]All Prices'!D:D,'[2]All Prices'!A:A,"-"),"-")="SERVICE","Warranty",IFERROR(VLOOKUP(F43,[1]Master!$F$2:$K$200,2,FALSE),"Other")))</f>
        <v>HB-Lens</v>
      </c>
      <c r="C43" s="7" t="s">
        <v>7</v>
      </c>
      <c r="D43" s="8" t="s">
        <v>128</v>
      </c>
      <c r="E43" s="15" t="s">
        <v>129</v>
      </c>
      <c r="F43" s="6" t="s">
        <v>130</v>
      </c>
      <c r="G43" s="4">
        <f>IFERROR(IF(VLOOKUP(F43,'[2]All Prices'!D:W,7,FALSE)=0,"-",VLOOKUP(F43,'[2]All Prices'!D:W,7,FALSE)),"NA")</f>
        <v>20753</v>
      </c>
    </row>
    <row r="44" spans="1:7" ht="18" x14ac:dyDescent="0.35">
      <c r="A44" s="6" t="str">
        <f>IF(F44=0,"-",IF(B44="Warranty","Current",_xlfn.XLOOKUP(F44,[1]Master!$F:$F,[1]Master!$D:$D,"-")))</f>
        <v>Current</v>
      </c>
      <c r="B44" s="7" t="str">
        <f>IF(F44=0,"X-Delete",IF(IFERROR(_xlfn.XLOOKUP(F44,'[2]All Prices'!D:D,'[2]All Prices'!A:A,"-"),"-")="SERVICE","Warranty",IFERROR(VLOOKUP(F44,[1]Master!$F$2:$K$200,2,FALSE),"Other")))</f>
        <v>HB-Lens</v>
      </c>
      <c r="C44" s="7" t="s">
        <v>7</v>
      </c>
      <c r="D44" s="8" t="s">
        <v>131</v>
      </c>
      <c r="E44" s="15" t="s">
        <v>132</v>
      </c>
      <c r="F44" s="6" t="s">
        <v>133</v>
      </c>
      <c r="G44" s="4">
        <f>IFERROR(IF(VLOOKUP(F44,'[2]All Prices'!D:W,7,FALSE)=0,"-",VLOOKUP(F44,'[2]All Prices'!D:W,7,FALSE)),"NA")</f>
        <v>2306</v>
      </c>
    </row>
    <row r="45" spans="1:7" ht="18" x14ac:dyDescent="0.35">
      <c r="A45" s="6" t="str">
        <f>IF(F45=0,"-",IF(B45="Warranty","Current",_xlfn.XLOOKUP(F45,[1]Master!$F:$F,[1]Master!$D:$D,"-")))</f>
        <v>Current</v>
      </c>
      <c r="B45" s="7" t="str">
        <f>IF(F45=0,"X-Delete",IF(IFERROR(_xlfn.XLOOKUP(F45,'[2]All Prices'!D:D,'[2]All Prices'!A:A,"-"),"-")="SERVICE","Warranty",IFERROR(VLOOKUP(F45,[1]Master!$F$2:$K$200,2,FALSE),"Other")))</f>
        <v>HB-Lens</v>
      </c>
      <c r="C45" s="7" t="s">
        <v>7</v>
      </c>
      <c r="D45" s="8" t="s">
        <v>134</v>
      </c>
      <c r="E45" s="15" t="s">
        <v>135</v>
      </c>
      <c r="F45" s="6" t="s">
        <v>136</v>
      </c>
      <c r="G45" s="4">
        <f>IFERROR(IF(VLOOKUP(F45,'[2]All Prices'!D:W,7,FALSE)=0,"-",VLOOKUP(F45,'[2]All Prices'!D:W,7,FALSE)),"NA")</f>
        <v>10196</v>
      </c>
    </row>
    <row r="46" spans="1:7" ht="18" x14ac:dyDescent="0.35">
      <c r="A46" s="6" t="str">
        <f>IF(F46=0,"-",IF(B46="Warranty","Current",_xlfn.XLOOKUP(F46,[1]Master!$F:$F,[1]Master!$D:$D,"-")))</f>
        <v>Current</v>
      </c>
      <c r="B46" s="7" t="str">
        <f>IF(F46=0,"X-Delete",IF(IFERROR(_xlfn.XLOOKUP(F46,'[2]All Prices'!D:D,'[2]All Prices'!A:A,"-"),"-")="SERVICE","Warranty",IFERROR(VLOOKUP(F46,[1]Master!$F$2:$K$200,2,FALSE),"Other")))</f>
        <v>HB-Lens</v>
      </c>
      <c r="C46" s="7" t="s">
        <v>7</v>
      </c>
      <c r="D46" s="8" t="s">
        <v>137</v>
      </c>
      <c r="E46" s="15" t="s">
        <v>138</v>
      </c>
      <c r="F46" s="6" t="s">
        <v>139</v>
      </c>
      <c r="G46" s="4">
        <f>IFERROR(IF(VLOOKUP(F46,'[2]All Prices'!D:W,7,FALSE)=0,"-",VLOOKUP(F46,'[2]All Prices'!D:W,7,FALSE)),"NA")</f>
        <v>10196</v>
      </c>
    </row>
    <row r="47" spans="1:7" ht="18" x14ac:dyDescent="0.35">
      <c r="A47" s="6" t="str">
        <f>IF(F47=0,"-",IF(B47="Warranty","Current",_xlfn.XLOOKUP(F47,[1]Master!$F:$F,[1]Master!$D:$D,"-")))</f>
        <v>Current</v>
      </c>
      <c r="B47" s="7" t="str">
        <f>IF(F47=0,"X-Delete",IF(IFERROR(_xlfn.XLOOKUP(F47,'[2]All Prices'!D:D,'[2]All Prices'!A:A,"-"),"-")="SERVICE","Warranty",IFERROR(VLOOKUP(F47,[1]Master!$F$2:$K$200,2,FALSE),"Other")))</f>
        <v>HB-Lens</v>
      </c>
      <c r="C47" s="7" t="s">
        <v>7</v>
      </c>
      <c r="D47" s="8" t="s">
        <v>140</v>
      </c>
      <c r="E47" s="15" t="s">
        <v>141</v>
      </c>
      <c r="F47" s="6" t="s">
        <v>142</v>
      </c>
      <c r="G47" s="4">
        <f>IFERROR(IF(VLOOKUP(F47,'[2]All Prices'!D:W,7,FALSE)=0,"-",VLOOKUP(F47,'[2]All Prices'!D:W,7,FALSE)),"NA")</f>
        <v>10196</v>
      </c>
    </row>
    <row r="48" spans="1:7" ht="18" x14ac:dyDescent="0.35">
      <c r="A48" s="6" t="str">
        <f>IF(F48=0,"-",IF(B48="Warranty","Current",_xlfn.XLOOKUP(F48,[1]Master!$F:$F,[1]Master!$D:$D,"-")))</f>
        <v>Current</v>
      </c>
      <c r="B48" s="7" t="str">
        <f>IF(F48=0,"X-Delete",IF(IFERROR(_xlfn.XLOOKUP(F48,'[2]All Prices'!D:D,'[2]All Prices'!A:A,"-"),"-")="SERVICE","Warranty",IFERROR(VLOOKUP(F48,[1]Master!$F$2:$K$200,2,FALSE),"Other")))</f>
        <v>HB-Lens</v>
      </c>
      <c r="C48" s="7" t="s">
        <v>7</v>
      </c>
      <c r="D48" s="8" t="s">
        <v>143</v>
      </c>
      <c r="E48" s="15" t="s">
        <v>144</v>
      </c>
      <c r="F48" s="6" t="s">
        <v>145</v>
      </c>
      <c r="G48" s="4">
        <f>IFERROR(IF(VLOOKUP(F48,'[2]All Prices'!D:W,7,FALSE)=0,"-",VLOOKUP(F48,'[2]All Prices'!D:W,7,FALSE)),"NA")</f>
        <v>3130</v>
      </c>
    </row>
    <row r="49" spans="1:7" ht="18" x14ac:dyDescent="0.35">
      <c r="A49" s="6" t="str">
        <f>IF(F49=0,"-",IF(B49="Warranty","Current",_xlfn.XLOOKUP(F49,[1]Master!$F:$F,[1]Master!$D:$D,"-")))</f>
        <v>Current</v>
      </c>
      <c r="B49" s="7" t="str">
        <f>IF(F49=0,"X-Delete",IF(IFERROR(_xlfn.XLOOKUP(F49,'[2]All Prices'!D:D,'[2]All Prices'!A:A,"-"),"-")="SERVICE","Warranty",IFERROR(VLOOKUP(F49,[1]Master!$F$2:$K$200,2,FALSE),"Other")))</f>
        <v>HB-Lens</v>
      </c>
      <c r="C49" s="7" t="s">
        <v>7</v>
      </c>
      <c r="D49" s="8" t="s">
        <v>146</v>
      </c>
      <c r="E49" s="15" t="s">
        <v>147</v>
      </c>
      <c r="F49" s="6" t="s">
        <v>148</v>
      </c>
      <c r="G49" s="4">
        <f>IFERROR(IF(VLOOKUP(F49,'[2]All Prices'!D:W,7,FALSE)=0,"-",VLOOKUP(F49,'[2]All Prices'!D:W,7,FALSE)),"NA")</f>
        <v>3130</v>
      </c>
    </row>
    <row r="50" spans="1:7" ht="18" x14ac:dyDescent="0.35">
      <c r="A50" s="6" t="str">
        <f>IF(F50=0,"-",IF(B50="Warranty","Current",_xlfn.XLOOKUP(F50,[1]Master!$F:$F,[1]Master!$D:$D,"-")))</f>
        <v>Current</v>
      </c>
      <c r="B50" s="7" t="str">
        <f>IF(F50=0,"X-Delete",IF(IFERROR(_xlfn.XLOOKUP(F50,'[2]All Prices'!D:D,'[2]All Prices'!A:A,"-"),"-")="SERVICE","Warranty",IFERROR(VLOOKUP(F50,[1]Master!$F$2:$K$200,2,FALSE),"Other")))</f>
        <v>HB-Lens</v>
      </c>
      <c r="C50" s="7" t="s">
        <v>7</v>
      </c>
      <c r="D50" s="8" t="s">
        <v>149</v>
      </c>
      <c r="E50" s="15" t="s">
        <v>150</v>
      </c>
      <c r="F50" s="6" t="s">
        <v>151</v>
      </c>
      <c r="G50" s="4">
        <f>IFERROR(IF(VLOOKUP(F50,'[2]All Prices'!D:W,7,FALSE)=0,"-",VLOOKUP(F50,'[2]All Prices'!D:W,7,FALSE)),"NA")</f>
        <v>2306</v>
      </c>
    </row>
    <row r="51" spans="1:7" ht="18" x14ac:dyDescent="0.35">
      <c r="A51" s="6" t="str">
        <f>IF(F51=0,"-",IF(B51="Warranty","Current",_xlfn.XLOOKUP(F51,[1]Master!$F:$F,[1]Master!$D:$D,"-")))</f>
        <v>Current</v>
      </c>
      <c r="B51" s="7" t="str">
        <f>IF(F51=0,"X-Delete",IF(IFERROR(_xlfn.XLOOKUP(F51,'[2]All Prices'!D:D,'[2]All Prices'!A:A,"-"),"-")="SERVICE","Warranty",IFERROR(VLOOKUP(F51,[1]Master!$F$2:$K$200,2,FALSE),"Other")))</f>
        <v>HB-Lens</v>
      </c>
      <c r="C51" s="7" t="s">
        <v>7</v>
      </c>
      <c r="D51" s="8" t="s">
        <v>152</v>
      </c>
      <c r="E51" s="15" t="s">
        <v>153</v>
      </c>
      <c r="F51" s="6" t="s">
        <v>154</v>
      </c>
      <c r="G51" s="4">
        <f>IFERROR(IF(VLOOKUP(F51,'[2]All Prices'!D:W,7,FALSE)=0,"-",VLOOKUP(F51,'[2]All Prices'!D:W,7,FALSE)),"NA")</f>
        <v>20753</v>
      </c>
    </row>
    <row r="52" spans="1:7" ht="18" x14ac:dyDescent="0.35">
      <c r="A52" s="6" t="str">
        <f>IF(F52=0,"-",IF(B52="Warranty","Current",_xlfn.XLOOKUP(F52,[1]Master!$F:$F,[1]Master!$D:$D,"-")))</f>
        <v>Current</v>
      </c>
      <c r="B52" s="7" t="str">
        <f>IF(F52=0,"X-Delete",IF(IFERROR(_xlfn.XLOOKUP(F52,'[2]All Prices'!D:D,'[2]All Prices'!A:A,"-"),"-")="SERVICE","Warranty",IFERROR(VLOOKUP(F52,[1]Master!$F$2:$K$200,2,FALSE),"Other")))</f>
        <v>HB-Lens</v>
      </c>
      <c r="C52" s="7" t="s">
        <v>7</v>
      </c>
      <c r="D52" s="8" t="s">
        <v>155</v>
      </c>
      <c r="E52" s="15" t="s">
        <v>156</v>
      </c>
      <c r="F52" s="6" t="s">
        <v>157</v>
      </c>
      <c r="G52" s="4">
        <f>IFERROR(IF(VLOOKUP(F52,'[2]All Prices'!D:W,7,FALSE)=0,"-",VLOOKUP(F52,'[2]All Prices'!D:W,7,FALSE)),"NA")</f>
        <v>6088</v>
      </c>
    </row>
    <row r="53" spans="1:7" ht="18" x14ac:dyDescent="0.35">
      <c r="A53" s="6" t="str">
        <f>IF(F53=0,"-",IF(B53="Warranty","Current",_xlfn.XLOOKUP(F53,[1]Master!$F:$F,[1]Master!$D:$D,"-")))</f>
        <v>Current</v>
      </c>
      <c r="B53" s="7" t="str">
        <f>IF(F53=0,"X-Delete",IF(IFERROR(_xlfn.XLOOKUP(F53,'[2]All Prices'!D:D,'[2]All Prices'!A:A,"-"),"-")="SERVICE","Warranty",IFERROR(VLOOKUP(F53,[1]Master!$F$2:$K$200,2,FALSE),"Other")))</f>
        <v>HB-Lens</v>
      </c>
      <c r="C53" s="7" t="s">
        <v>7</v>
      </c>
      <c r="D53" s="8" t="s">
        <v>158</v>
      </c>
      <c r="E53" s="15" t="s">
        <v>159</v>
      </c>
      <c r="F53" s="6" t="s">
        <v>160</v>
      </c>
      <c r="G53" s="4">
        <f>IFERROR(IF(VLOOKUP(F53,'[2]All Prices'!D:W,7,FALSE)=0,"-",VLOOKUP(F53,'[2]All Prices'!D:W,7,FALSE)),"NA")</f>
        <v>5148</v>
      </c>
    </row>
    <row r="54" spans="1:7" ht="18" x14ac:dyDescent="0.35">
      <c r="A54" s="6" t="str">
        <f>IF(F54=0,"-",IF(B54="Warranty","Current",_xlfn.XLOOKUP(F54,[1]Master!$F:$F,[1]Master!$D:$D,"-")))</f>
        <v>Current</v>
      </c>
      <c r="B54" s="7" t="str">
        <f>IF(F54=0,"X-Delete",IF(IFERROR(_xlfn.XLOOKUP(F54,'[2]All Prices'!D:D,'[2]All Prices'!A:A,"-"),"-")="SERVICE","Warranty",IFERROR(VLOOKUP(F54,[1]Master!$F$2:$K$200,2,FALSE),"Other")))</f>
        <v>HB-Lens</v>
      </c>
      <c r="C54" s="7" t="s">
        <v>7</v>
      </c>
      <c r="D54" s="8" t="s">
        <v>161</v>
      </c>
      <c r="E54" s="15" t="s">
        <v>162</v>
      </c>
      <c r="F54" s="6" t="s">
        <v>163</v>
      </c>
      <c r="G54" s="4">
        <f>IFERROR(IF(VLOOKUP(F54,'[2]All Prices'!D:W,7,FALSE)=0,"-",VLOOKUP(F54,'[2]All Prices'!D:W,7,FALSE)),"NA")</f>
        <v>20753</v>
      </c>
    </row>
    <row r="55" spans="1:7" ht="18" x14ac:dyDescent="0.35">
      <c r="A55" s="6" t="str">
        <f>IF(F55=0,"-",IF(B55="Warranty","Current",_xlfn.XLOOKUP(F55,[1]Master!$F:$F,[1]Master!$D:$D,"-")))</f>
        <v>Current</v>
      </c>
      <c r="B55" s="7" t="str">
        <f>IF(F55=0,"X-Delete",IF(IFERROR(_xlfn.XLOOKUP(F55,'[2]All Prices'!D:D,'[2]All Prices'!A:A,"-"),"-")="SERVICE","Warranty",IFERROR(VLOOKUP(F55,[1]Master!$F$2:$K$200,2,FALSE),"Other")))</f>
        <v>HB-Lens</v>
      </c>
      <c r="C55" s="7" t="s">
        <v>7</v>
      </c>
      <c r="D55" s="8" t="s">
        <v>164</v>
      </c>
      <c r="E55" s="15" t="s">
        <v>165</v>
      </c>
      <c r="F55" s="6" t="s">
        <v>166</v>
      </c>
      <c r="G55" s="4">
        <f>IFERROR(IF(VLOOKUP(F55,'[2]All Prices'!D:W,7,FALSE)=0,"-",VLOOKUP(F55,'[2]All Prices'!D:W,7,FALSE)),"NA")</f>
        <v>3130</v>
      </c>
    </row>
    <row r="56" spans="1:7" ht="18" x14ac:dyDescent="0.35">
      <c r="A56" s="6" t="str">
        <f>IF(F56=0,"-",IF(B56="Warranty","Current",_xlfn.XLOOKUP(F56,[1]Master!$F:$F,[1]Master!$D:$D,"-")))</f>
        <v>Current</v>
      </c>
      <c r="B56" s="7" t="str">
        <f>IF(F56=0,"X-Delete",IF(IFERROR(_xlfn.XLOOKUP(F56,'[2]All Prices'!D:D,'[2]All Prices'!A:A,"-"),"-")="SERVICE","Warranty",IFERROR(VLOOKUP(F56,[1]Master!$F$2:$K$200,2,FALSE),"Other")))</f>
        <v>HB-Lens</v>
      </c>
      <c r="C56" s="7" t="s">
        <v>7</v>
      </c>
      <c r="D56" s="8" t="s">
        <v>167</v>
      </c>
      <c r="E56" s="15" t="s">
        <v>168</v>
      </c>
      <c r="F56" s="6" t="s">
        <v>169</v>
      </c>
      <c r="G56" s="4">
        <f>IFERROR(IF(VLOOKUP(F56,'[2]All Prices'!D:W,7,FALSE)=0,"-",VLOOKUP(F56,'[2]All Prices'!D:W,7,FALSE)),"NA")</f>
        <v>4977</v>
      </c>
    </row>
    <row r="57" spans="1:7" ht="18" x14ac:dyDescent="0.35">
      <c r="A57" s="6" t="str">
        <f>IF(F57=0,"-",IF(B57="Warranty","Current",_xlfn.XLOOKUP(F57,[1]Master!$F:$F,[1]Master!$D:$D,"-")))</f>
        <v>Current</v>
      </c>
      <c r="B57" s="7" t="str">
        <f>IF(F57=0,"X-Delete",IF(IFERROR(_xlfn.XLOOKUP(F57,'[2]All Prices'!D:D,'[2]All Prices'!A:A,"-"),"-")="SERVICE","Warranty",IFERROR(VLOOKUP(F57,[1]Master!$F$2:$K$200,2,FALSE),"Other")))</f>
        <v>HB-Lens</v>
      </c>
      <c r="C57" s="7" t="s">
        <v>7</v>
      </c>
      <c r="D57" s="8" t="s">
        <v>170</v>
      </c>
      <c r="E57" s="15" t="s">
        <v>171</v>
      </c>
      <c r="F57" s="6" t="s">
        <v>172</v>
      </c>
      <c r="G57" s="4">
        <f>IFERROR(IF(VLOOKUP(F57,'[2]All Prices'!D:W,7,FALSE)=0,"-",VLOOKUP(F57,'[2]All Prices'!D:W,7,FALSE)),"NA")</f>
        <v>13738</v>
      </c>
    </row>
    <row r="58" spans="1:7" ht="18" x14ac:dyDescent="0.35">
      <c r="A58" s="6" t="str">
        <f>IF(F58=0,"-",IF(B58="Warranty","Current",_xlfn.XLOOKUP(F58,[1]Master!$F:$F,[1]Master!$D:$D,"-")))</f>
        <v>Current</v>
      </c>
      <c r="B58" s="7" t="str">
        <f>IF(F58=0,"X-Delete",IF(IFERROR(_xlfn.XLOOKUP(F58,'[2]All Prices'!D:D,'[2]All Prices'!A:A,"-"),"-")="SERVICE","Warranty",IFERROR(VLOOKUP(F58,[1]Master!$F$2:$K$200,2,FALSE),"Other")))</f>
        <v>HB-Lens</v>
      </c>
      <c r="C58" s="7" t="s">
        <v>7</v>
      </c>
      <c r="D58" s="8" t="s">
        <v>173</v>
      </c>
      <c r="E58" s="15" t="s">
        <v>174</v>
      </c>
      <c r="F58" s="6" t="s">
        <v>175</v>
      </c>
      <c r="G58" s="4">
        <f>IFERROR(IF(VLOOKUP(F58,'[2]All Prices'!D:W,7,FALSE)=0,"-",VLOOKUP(F58,'[2]All Prices'!D:W,7,FALSE)),"NA")</f>
        <v>17607</v>
      </c>
    </row>
    <row r="59" spans="1:7" ht="18" x14ac:dyDescent="0.35">
      <c r="A59" s="6" t="str">
        <f>IF(F59=0,"-",IF(B59="Warranty","Current",_xlfn.XLOOKUP(F59,[1]Master!$F:$F,[1]Master!$D:$D,"-")))</f>
        <v>Current</v>
      </c>
      <c r="B59" s="7" t="str">
        <f>IF(F59=0,"X-Delete",IF(IFERROR(_xlfn.XLOOKUP(F59,'[2]All Prices'!D:D,'[2]All Prices'!A:A,"-"),"-")="SERVICE","Warranty",IFERROR(VLOOKUP(F59,[1]Master!$F$2:$K$200,2,FALSE),"Other")))</f>
        <v>HB-Lens</v>
      </c>
      <c r="C59" s="7" t="s">
        <v>7</v>
      </c>
      <c r="D59" s="8" t="s">
        <v>176</v>
      </c>
      <c r="E59" s="15" t="s">
        <v>177</v>
      </c>
      <c r="F59" s="6" t="s">
        <v>178</v>
      </c>
      <c r="G59" s="4">
        <f>IFERROR(IF(VLOOKUP(F59,'[2]All Prices'!D:W,7,FALSE)=0,"-",VLOOKUP(F59,'[2]All Prices'!D:W,7,FALSE)),"NA")</f>
        <v>13659</v>
      </c>
    </row>
    <row r="60" spans="1:7" ht="18" x14ac:dyDescent="0.35">
      <c r="A60" s="6" t="str">
        <f>IF(F60=0,"-",IF(B60="Warranty","Current",_xlfn.XLOOKUP(F60,[1]Master!$F:$F,[1]Master!$D:$D,"-")))</f>
        <v>Current</v>
      </c>
      <c r="B60" s="7" t="str">
        <f>IF(F60=0,"X-Delete",IF(IFERROR(_xlfn.XLOOKUP(F60,'[2]All Prices'!D:D,'[2]All Prices'!A:A,"-"),"-")="SERVICE","Warranty",IFERROR(VLOOKUP(F60,[1]Master!$F$2:$K$200,2,FALSE),"Other")))</f>
        <v>HB-Lens</v>
      </c>
      <c r="C60" s="7" t="s">
        <v>7</v>
      </c>
      <c r="D60" s="8" t="s">
        <v>179</v>
      </c>
      <c r="E60" s="15" t="s">
        <v>180</v>
      </c>
      <c r="F60" s="6" t="s">
        <v>181</v>
      </c>
      <c r="G60" s="4">
        <f>IFERROR(IF(VLOOKUP(F60,'[2]All Prices'!D:W,7,FALSE)=0,"-",VLOOKUP(F60,'[2]All Prices'!D:W,7,FALSE)),"NA")</f>
        <v>13659</v>
      </c>
    </row>
    <row r="61" spans="1:7" ht="18" x14ac:dyDescent="0.35">
      <c r="A61" s="6" t="str">
        <f>IF(F61=0,"-",IF(B61="Warranty","Current",_xlfn.XLOOKUP(F61,[1]Master!$F:$F,[1]Master!$D:$D,"-")))</f>
        <v>Current</v>
      </c>
      <c r="B61" s="7" t="str">
        <f>IF(F61=0,"X-Delete",IF(IFERROR(_xlfn.XLOOKUP(F61,'[2]All Prices'!D:D,'[2]All Prices'!A:A,"-"),"-")="SERVICE","Warranty",IFERROR(VLOOKUP(F61,[1]Master!$F$2:$K$200,2,FALSE),"Other")))</f>
        <v>HB-Lens</v>
      </c>
      <c r="C61" s="7" t="s">
        <v>7</v>
      </c>
      <c r="D61" s="8" t="s">
        <v>182</v>
      </c>
      <c r="E61" s="15" t="s">
        <v>183</v>
      </c>
      <c r="F61" s="6" t="s">
        <v>184</v>
      </c>
      <c r="G61" s="4">
        <f>IFERROR(IF(VLOOKUP(F61,'[2]All Prices'!D:W,7,FALSE)=0,"-",VLOOKUP(F61,'[2]All Prices'!D:W,7,FALSE)),"NA")</f>
        <v>20369</v>
      </c>
    </row>
    <row r="62" spans="1:7" ht="18" x14ac:dyDescent="0.35">
      <c r="A62" s="6" t="str">
        <f>IF(F62=0,"-",IF(B62="Warranty","Current",_xlfn.XLOOKUP(F62,[1]Master!$F:$F,[1]Master!$D:$D,"-")))</f>
        <v>Current</v>
      </c>
      <c r="B62" s="7" t="str">
        <f>IF(F62=0,"X-Delete",IF(IFERROR(_xlfn.XLOOKUP(F62,'[2]All Prices'!D:D,'[2]All Prices'!A:A,"-"),"-")="SERVICE","Warranty",IFERROR(VLOOKUP(F62,[1]Master!$F$2:$K$200,2,FALSE),"Other")))</f>
        <v>HB-Lens</v>
      </c>
      <c r="C62" s="7" t="s">
        <v>7</v>
      </c>
      <c r="D62" s="8" t="s">
        <v>185</v>
      </c>
      <c r="E62" s="15" t="s">
        <v>186</v>
      </c>
      <c r="F62" s="6" t="s">
        <v>187</v>
      </c>
      <c r="G62" s="4">
        <f>IFERROR(IF(VLOOKUP(F62,'[2]All Prices'!D:W,7,FALSE)=0,"-",VLOOKUP(F62,'[2]All Prices'!D:W,7,FALSE)),"NA")</f>
        <v>20369</v>
      </c>
    </row>
    <row r="63" spans="1:7" ht="18" x14ac:dyDescent="0.35">
      <c r="A63" s="6" t="str">
        <f>IF(F63=0,"-",IF(B63="Warranty","Current",_xlfn.XLOOKUP(F63,[1]Master!$F:$F,[1]Master!$D:$D,"-")))</f>
        <v>Current</v>
      </c>
      <c r="B63" s="7" t="str">
        <f>IF(F63=0,"X-Delete",IF(IFERROR(_xlfn.XLOOKUP(F63,'[2]All Prices'!D:D,'[2]All Prices'!A:A,"-"),"-")="SERVICE","Warranty",IFERROR(VLOOKUP(F63,[1]Master!$F$2:$K$200,2,FALSE),"Other")))</f>
        <v>HB-Lens</v>
      </c>
      <c r="C63" s="7" t="s">
        <v>7</v>
      </c>
      <c r="D63" s="8" t="s">
        <v>188</v>
      </c>
      <c r="E63" s="15" t="s">
        <v>189</v>
      </c>
      <c r="F63" s="6" t="s">
        <v>190</v>
      </c>
      <c r="G63" s="4">
        <f>IFERROR(IF(VLOOKUP(F63,'[2]All Prices'!D:W,7,FALSE)=0,"-",VLOOKUP(F63,'[2]All Prices'!D:W,7,FALSE)),"NA")</f>
        <v>54217</v>
      </c>
    </row>
    <row r="64" spans="1:7" ht="18" x14ac:dyDescent="0.35">
      <c r="A64" s="6" t="str">
        <f>IF(F64=0,"-",IF(B64="Warranty","Current",_xlfn.XLOOKUP(F64,[1]Master!$F:$F,[1]Master!$D:$D,"-")))</f>
        <v>Current</v>
      </c>
      <c r="B64" s="7" t="str">
        <f>IF(F64=0,"X-Delete",IF(IFERROR(_xlfn.XLOOKUP(F64,'[2]All Prices'!D:D,'[2]All Prices'!A:A,"-"),"-")="SERVICE","Warranty",IFERROR(VLOOKUP(F64,[1]Master!$F$2:$K$200,2,FALSE),"Other")))</f>
        <v>M-Lamp</v>
      </c>
      <c r="C64" s="7" t="s">
        <v>7</v>
      </c>
      <c r="D64" s="8" t="s">
        <v>191</v>
      </c>
      <c r="E64" s="15" t="s">
        <v>192</v>
      </c>
      <c r="F64" s="6" t="s">
        <v>193</v>
      </c>
      <c r="G64" s="4">
        <f>IFERROR(IF(VLOOKUP(F64,'[2]All Prices'!D:W,7,FALSE)=0,"-",VLOOKUP(F64,'[2]All Prices'!D:W,7,FALSE)),"NA")</f>
        <v>1106</v>
      </c>
    </row>
    <row r="65" spans="1:7" ht="18" x14ac:dyDescent="0.35">
      <c r="A65" s="6" t="str">
        <f>IF(F65=0,"-",IF(B65="Warranty","Current",_xlfn.XLOOKUP(F65,[1]Master!$F:$F,[1]Master!$D:$D,"-")))</f>
        <v>Current</v>
      </c>
      <c r="B65" s="7" t="str">
        <f>IF(F65=0,"X-Delete",IF(IFERROR(_xlfn.XLOOKUP(F65,'[2]All Prices'!D:D,'[2]All Prices'!A:A,"-"),"-")="SERVICE","Warranty",IFERROR(VLOOKUP(F65,[1]Master!$F$2:$K$200,2,FALSE),"Other")))</f>
        <v>M-Lamp</v>
      </c>
      <c r="C65" s="7" t="s">
        <v>7</v>
      </c>
      <c r="D65" s="8" t="s">
        <v>194</v>
      </c>
      <c r="E65" s="15" t="s">
        <v>195</v>
      </c>
      <c r="F65" s="6" t="s">
        <v>196</v>
      </c>
      <c r="G65" s="4">
        <f>IFERROR(IF(VLOOKUP(F65,'[2]All Prices'!D:W,7,FALSE)=0,"-",VLOOKUP(F65,'[2]All Prices'!D:W,7,FALSE)),"NA")</f>
        <v>1184</v>
      </c>
    </row>
    <row r="66" spans="1:7" ht="18" x14ac:dyDescent="0.35">
      <c r="A66" s="6" t="str">
        <f>IF(F66=0,"-",IF(B66="Warranty","Current",_xlfn.XLOOKUP(F66,[1]Master!$F:$F,[1]Master!$D:$D,"-")))</f>
        <v>New</v>
      </c>
      <c r="B66" s="7" t="str">
        <f>IF(F66=0,"X-Delete",IF(IFERROR(_xlfn.XLOOKUP(F66,'[2]All Prices'!D:D,'[2]All Prices'!A:A,"-"),"-")="SERVICE","Warranty",IFERROR(VLOOKUP(F66,[1]Master!$F$2:$K$200,2,FALSE),"Other")))</f>
        <v>M-Lamp</v>
      </c>
      <c r="C66" s="7" t="s">
        <v>7</v>
      </c>
      <c r="D66" s="8" t="s">
        <v>197</v>
      </c>
      <c r="E66" s="15" t="s">
        <v>198</v>
      </c>
      <c r="F66" s="6" t="s">
        <v>199</v>
      </c>
      <c r="G66" s="4">
        <f>IFERROR(IF(VLOOKUP(F66,'[2]All Prices'!D:W,7,FALSE)=0,"-",VLOOKUP(F66,'[2]All Prices'!D:W,7,FALSE)),"NA")</f>
        <v>1737</v>
      </c>
    </row>
    <row r="67" spans="1:7" ht="18" x14ac:dyDescent="0.35">
      <c r="A67" s="6" t="str">
        <f>IF(F67=0,"-",IF(B67="Warranty","Current",_xlfn.XLOOKUP(F67,[1]Master!$F:$F,[1]Master!$D:$D,"-")))</f>
        <v>Current</v>
      </c>
      <c r="B67" s="7" t="str">
        <f>IF(F67=0,"X-Delete",IF(IFERROR(_xlfn.XLOOKUP(F67,'[2]All Prices'!D:D,'[2]All Prices'!A:A,"-"),"-")="SERVICE","Warranty",IFERROR(VLOOKUP(F67,[1]Master!$F$2:$K$200,2,FALSE),"Other")))</f>
        <v>M-Lamp</v>
      </c>
      <c r="C67" s="7" t="s">
        <v>7</v>
      </c>
      <c r="D67" s="8" t="s">
        <v>200</v>
      </c>
      <c r="E67" s="15" t="s">
        <v>201</v>
      </c>
      <c r="F67" s="6" t="s">
        <v>202</v>
      </c>
      <c r="G67" s="4">
        <f>IFERROR(IF(VLOOKUP(F67,'[2]All Prices'!D:W,7,FALSE)=0,"-",VLOOKUP(F67,'[2]All Prices'!D:W,7,FALSE)),"NA")</f>
        <v>1705</v>
      </c>
    </row>
    <row r="68" spans="1:7" ht="18" x14ac:dyDescent="0.35">
      <c r="A68" s="6" t="str">
        <f>IF(F68=0,"-",IF(B68="Warranty","Current",_xlfn.XLOOKUP(F68,[1]Master!$F:$F,[1]Master!$D:$D,"-")))</f>
        <v>Current</v>
      </c>
      <c r="B68" s="7" t="str">
        <f>IF(F68=0,"X-Delete",IF(IFERROR(_xlfn.XLOOKUP(F68,'[2]All Prices'!D:D,'[2]All Prices'!A:A,"-"),"-")="SERVICE","Warranty",IFERROR(VLOOKUP(F68,[1]Master!$F$2:$K$200,2,FALSE),"Other")))</f>
        <v>M-Lamp</v>
      </c>
      <c r="C68" s="7" t="s">
        <v>7</v>
      </c>
      <c r="D68" s="8" t="s">
        <v>203</v>
      </c>
      <c r="E68" s="15" t="s">
        <v>204</v>
      </c>
      <c r="F68" s="6" t="s">
        <v>205</v>
      </c>
      <c r="G68" s="4">
        <f>IFERROR(IF(VLOOKUP(F68,'[2]All Prices'!D:W,7,FALSE)=0,"-",VLOOKUP(F68,'[2]All Prices'!D:W,7,FALSE)),"NA")</f>
        <v>2442</v>
      </c>
    </row>
    <row r="69" spans="1:7" ht="18" x14ac:dyDescent="0.35">
      <c r="A69" s="6" t="str">
        <f>IF(F69=0,"-",IF(B69="Warranty","Current",_xlfn.XLOOKUP(F69,[1]Master!$F:$F,[1]Master!$D:$D,"-")))</f>
        <v>Current</v>
      </c>
      <c r="B69" s="7" t="str">
        <f>IF(F69=0,"X-Delete",IF(IFERROR(_xlfn.XLOOKUP(F69,'[2]All Prices'!D:D,'[2]All Prices'!A:A,"-"),"-")="SERVICE","Warranty",IFERROR(VLOOKUP(F69,[1]Master!$F$2:$K$200,2,FALSE),"Other")))</f>
        <v>M-Lamp</v>
      </c>
      <c r="C69" s="7" t="s">
        <v>7</v>
      </c>
      <c r="D69" s="8" t="s">
        <v>206</v>
      </c>
      <c r="E69" s="15" t="s">
        <v>207</v>
      </c>
      <c r="F69" s="6" t="s">
        <v>208</v>
      </c>
      <c r="G69" s="4">
        <f>IFERROR(IF(VLOOKUP(F69,'[2]All Prices'!D:W,7,FALSE)=0,"-",VLOOKUP(F69,'[2]All Prices'!D:W,7,FALSE)),"NA")</f>
        <v>2775</v>
      </c>
    </row>
    <row r="70" spans="1:7" ht="18" x14ac:dyDescent="0.35">
      <c r="A70" s="6" t="str">
        <f>IF(F70=0,"-",IF(B70="Warranty","Current",_xlfn.XLOOKUP(F70,[1]Master!$F:$F,[1]Master!$D:$D,"-")))</f>
        <v>Current</v>
      </c>
      <c r="B70" s="7" t="str">
        <f>IF(F70=0,"X-Delete",IF(IFERROR(_xlfn.XLOOKUP(F70,'[2]All Prices'!D:D,'[2]All Prices'!A:A,"-"),"-")="SERVICE","Warranty",IFERROR(VLOOKUP(F70,[1]Master!$F$2:$K$200,2,FALSE),"Other")))</f>
        <v>M-Lamp</v>
      </c>
      <c r="C70" s="7" t="s">
        <v>7</v>
      </c>
      <c r="D70" s="8" t="s">
        <v>209</v>
      </c>
      <c r="E70" s="15" t="s">
        <v>210</v>
      </c>
      <c r="F70" s="6" t="s">
        <v>211</v>
      </c>
      <c r="G70" s="4">
        <f>IFERROR(IF(VLOOKUP(F70,'[2]All Prices'!D:W,7,FALSE)=0,"-",VLOOKUP(F70,'[2]All Prices'!D:W,7,FALSE)),"NA")</f>
        <v>1467</v>
      </c>
    </row>
    <row r="71" spans="1:7" ht="18" x14ac:dyDescent="0.35">
      <c r="A71" s="6" t="str">
        <f>IF(F71=0,"-",IF(B71="Warranty","Current",_xlfn.XLOOKUP(F71,[1]Master!$F:$F,[1]Master!$D:$D,"-")))</f>
        <v>New</v>
      </c>
      <c r="B71" s="7" t="str">
        <f>IF(F71=0,"X-Delete",IF(IFERROR(_xlfn.XLOOKUP(F71,'[2]All Prices'!D:D,'[2]All Prices'!A:A,"-"),"-")="SERVICE","Warranty",IFERROR(VLOOKUP(F71,[1]Master!$F$2:$K$200,2,FALSE),"Other")))</f>
        <v>M-Lamp</v>
      </c>
      <c r="C71" s="7" t="s">
        <v>7</v>
      </c>
      <c r="D71" s="8" t="s">
        <v>212</v>
      </c>
      <c r="E71" s="15" t="s">
        <v>213</v>
      </c>
      <c r="F71" s="6" t="s">
        <v>214</v>
      </c>
      <c r="G71" s="4">
        <f>IFERROR(IF(VLOOKUP(F71,'[2]All Prices'!D:W,7,FALSE)=0,"-",VLOOKUP(F71,'[2]All Prices'!D:W,7,FALSE)),"NA")</f>
        <v>2080</v>
      </c>
    </row>
    <row r="72" spans="1:7" ht="18" x14ac:dyDescent="0.35">
      <c r="A72" s="6" t="str">
        <f>IF(F72=0,"-",IF(B72="Warranty","Current",_xlfn.XLOOKUP(F72,[1]Master!$F:$F,[1]Master!$D:$D,"-")))</f>
        <v>New</v>
      </c>
      <c r="B72" s="7" t="str">
        <f>IF(F72=0,"X-Delete",IF(IFERROR(_xlfn.XLOOKUP(F72,'[2]All Prices'!D:D,'[2]All Prices'!A:A,"-"),"-")="SERVICE","Warranty",IFERROR(VLOOKUP(F72,[1]Master!$F$2:$K$200,2,FALSE),"Other")))</f>
        <v>M-Lamp</v>
      </c>
      <c r="C72" s="7" t="s">
        <v>7</v>
      </c>
      <c r="D72" s="8" t="s">
        <v>215</v>
      </c>
      <c r="E72" s="15" t="s">
        <v>216</v>
      </c>
      <c r="F72" s="6" t="s">
        <v>217</v>
      </c>
      <c r="G72" s="4">
        <f>IFERROR(IF(VLOOKUP(F72,'[2]All Prices'!D:W,7,FALSE)=0,"-",VLOOKUP(F72,'[2]All Prices'!D:W,7,FALSE)),"NA")</f>
        <v>928</v>
      </c>
    </row>
    <row r="73" spans="1:7" ht="18" x14ac:dyDescent="0.35">
      <c r="A73" s="6" t="str">
        <f>IF(F73=0,"-",IF(B73="Warranty","Current",_xlfn.XLOOKUP(F73,[1]Master!$F:$F,[1]Master!$D:$D,"-")))</f>
        <v>Current</v>
      </c>
      <c r="B73" s="7" t="str">
        <f>IF(F73=0,"X-Delete",IF(IFERROR(_xlfn.XLOOKUP(F73,'[2]All Prices'!D:D,'[2]All Prices'!A:A,"-"),"-")="SERVICE","Warranty",IFERROR(VLOOKUP(F73,[1]Master!$F$2:$K$200,2,FALSE),"Other")))</f>
        <v>M-Lamp</v>
      </c>
      <c r="C73" s="7" t="s">
        <v>7</v>
      </c>
      <c r="D73" s="8" t="s">
        <v>218</v>
      </c>
      <c r="E73" s="15" t="s">
        <v>219</v>
      </c>
      <c r="F73" s="6" t="s">
        <v>220</v>
      </c>
      <c r="G73" s="4">
        <f>IFERROR(IF(VLOOKUP(F73,'[2]All Prices'!D:W,7,FALSE)=0,"-",VLOOKUP(F73,'[2]All Prices'!D:W,7,FALSE)),"NA")</f>
        <v>1101</v>
      </c>
    </row>
    <row r="74" spans="1:7" ht="18" x14ac:dyDescent="0.35">
      <c r="A74" s="6" t="str">
        <f>IF(F74=0,"-",IF(B74="Warranty","Current",_xlfn.XLOOKUP(F74,[1]Master!$F:$F,[1]Master!$D:$D,"-")))</f>
        <v>Current</v>
      </c>
      <c r="B74" s="7" t="str">
        <f>IF(F74=0,"X-Delete",IF(IFERROR(_xlfn.XLOOKUP(F74,'[2]All Prices'!D:D,'[2]All Prices'!A:A,"-"),"-")="SERVICE","Warranty",IFERROR(VLOOKUP(F74,[1]Master!$F$2:$K$200,2,FALSE),"Other")))</f>
        <v>M-Lamp</v>
      </c>
      <c r="C74" s="7" t="s">
        <v>7</v>
      </c>
      <c r="D74" s="8" t="s">
        <v>221</v>
      </c>
      <c r="E74" s="15" t="s">
        <v>222</v>
      </c>
      <c r="F74" s="6" t="s">
        <v>223</v>
      </c>
      <c r="G74" s="4">
        <f>IFERROR(IF(VLOOKUP(F74,'[2]All Prices'!D:W,7,FALSE)=0,"-",VLOOKUP(F74,'[2]All Prices'!D:W,7,FALSE)),"NA")</f>
        <v>977</v>
      </c>
    </row>
    <row r="75" spans="1:7" ht="18" x14ac:dyDescent="0.35">
      <c r="A75" s="6" t="str">
        <f>IF(F75=0,"-",IF(B75="Warranty","Current",_xlfn.XLOOKUP(F75,[1]Master!$F:$F,[1]Master!$D:$D,"-")))</f>
        <v>Current</v>
      </c>
      <c r="B75" s="7" t="str">
        <f>IF(F75=0,"X-Delete",IF(IFERROR(_xlfn.XLOOKUP(F75,'[2]All Prices'!D:D,'[2]All Prices'!A:A,"-"),"-")="SERVICE","Warranty",IFERROR(VLOOKUP(F75,[1]Master!$F$2:$K$200,2,FALSE),"Other")))</f>
        <v>M-Laser</v>
      </c>
      <c r="C75" s="7" t="s">
        <v>7</v>
      </c>
      <c r="D75" s="8" t="s">
        <v>224</v>
      </c>
      <c r="E75" s="15" t="s">
        <v>225</v>
      </c>
      <c r="F75" s="6" t="s">
        <v>226</v>
      </c>
      <c r="G75" s="4">
        <f>IFERROR(IF(VLOOKUP(F75,'[2]All Prices'!D:W,7,FALSE)=0,"-",VLOOKUP(F75,'[2]All Prices'!D:W,7,FALSE)),"NA")</f>
        <v>3147</v>
      </c>
    </row>
    <row r="76" spans="1:7" ht="18" x14ac:dyDescent="0.35">
      <c r="A76" s="6" t="str">
        <f>IF(F76=0,"-",IF(B76="Warranty","Current",_xlfn.XLOOKUP(F76,[1]Master!$F:$F,[1]Master!$D:$D,"-")))</f>
        <v>Current</v>
      </c>
      <c r="B76" s="7" t="str">
        <f>IF(F76=0,"X-Delete",IF(IFERROR(_xlfn.XLOOKUP(F76,'[2]All Prices'!D:D,'[2]All Prices'!A:A,"-"),"-")="SERVICE","Warranty",IFERROR(VLOOKUP(F76,[1]Master!$F$2:$K$200,2,FALSE),"Other")))</f>
        <v>M-Laser</v>
      </c>
      <c r="C76" s="7" t="s">
        <v>7</v>
      </c>
      <c r="D76" s="8" t="s">
        <v>227</v>
      </c>
      <c r="E76" s="15" t="s">
        <v>228</v>
      </c>
      <c r="F76" s="6" t="s">
        <v>229</v>
      </c>
      <c r="G76" s="4">
        <f>IFERROR(IF(VLOOKUP(F76,'[2]All Prices'!D:W,7,FALSE)=0,"-",VLOOKUP(F76,'[2]All Prices'!D:W,7,FALSE)),"NA")</f>
        <v>2896</v>
      </c>
    </row>
    <row r="77" spans="1:7" ht="18" x14ac:dyDescent="0.35">
      <c r="A77" s="6" t="str">
        <f>IF(F77=0,"-",IF(B77="Warranty","Current",_xlfn.XLOOKUP(F77,[1]Master!$F:$F,[1]Master!$D:$D,"-")))</f>
        <v>Current</v>
      </c>
      <c r="B77" s="7" t="str">
        <f>IF(F77=0,"X-Delete",IF(IFERROR(_xlfn.XLOOKUP(F77,'[2]All Prices'!D:D,'[2]All Prices'!A:A,"-"),"-")="SERVICE","Warranty",IFERROR(VLOOKUP(F77,[1]Master!$F$2:$K$200,2,FALSE),"Other")))</f>
        <v>M-Laser</v>
      </c>
      <c r="C77" s="7" t="s">
        <v>7</v>
      </c>
      <c r="D77" s="8" t="s">
        <v>230</v>
      </c>
      <c r="E77" s="15" t="s">
        <v>231</v>
      </c>
      <c r="F77" s="6" t="s">
        <v>232</v>
      </c>
      <c r="G77" s="4">
        <f>IFERROR(IF(VLOOKUP(F77,'[2]All Prices'!D:W,7,FALSE)=0,"-",VLOOKUP(F77,'[2]All Prices'!D:W,7,FALSE)),"NA")</f>
        <v>2014</v>
      </c>
    </row>
    <row r="78" spans="1:7" ht="18" x14ac:dyDescent="0.35">
      <c r="A78" s="6" t="str">
        <f>IF(F78=0,"-",IF(B78="Warranty","Current",_xlfn.XLOOKUP(F78,[1]Master!$F:$F,[1]Master!$D:$D,"-")))</f>
        <v>Current</v>
      </c>
      <c r="B78" s="7" t="str">
        <f>IF(F78=0,"X-Delete",IF(IFERROR(_xlfn.XLOOKUP(F78,'[2]All Prices'!D:D,'[2]All Prices'!A:A,"-"),"-")="SERVICE","Warranty",IFERROR(VLOOKUP(F78,[1]Master!$F$2:$K$200,2,FALSE),"Other")))</f>
        <v>M-Laser</v>
      </c>
      <c r="C78" s="7" t="s">
        <v>7</v>
      </c>
      <c r="D78" s="8" t="s">
        <v>233</v>
      </c>
      <c r="E78" s="15" t="s">
        <v>234</v>
      </c>
      <c r="F78" s="6" t="s">
        <v>235</v>
      </c>
      <c r="G78" s="4">
        <f>IFERROR(IF(VLOOKUP(F78,'[2]All Prices'!D:W,7,FALSE)=0,"-",VLOOKUP(F78,'[2]All Prices'!D:W,7,FALSE)),"NA")</f>
        <v>2512</v>
      </c>
    </row>
    <row r="79" spans="1:7" ht="18" x14ac:dyDescent="0.35">
      <c r="A79" s="6" t="str">
        <f>IF(F79=0,"-",IF(B79="Warranty","Current",_xlfn.XLOOKUP(F79,[1]Master!$F:$F,[1]Master!$D:$D,"-")))</f>
        <v>Current</v>
      </c>
      <c r="B79" s="7" t="str">
        <f>IF(F79=0,"X-Delete",IF(IFERROR(_xlfn.XLOOKUP(F79,'[2]All Prices'!D:D,'[2]All Prices'!A:A,"-"),"-")="SERVICE","Warranty",IFERROR(VLOOKUP(F79,[1]Master!$F$2:$K$200,2,FALSE),"Other")))</f>
        <v>M-Laser</v>
      </c>
      <c r="C79" s="7" t="s">
        <v>7</v>
      </c>
      <c r="D79" s="8" t="s">
        <v>236</v>
      </c>
      <c r="E79" s="15" t="s">
        <v>237</v>
      </c>
      <c r="F79" s="6" t="s">
        <v>238</v>
      </c>
      <c r="G79" s="4">
        <f>IFERROR(IF(VLOOKUP(F79,'[2]All Prices'!D:W,7,FALSE)=0,"-",VLOOKUP(F79,'[2]All Prices'!D:W,7,FALSE)),"NA")</f>
        <v>2512</v>
      </c>
    </row>
    <row r="80" spans="1:7" ht="18" x14ac:dyDescent="0.35">
      <c r="A80" s="6" t="str">
        <f>IF(F80=0,"-",IF(B80="Warranty","Current",_xlfn.XLOOKUP(F80,[1]Master!$F:$F,[1]Master!$D:$D,"-")))</f>
        <v>Current</v>
      </c>
      <c r="B80" s="7" t="str">
        <f>IF(F80=0,"X-Delete",IF(IFERROR(_xlfn.XLOOKUP(F80,'[2]All Prices'!D:D,'[2]All Prices'!A:A,"-"),"-")="SERVICE","Warranty",IFERROR(VLOOKUP(F80,[1]Master!$F$2:$K$200,2,FALSE),"Other")))</f>
        <v>M-Laser</v>
      </c>
      <c r="C80" s="7" t="s">
        <v>7</v>
      </c>
      <c r="D80" s="8" t="s">
        <v>239</v>
      </c>
      <c r="E80" s="15" t="s">
        <v>240</v>
      </c>
      <c r="F80" s="6" t="s">
        <v>241</v>
      </c>
      <c r="G80" s="4">
        <f>IFERROR(IF(VLOOKUP(F80,'[2]All Prices'!D:W,7,FALSE)=0,"-",VLOOKUP(F80,'[2]All Prices'!D:W,7,FALSE)),"NA")</f>
        <v>5548</v>
      </c>
    </row>
    <row r="81" spans="1:7" ht="18" x14ac:dyDescent="0.35">
      <c r="A81" s="6" t="str">
        <f>IF(F81=0,"-",IF(B81="Warranty","Current",_xlfn.XLOOKUP(F81,[1]Master!$F:$F,[1]Master!$D:$D,"-")))</f>
        <v>Current</v>
      </c>
      <c r="B81" s="7" t="str">
        <f>IF(F81=0,"X-Delete",IF(IFERROR(_xlfn.XLOOKUP(F81,'[2]All Prices'!D:D,'[2]All Prices'!A:A,"-"),"-")="SERVICE","Warranty",IFERROR(VLOOKUP(F81,[1]Master!$F$2:$K$200,2,FALSE),"Other")))</f>
        <v>M-Laser</v>
      </c>
      <c r="C81" s="7" t="s">
        <v>7</v>
      </c>
      <c r="D81" s="8" t="s">
        <v>242</v>
      </c>
      <c r="E81" s="15" t="s">
        <v>243</v>
      </c>
      <c r="F81" s="6" t="s">
        <v>244</v>
      </c>
      <c r="G81" s="4">
        <f>IFERROR(IF(VLOOKUP(F81,'[2]All Prices'!D:W,7,FALSE)=0,"-",VLOOKUP(F81,'[2]All Prices'!D:W,7,FALSE)),"NA")</f>
        <v>7615</v>
      </c>
    </row>
    <row r="82" spans="1:7" ht="18" x14ac:dyDescent="0.35">
      <c r="A82" s="6" t="str">
        <f>IF(F82=0,"-",IF(B82="Warranty","Current",_xlfn.XLOOKUP(F82,[1]Master!$F:$F,[1]Master!$D:$D,"-")))</f>
        <v>Current</v>
      </c>
      <c r="B82" s="7" t="str">
        <f>IF(F82=0,"X-Delete",IF(IFERROR(_xlfn.XLOOKUP(F82,'[2]All Prices'!D:D,'[2]All Prices'!A:A,"-"),"-")="SERVICE","Warranty",IFERROR(VLOOKUP(F82,[1]Master!$F$2:$K$200,2,FALSE),"Other")))</f>
        <v>M-Laser</v>
      </c>
      <c r="C82" s="7" t="s">
        <v>7</v>
      </c>
      <c r="D82" s="8" t="s">
        <v>245</v>
      </c>
      <c r="E82" s="15" t="s">
        <v>246</v>
      </c>
      <c r="F82" s="6" t="s">
        <v>247</v>
      </c>
      <c r="G82" s="4">
        <f>IFERROR(IF(VLOOKUP(F82,'[2]All Prices'!D:W,7,FALSE)=0,"-",VLOOKUP(F82,'[2]All Prices'!D:W,7,FALSE)),"NA")</f>
        <v>11382</v>
      </c>
    </row>
    <row r="83" spans="1:7" ht="18" x14ac:dyDescent="0.35">
      <c r="A83" s="6" t="str">
        <f>IF(F83=0,"-",IF(B83="Warranty","Current",_xlfn.XLOOKUP(F83,[1]Master!$F:$F,[1]Master!$D:$D,"-")))</f>
        <v>Current</v>
      </c>
      <c r="B83" s="7" t="str">
        <f>IF(F83=0,"X-Delete",IF(IFERROR(_xlfn.XLOOKUP(F83,'[2]All Prices'!D:D,'[2]All Prices'!A:A,"-"),"-")="SERVICE","Warranty",IFERROR(VLOOKUP(F83,[1]Master!$F$2:$K$200,2,FALSE),"Other")))</f>
        <v>M-Laser</v>
      </c>
      <c r="C83" s="7" t="s">
        <v>7</v>
      </c>
      <c r="D83" s="8" t="s">
        <v>248</v>
      </c>
      <c r="E83" s="15" t="s">
        <v>249</v>
      </c>
      <c r="F83" s="6" t="s">
        <v>250</v>
      </c>
      <c r="G83" s="4">
        <f>IFERROR(IF(VLOOKUP(F83,'[2]All Prices'!D:W,7,FALSE)=0,"-",VLOOKUP(F83,'[2]All Prices'!D:W,7,FALSE)),"NA")</f>
        <v>9344</v>
      </c>
    </row>
    <row r="84" spans="1:7" ht="18" x14ac:dyDescent="0.35">
      <c r="A84" s="6" t="str">
        <f>IF(F84=0,"-",IF(B84="Warranty","Current",_xlfn.XLOOKUP(F84,[1]Master!$F:$F,[1]Master!$D:$D,"-")))</f>
        <v>Current</v>
      </c>
      <c r="B84" s="7" t="str">
        <f>IF(F84=0,"X-Delete",IF(IFERROR(_xlfn.XLOOKUP(F84,'[2]All Prices'!D:D,'[2]All Prices'!A:A,"-"),"-")="SERVICE","Warranty",IFERROR(VLOOKUP(F84,[1]Master!$F$2:$K$200,2,FALSE),"Other")))</f>
        <v>M-Laser</v>
      </c>
      <c r="C84" s="7" t="s">
        <v>7</v>
      </c>
      <c r="D84" s="8" t="s">
        <v>251</v>
      </c>
      <c r="E84" s="15" t="s">
        <v>252</v>
      </c>
      <c r="F84" s="6" t="s">
        <v>253</v>
      </c>
      <c r="G84" s="4">
        <f>IFERROR(IF(VLOOKUP(F84,'[2]All Prices'!D:W,7,FALSE)=0,"-",VLOOKUP(F84,'[2]All Prices'!D:W,7,FALSE)),"NA")</f>
        <v>6626</v>
      </c>
    </row>
    <row r="85" spans="1:7" ht="18" x14ac:dyDescent="0.35">
      <c r="A85" s="6" t="str">
        <f>IF(F85=0,"-",IF(B85="Warranty","Current",_xlfn.XLOOKUP(F85,[1]Master!$F:$F,[1]Master!$D:$D,"-")))</f>
        <v>Current</v>
      </c>
      <c r="B85" s="7" t="str">
        <f>IF(F85=0,"X-Delete",IF(IFERROR(_xlfn.XLOOKUP(F85,'[2]All Prices'!D:D,'[2]All Prices'!A:A,"-"),"-")="SERVICE","Warranty",IFERROR(VLOOKUP(F85,[1]Master!$F$2:$K$200,2,FALSE),"Other")))</f>
        <v>M-Laser</v>
      </c>
      <c r="C85" s="7" t="s">
        <v>7</v>
      </c>
      <c r="D85" s="8" t="s">
        <v>254</v>
      </c>
      <c r="E85" s="15" t="s">
        <v>255</v>
      </c>
      <c r="F85" s="6" t="s">
        <v>256</v>
      </c>
      <c r="G85" s="4">
        <f>IFERROR(IF(VLOOKUP(F85,'[2]All Prices'!D:W,7,FALSE)=0,"-",VLOOKUP(F85,'[2]All Prices'!D:W,7,FALSE)),"NA")</f>
        <v>11382</v>
      </c>
    </row>
    <row r="86" spans="1:7" ht="18" x14ac:dyDescent="0.35">
      <c r="A86" s="6" t="str">
        <f>IF(F86=0,"-",IF(B86="Warranty","Current",_xlfn.XLOOKUP(F86,[1]Master!$F:$F,[1]Master!$D:$D,"-")))</f>
        <v>Current</v>
      </c>
      <c r="B86" s="7" t="str">
        <f>IF(F86=0,"X-Delete",IF(IFERROR(_xlfn.XLOOKUP(F86,'[2]All Prices'!D:D,'[2]All Prices'!A:A,"-"),"-")="SERVICE","Warranty",IFERROR(VLOOKUP(F86,[1]Master!$F$2:$K$200,2,FALSE),"Other")))</f>
        <v>M-Laser</v>
      </c>
      <c r="C86" s="7" t="s">
        <v>7</v>
      </c>
      <c r="D86" s="8" t="s">
        <v>257</v>
      </c>
      <c r="E86" s="15" t="s">
        <v>258</v>
      </c>
      <c r="F86" s="6" t="s">
        <v>259</v>
      </c>
      <c r="G86" s="4">
        <f>IFERROR(IF(VLOOKUP(F86,'[2]All Prices'!D:W,7,FALSE)=0,"-",VLOOKUP(F86,'[2]All Prices'!D:W,7,FALSE)),"NA")</f>
        <v>9344</v>
      </c>
    </row>
    <row r="87" spans="1:7" ht="18" x14ac:dyDescent="0.35">
      <c r="A87" s="6" t="str">
        <f>IF(F87=0,"-",IF(B87="Warranty","Current",_xlfn.XLOOKUP(F87,[1]Master!$F:$F,[1]Master!$D:$D,"-")))</f>
        <v>Current</v>
      </c>
      <c r="B87" s="7" t="str">
        <f>IF(F87=0,"X-Delete",IF(IFERROR(_xlfn.XLOOKUP(F87,'[2]All Prices'!D:D,'[2]All Prices'!A:A,"-"),"-")="SERVICE","Warranty",IFERROR(VLOOKUP(F87,[1]Master!$F$2:$K$200,2,FALSE),"Other")))</f>
        <v>M-Laser</v>
      </c>
      <c r="C87" s="7" t="s">
        <v>7</v>
      </c>
      <c r="D87" s="8" t="s">
        <v>260</v>
      </c>
      <c r="E87" s="15" t="s">
        <v>261</v>
      </c>
      <c r="F87" s="6" t="s">
        <v>262</v>
      </c>
      <c r="G87" s="4">
        <f>IFERROR(IF(VLOOKUP(F87,'[2]All Prices'!D:W,7,FALSE)=0,"-",VLOOKUP(F87,'[2]All Prices'!D:W,7,FALSE)),"NA")</f>
        <v>11981</v>
      </c>
    </row>
    <row r="88" spans="1:7" ht="18" x14ac:dyDescent="0.35">
      <c r="A88" s="6" t="str">
        <f>IF(F88=0,"-",IF(B88="Warranty","Current",_xlfn.XLOOKUP(F88,[1]Master!$F:$F,[1]Master!$D:$D,"-")))</f>
        <v>Current</v>
      </c>
      <c r="B88" s="7" t="str">
        <f>IF(F88=0,"X-Delete",IF(IFERROR(_xlfn.XLOOKUP(F88,'[2]All Prices'!D:D,'[2]All Prices'!A:A,"-"),"-")="SERVICE","Warranty",IFERROR(VLOOKUP(F88,[1]Master!$F$2:$K$200,2,FALSE),"Other")))</f>
        <v>M-Laser</v>
      </c>
      <c r="C88" s="7" t="s">
        <v>7</v>
      </c>
      <c r="D88" s="8" t="s">
        <v>263</v>
      </c>
      <c r="E88" s="15" t="s">
        <v>264</v>
      </c>
      <c r="F88" s="6" t="s">
        <v>265</v>
      </c>
      <c r="G88" s="4">
        <f>IFERROR(IF(VLOOKUP(F88,'[2]All Prices'!D:W,7,FALSE)=0,"-",VLOOKUP(F88,'[2]All Prices'!D:W,7,FALSE)),"NA")</f>
        <v>8626</v>
      </c>
    </row>
    <row r="89" spans="1:7" ht="18" x14ac:dyDescent="0.35">
      <c r="A89" s="6" t="str">
        <f>IF(F89=0,"-",IF(B89="Warranty","Current",_xlfn.XLOOKUP(F89,[1]Master!$F:$F,[1]Master!$D:$D,"-")))</f>
        <v>Current</v>
      </c>
      <c r="B89" s="7" t="str">
        <f>IF(F89=0,"X-Delete",IF(IFERROR(_xlfn.XLOOKUP(F89,'[2]All Prices'!D:D,'[2]All Prices'!A:A,"-"),"-")="SERVICE","Warranty",IFERROR(VLOOKUP(F89,[1]Master!$F$2:$K$200,2,FALSE),"Other")))</f>
        <v>M-Laser</v>
      </c>
      <c r="C89" s="7" t="s">
        <v>7</v>
      </c>
      <c r="D89" s="8" t="s">
        <v>266</v>
      </c>
      <c r="E89" s="15" t="s">
        <v>267</v>
      </c>
      <c r="F89" s="6" t="s">
        <v>268</v>
      </c>
      <c r="G89" s="4">
        <f>IFERROR(IF(VLOOKUP(F89,'[2]All Prices'!D:W,7,FALSE)=0,"-",VLOOKUP(F89,'[2]All Prices'!D:W,7,FALSE)),"NA")</f>
        <v>11981</v>
      </c>
    </row>
    <row r="90" spans="1:7" ht="18" x14ac:dyDescent="0.35">
      <c r="A90" s="6" t="str">
        <f>IF(F90=0,"-",IF(B90="Warranty","Current",_xlfn.XLOOKUP(F90,[1]Master!$F:$F,[1]Master!$D:$D,"-")))</f>
        <v>Current</v>
      </c>
      <c r="B90" s="7" t="str">
        <f>IF(F90=0,"X-Delete",IF(IFERROR(_xlfn.XLOOKUP(F90,'[2]All Prices'!D:D,'[2]All Prices'!A:A,"-"),"-")="SERVICE","Warranty",IFERROR(VLOOKUP(F90,[1]Master!$F$2:$K$200,2,FALSE),"Other")))</f>
        <v>M-Laser</v>
      </c>
      <c r="C90" s="7" t="s">
        <v>7</v>
      </c>
      <c r="D90" s="8" t="s">
        <v>269</v>
      </c>
      <c r="E90" s="15" t="s">
        <v>270</v>
      </c>
      <c r="F90" s="6" t="s">
        <v>271</v>
      </c>
      <c r="G90" s="4">
        <f>IFERROR(IF(VLOOKUP(F90,'[2]All Prices'!D:W,7,FALSE)=0,"-",VLOOKUP(F90,'[2]All Prices'!D:W,7,FALSE)),"NA")</f>
        <v>10966</v>
      </c>
    </row>
    <row r="91" spans="1:7" ht="18" x14ac:dyDescent="0.35">
      <c r="A91" s="6" t="str">
        <f>IF(F91=0,"-",IF(B91="Warranty","Current",_xlfn.XLOOKUP(F91,[1]Master!$F:$F,[1]Master!$D:$D,"-")))</f>
        <v>Current</v>
      </c>
      <c r="B91" s="7" t="str">
        <f>IF(F91=0,"X-Delete",IF(IFERROR(_xlfn.XLOOKUP(F91,'[2]All Prices'!D:D,'[2]All Prices'!A:A,"-"),"-")="SERVICE","Warranty",IFERROR(VLOOKUP(F91,[1]Master!$F$2:$K$200,2,FALSE),"Other")))</f>
        <v>M-Laser</v>
      </c>
      <c r="C91" s="7" t="s">
        <v>7</v>
      </c>
      <c r="D91" s="8" t="s">
        <v>272</v>
      </c>
      <c r="E91" s="15" t="s">
        <v>273</v>
      </c>
      <c r="F91" s="6" t="s">
        <v>274</v>
      </c>
      <c r="G91" s="4">
        <f>IFERROR(IF(VLOOKUP(F91,'[2]All Prices'!D:W,7,FALSE)=0,"-",VLOOKUP(F91,'[2]All Prices'!D:W,7,FALSE)),"NA")</f>
        <v>9534</v>
      </c>
    </row>
    <row r="92" spans="1:7" ht="18" x14ac:dyDescent="0.35">
      <c r="A92" s="6" t="str">
        <f>IF(F92=0,"-",IF(B92="Warranty","Current",_xlfn.XLOOKUP(F92,[1]Master!$F:$F,[1]Master!$D:$D,"-")))</f>
        <v>Current</v>
      </c>
      <c r="B92" s="7" t="str">
        <f>IF(F92=0,"X-Delete",IF(IFERROR(_xlfn.XLOOKUP(F92,'[2]All Prices'!D:D,'[2]All Prices'!A:A,"-"),"-")="SERVICE","Warranty",IFERROR(VLOOKUP(F92,[1]Master!$F$2:$K$200,2,FALSE),"Other")))</f>
        <v>M-Laser</v>
      </c>
      <c r="C92" s="7" t="s">
        <v>7</v>
      </c>
      <c r="D92" s="8" t="s">
        <v>275</v>
      </c>
      <c r="E92" s="15" t="s">
        <v>276</v>
      </c>
      <c r="F92" s="6" t="s">
        <v>277</v>
      </c>
      <c r="G92" s="4">
        <f>IFERROR(IF(VLOOKUP(F92,'[2]All Prices'!D:W,7,FALSE)=0,"-",VLOOKUP(F92,'[2]All Prices'!D:W,7,FALSE)),"NA")</f>
        <v>10966</v>
      </c>
    </row>
    <row r="93" spans="1:7" ht="18" x14ac:dyDescent="0.35">
      <c r="A93" s="6" t="str">
        <f>IF(F93=0,"-",IF(B93="Warranty","Current",_xlfn.XLOOKUP(F93,[1]Master!$F:$F,[1]Master!$D:$D,"-")))</f>
        <v>-</v>
      </c>
      <c r="B93" s="7" t="str">
        <f>IF(F93=0,"X-Delete",IF(IFERROR(_xlfn.XLOOKUP(F93,'[2]All Prices'!D:D,'[2]All Prices'!A:A,"-"),"-")="SERVICE","Warranty",IFERROR(VLOOKUP(F93,[1]Master!$F$2:$K$200,2,FALSE),"Other")))</f>
        <v>Other</v>
      </c>
      <c r="C93" s="7" t="s">
        <v>7</v>
      </c>
      <c r="D93" s="8" t="s">
        <v>278</v>
      </c>
      <c r="E93" s="15" t="s">
        <v>279</v>
      </c>
      <c r="F93" s="6" t="s">
        <v>280</v>
      </c>
      <c r="G93" s="4">
        <f>IFERROR(IF(VLOOKUP(F93,'[2]All Prices'!D:W,7,FALSE)=0,"-",VLOOKUP(F93,'[2]All Prices'!D:W,7,FALSE)),"NA")</f>
        <v>125</v>
      </c>
    </row>
    <row r="94" spans="1:7" ht="18" x14ac:dyDescent="0.35">
      <c r="A94" s="6" t="str">
        <f>IF(F94=0,"-",IF(B94="Warranty","Current",_xlfn.XLOOKUP(F94,[1]Master!$F:$F,[1]Master!$D:$D,"-")))</f>
        <v>-</v>
      </c>
      <c r="B94" s="7" t="str">
        <f>IF(F94=0,"X-Delete",IF(IFERROR(_xlfn.XLOOKUP(F94,'[2]All Prices'!D:D,'[2]All Prices'!A:A,"-"),"-")="SERVICE","Warranty",IFERROR(VLOOKUP(F94,[1]Master!$F$2:$K$200,2,FALSE),"Other")))</f>
        <v>Other</v>
      </c>
      <c r="C94" s="7" t="s">
        <v>7</v>
      </c>
      <c r="D94" s="8" t="s">
        <v>281</v>
      </c>
      <c r="E94" s="15" t="s">
        <v>282</v>
      </c>
      <c r="F94" s="6" t="s">
        <v>283</v>
      </c>
      <c r="G94" s="4">
        <f>IFERROR(IF(VLOOKUP(F94,'[2]All Prices'!D:W,7,FALSE)=0,"-",VLOOKUP(F94,'[2]All Prices'!D:W,7,FALSE)),"NA")</f>
        <v>72</v>
      </c>
    </row>
    <row r="95" spans="1:7" ht="18" x14ac:dyDescent="0.35">
      <c r="A95" s="6" t="str">
        <f>IF(F95=0,"-",IF(B95="Warranty","Current",_xlfn.XLOOKUP(F95,[1]Master!$F:$F,[1]Master!$D:$D,"-")))</f>
        <v>-</v>
      </c>
      <c r="B95" s="7" t="str">
        <f>IF(F95=0,"X-Delete",IF(IFERROR(_xlfn.XLOOKUP(F95,'[2]All Prices'!D:D,'[2]All Prices'!A:A,"-"),"-")="SERVICE","Warranty",IFERROR(VLOOKUP(F95,[1]Master!$F$2:$K$200,2,FALSE),"Other")))</f>
        <v>Other</v>
      </c>
      <c r="C95" s="7" t="s">
        <v>7</v>
      </c>
      <c r="D95" s="8" t="s">
        <v>281</v>
      </c>
      <c r="E95" s="15" t="s">
        <v>284</v>
      </c>
      <c r="F95" s="6" t="s">
        <v>285</v>
      </c>
      <c r="G95" s="4">
        <f>IFERROR(IF(VLOOKUP(F95,'[2]All Prices'!D:W,7,FALSE)=0,"-",VLOOKUP(F95,'[2]All Prices'!D:W,7,FALSE)),"NA")</f>
        <v>72</v>
      </c>
    </row>
    <row r="96" spans="1:7" ht="18" x14ac:dyDescent="0.35">
      <c r="A96" s="6" t="str">
        <f>IF(F96=0,"-",IF(B96="Warranty","Current",_xlfn.XLOOKUP(F96,[1]Master!$F:$F,[1]Master!$D:$D,"-")))</f>
        <v>-</v>
      </c>
      <c r="B96" s="7" t="str">
        <f>IF(F96=0,"X-Delete",IF(IFERROR(_xlfn.XLOOKUP(F96,'[2]All Prices'!D:D,'[2]All Prices'!A:A,"-"),"-")="SERVICE","Warranty",IFERROR(VLOOKUP(F96,[1]Master!$F$2:$K$200,2,FALSE),"Other")))</f>
        <v>Other</v>
      </c>
      <c r="C96" s="7" t="s">
        <v>7</v>
      </c>
      <c r="D96" s="8" t="s">
        <v>281</v>
      </c>
      <c r="E96" s="15" t="s">
        <v>286</v>
      </c>
      <c r="F96" s="6" t="s">
        <v>287</v>
      </c>
      <c r="G96" s="4">
        <f>IFERROR(IF(VLOOKUP(F96,'[2]All Prices'!D:W,7,FALSE)=0,"-",VLOOKUP(F96,'[2]All Prices'!D:W,7,FALSE)),"NA")</f>
        <v>26</v>
      </c>
    </row>
    <row r="97" spans="1:7" ht="18" x14ac:dyDescent="0.35">
      <c r="A97" s="6" t="str">
        <f>IF(F97=0,"-",IF(B97="Warranty","Current",_xlfn.XLOOKUP(F97,[1]Master!$F:$F,[1]Master!$D:$D,"-")))</f>
        <v>-</v>
      </c>
      <c r="B97" s="7" t="str">
        <f>IF(F97=0,"X-Delete",IF(IFERROR(_xlfn.XLOOKUP(F97,'[2]All Prices'!D:D,'[2]All Prices'!A:A,"-"),"-")="SERVICE","Warranty",IFERROR(VLOOKUP(F97,[1]Master!$F$2:$K$200,2,FALSE),"Other")))</f>
        <v>Other</v>
      </c>
      <c r="C97" s="7" t="s">
        <v>7</v>
      </c>
      <c r="D97" s="8" t="s">
        <v>281</v>
      </c>
      <c r="E97" s="15" t="s">
        <v>288</v>
      </c>
      <c r="F97" s="6" t="s">
        <v>289</v>
      </c>
      <c r="G97" s="4">
        <f>IFERROR(IF(VLOOKUP(F97,'[2]All Prices'!D:W,7,FALSE)=0,"-",VLOOKUP(F97,'[2]All Prices'!D:W,7,FALSE)),"NA")</f>
        <v>26</v>
      </c>
    </row>
    <row r="98" spans="1:7" ht="18" x14ac:dyDescent="0.35">
      <c r="A98" s="6" t="str">
        <f>IF(F98=0,"-",IF(B98="Warranty","Current",_xlfn.XLOOKUP(F98,[1]Master!$F:$F,[1]Master!$D:$D,"-")))</f>
        <v>-</v>
      </c>
      <c r="B98" s="7" t="str">
        <f>IF(F98=0,"X-Delete",IF(IFERROR(_xlfn.XLOOKUP(F98,'[2]All Prices'!D:D,'[2]All Prices'!A:A,"-"),"-")="SERVICE","Warranty",IFERROR(VLOOKUP(F98,[1]Master!$F$2:$K$200,2,FALSE),"Other")))</f>
        <v>Other</v>
      </c>
      <c r="C98" s="7" t="s">
        <v>7</v>
      </c>
      <c r="D98" s="8" t="s">
        <v>290</v>
      </c>
      <c r="E98" s="15" t="s">
        <v>291</v>
      </c>
      <c r="F98" s="6" t="s">
        <v>292</v>
      </c>
      <c r="G98" s="4">
        <f>IFERROR(IF(VLOOKUP(F98,'[2]All Prices'!D:W,7,FALSE)=0,"-",VLOOKUP(F98,'[2]All Prices'!D:W,7,FALSE)),"NA")</f>
        <v>11255</v>
      </c>
    </row>
    <row r="99" spans="1:7" ht="18" x14ac:dyDescent="0.35">
      <c r="A99" s="6" t="str">
        <f>IF(F99=0,"-",IF(B99="Warranty","Current",_xlfn.XLOOKUP(F99,[1]Master!$F:$F,[1]Master!$D:$D,"-")))</f>
        <v>-</v>
      </c>
      <c r="B99" s="7" t="str">
        <f>IF(F99=0,"X-Delete",IF(IFERROR(_xlfn.XLOOKUP(F99,'[2]All Prices'!D:D,'[2]All Prices'!A:A,"-"),"-")="SERVICE","Warranty",IFERROR(VLOOKUP(F99,[1]Master!$F$2:$K$200,2,FALSE),"Other")))</f>
        <v>Other</v>
      </c>
      <c r="C99" s="7" t="s">
        <v>7</v>
      </c>
      <c r="D99" s="8" t="s">
        <v>293</v>
      </c>
      <c r="E99" s="15" t="s">
        <v>294</v>
      </c>
      <c r="F99" s="6" t="s">
        <v>295</v>
      </c>
      <c r="G99" s="4">
        <f>IFERROR(IF(VLOOKUP(F99,'[2]All Prices'!D:W,7,FALSE)=0,"-",VLOOKUP(F99,'[2]All Prices'!D:W,7,FALSE)),"NA")</f>
        <v>11255</v>
      </c>
    </row>
    <row r="100" spans="1:7" ht="18" x14ac:dyDescent="0.35">
      <c r="A100" s="6" t="str">
        <f>IF(F100=0,"-",IF(B100="Warranty","Current",_xlfn.XLOOKUP(F100,[1]Master!$F:$F,[1]Master!$D:$D,"-")))</f>
        <v>Current</v>
      </c>
      <c r="B100" s="7" t="str">
        <f>IF(F100=0,"X-Delete",IF(IFERROR(_xlfn.XLOOKUP(F100,'[2]All Prices'!D:D,'[2]All Prices'!A:A,"-"),"-")="SERVICE","Warranty",IFERROR(VLOOKUP(F100,[1]Master!$F$2:$K$200,2,FALSE),"Other")))</f>
        <v>Other</v>
      </c>
      <c r="C100" s="7" t="s">
        <v>7</v>
      </c>
      <c r="D100" s="8" t="s">
        <v>296</v>
      </c>
      <c r="E100" s="15" t="s">
        <v>297</v>
      </c>
      <c r="F100" s="6" t="s">
        <v>298</v>
      </c>
      <c r="G100" s="4">
        <f>IFERROR(IF(VLOOKUP(F100,'[2]All Prices'!D:W,7,FALSE)=0,"-",VLOOKUP(F100,'[2]All Prices'!D:W,7,FALSE)),"NA")</f>
        <v>454</v>
      </c>
    </row>
    <row r="101" spans="1:7" ht="18" x14ac:dyDescent="0.35">
      <c r="A101" s="6" t="str">
        <f>IF(F101=0,"-",IF(B101="Warranty","Current",_xlfn.XLOOKUP(F101,[1]Master!$F:$F,[1]Master!$D:$D,"-")))</f>
        <v>Current</v>
      </c>
      <c r="B101" s="7" t="str">
        <f>IF(F101=0,"X-Delete",IF(IFERROR(_xlfn.XLOOKUP(F101,'[2]All Prices'!D:D,'[2]All Prices'!A:A,"-"),"-")="SERVICE","Warranty",IFERROR(VLOOKUP(F101,[1]Master!$F$2:$K$200,2,FALSE),"Other")))</f>
        <v>Other</v>
      </c>
      <c r="C101" s="7" t="s">
        <v>7</v>
      </c>
      <c r="D101" s="8" t="s">
        <v>299</v>
      </c>
      <c r="E101" s="15" t="s">
        <v>300</v>
      </c>
      <c r="F101" s="6" t="s">
        <v>301</v>
      </c>
      <c r="G101" s="4">
        <f>IFERROR(IF(VLOOKUP(F101,'[2]All Prices'!D:W,7,FALSE)=0,"-",VLOOKUP(F101,'[2]All Prices'!D:W,7,FALSE)),"NA")</f>
        <v>1005</v>
      </c>
    </row>
    <row r="102" spans="1:7" ht="18" x14ac:dyDescent="0.35">
      <c r="A102" s="6" t="str">
        <f>IF(F102=0,"-",IF(B102="Warranty","Current",_xlfn.XLOOKUP(F102,[1]Master!$F:$F,[1]Master!$D:$D,"-")))</f>
        <v>Current</v>
      </c>
      <c r="B102" s="7" t="str">
        <f>IF(F102=0,"X-Delete",IF(IFERROR(_xlfn.XLOOKUP(F102,'[2]All Prices'!D:D,'[2]All Prices'!A:A,"-"),"-")="SERVICE","Warranty",IFERROR(VLOOKUP(F102,[1]Master!$F$2:$K$200,2,FALSE),"Other")))</f>
        <v>Other</v>
      </c>
      <c r="C102" s="7" t="s">
        <v>7</v>
      </c>
      <c r="D102" s="8" t="s">
        <v>302</v>
      </c>
      <c r="E102" s="15" t="s">
        <v>303</v>
      </c>
      <c r="F102" s="6" t="s">
        <v>304</v>
      </c>
      <c r="G102" s="4">
        <f>IFERROR(IF(VLOOKUP(F102,'[2]All Prices'!D:W,7,FALSE)=0,"-",VLOOKUP(F102,'[2]All Prices'!D:W,7,FALSE)),"NA")</f>
        <v>1288</v>
      </c>
    </row>
    <row r="103" spans="1:7" ht="18" x14ac:dyDescent="0.35">
      <c r="A103" s="6" t="str">
        <f>IF(F103=0,"-",IF(B103="Warranty","Current",_xlfn.XLOOKUP(F103,[1]Master!$F:$F,[1]Master!$D:$D,"-")))</f>
        <v>-</v>
      </c>
      <c r="B103" s="7" t="str">
        <f>IF(F103=0,"X-Delete",IF(IFERROR(_xlfn.XLOOKUP(F103,'[2]All Prices'!D:D,'[2]All Prices'!A:A,"-"),"-")="SERVICE","Warranty",IFERROR(VLOOKUP(F103,[1]Master!$F$2:$K$200,2,FALSE),"Other")))</f>
        <v>Other</v>
      </c>
      <c r="C103" s="7" t="s">
        <v>7</v>
      </c>
      <c r="D103" s="8" t="s">
        <v>305</v>
      </c>
      <c r="E103" s="15" t="s">
        <v>306</v>
      </c>
      <c r="F103" s="6" t="s">
        <v>307</v>
      </c>
      <c r="G103" s="4">
        <f>IFERROR(IF(VLOOKUP(F103,'[2]All Prices'!D:W,7,FALSE)=0,"-",VLOOKUP(F103,'[2]All Prices'!D:W,7,FALSE)),"NA")</f>
        <v>120</v>
      </c>
    </row>
    <row r="104" spans="1:7" ht="18" x14ac:dyDescent="0.35">
      <c r="A104" s="6" t="str">
        <f>IF(F104=0,"-",IF(B104="Warranty","Current",_xlfn.XLOOKUP(F104,[1]Master!$F:$F,[1]Master!$D:$D,"-")))</f>
        <v>-</v>
      </c>
      <c r="B104" s="7" t="str">
        <f>IF(F104=0,"X-Delete",IF(IFERROR(_xlfn.XLOOKUP(F104,'[2]All Prices'!D:D,'[2]All Prices'!A:A,"-"),"-")="SERVICE","Warranty",IFERROR(VLOOKUP(F104,[1]Master!$F$2:$K$200,2,FALSE),"Other")))</f>
        <v>Other</v>
      </c>
      <c r="C104" s="7" t="s">
        <v>7</v>
      </c>
      <c r="D104" s="8" t="s">
        <v>308</v>
      </c>
      <c r="E104" s="15" t="s">
        <v>309</v>
      </c>
      <c r="F104" s="6" t="s">
        <v>310</v>
      </c>
      <c r="G104" s="4">
        <f>IFERROR(IF(VLOOKUP(F104,'[2]All Prices'!D:W,7,FALSE)=0,"-",VLOOKUP(F104,'[2]All Prices'!D:W,7,FALSE)),"NA")</f>
        <v>193</v>
      </c>
    </row>
    <row r="105" spans="1:7" ht="18" x14ac:dyDescent="0.35">
      <c r="A105" s="6" t="str">
        <f>IF(F105=0,"-",IF(B105="Warranty","Current",_xlfn.XLOOKUP(F105,[1]Master!$F:$F,[1]Master!$D:$D,"-")))</f>
        <v>-</v>
      </c>
      <c r="B105" s="7" t="str">
        <f>IF(F105=0,"X-Delete",IF(IFERROR(_xlfn.XLOOKUP(F105,'[2]All Prices'!D:D,'[2]All Prices'!A:A,"-"),"-")="SERVICE","Warranty",IFERROR(VLOOKUP(F105,[1]Master!$F$2:$K$200,2,FALSE),"Other")))</f>
        <v>Other</v>
      </c>
      <c r="C105" s="7" t="s">
        <v>7</v>
      </c>
      <c r="D105" s="8" t="s">
        <v>311</v>
      </c>
      <c r="E105" s="15" t="s">
        <v>312</v>
      </c>
      <c r="F105" s="6" t="s">
        <v>313</v>
      </c>
      <c r="G105" s="4">
        <f>IFERROR(IF(VLOOKUP(F105,'[2]All Prices'!D:W,7,FALSE)=0,"-",VLOOKUP(F105,'[2]All Prices'!D:W,7,FALSE)),"NA")</f>
        <v>613</v>
      </c>
    </row>
    <row r="106" spans="1:7" ht="18" x14ac:dyDescent="0.35">
      <c r="A106" s="6" t="str">
        <f>IF(F106=0,"-",IF(B106="Warranty","Current",_xlfn.XLOOKUP(F106,[1]Master!$F:$F,[1]Master!$D:$D,"-")))</f>
        <v>-</v>
      </c>
      <c r="B106" s="7" t="str">
        <f>IF(F106=0,"X-Delete",IF(IFERROR(_xlfn.XLOOKUP(F106,'[2]All Prices'!D:D,'[2]All Prices'!A:A,"-"),"-")="SERVICE","Warranty",IFERROR(VLOOKUP(F106,[1]Master!$F$2:$K$200,2,FALSE),"Other")))</f>
        <v>Other</v>
      </c>
      <c r="C106" s="7" t="s">
        <v>7</v>
      </c>
      <c r="D106" s="8" t="s">
        <v>314</v>
      </c>
      <c r="E106" s="15" t="s">
        <v>315</v>
      </c>
      <c r="F106" s="6" t="s">
        <v>316</v>
      </c>
      <c r="G106" s="4">
        <f>IFERROR(IF(VLOOKUP(F106,'[2]All Prices'!D:W,7,FALSE)=0,"-",VLOOKUP(F106,'[2]All Prices'!D:W,7,FALSE)),"NA")</f>
        <v>43</v>
      </c>
    </row>
    <row r="107" spans="1:7" ht="18" x14ac:dyDescent="0.35">
      <c r="A107" s="6" t="str">
        <f>IF(F107=0,"-",IF(B107="Warranty","Current",_xlfn.XLOOKUP(F107,[1]Master!$F:$F,[1]Master!$D:$D,"-")))</f>
        <v>-</v>
      </c>
      <c r="B107" s="7" t="str">
        <f>IF(F107=0,"X-Delete",IF(IFERROR(_xlfn.XLOOKUP(F107,'[2]All Prices'!D:D,'[2]All Prices'!A:A,"-"),"-")="SERVICE","Warranty",IFERROR(VLOOKUP(F107,[1]Master!$F$2:$K$200,2,FALSE),"Other")))</f>
        <v>Other</v>
      </c>
      <c r="C107" s="7" t="s">
        <v>7</v>
      </c>
      <c r="D107" s="8" t="s">
        <v>317</v>
      </c>
      <c r="E107" s="15" t="s">
        <v>318</v>
      </c>
      <c r="F107" s="6" t="s">
        <v>319</v>
      </c>
      <c r="G107" s="4">
        <f>IFERROR(IF(VLOOKUP(F107,'[2]All Prices'!D:W,7,FALSE)=0,"-",VLOOKUP(F107,'[2]All Prices'!D:W,7,FALSE)),"NA")</f>
        <v>781</v>
      </c>
    </row>
    <row r="108" spans="1:7" ht="18" x14ac:dyDescent="0.35">
      <c r="A108" s="6" t="str">
        <f>IF(F108=0,"-",IF(B108="Warranty","Current",_xlfn.XLOOKUP(F108,[1]Master!$F:$F,[1]Master!$D:$D,"-")))</f>
        <v>-</v>
      </c>
      <c r="B108" s="7" t="str">
        <f>IF(F108=0,"X-Delete",IF(IFERROR(_xlfn.XLOOKUP(F108,'[2]All Prices'!D:D,'[2]All Prices'!A:A,"-"),"-")="SERVICE","Warranty",IFERROR(VLOOKUP(F108,[1]Master!$F$2:$K$200,2,FALSE),"Other")))</f>
        <v>Other</v>
      </c>
      <c r="C108" s="7" t="s">
        <v>7</v>
      </c>
      <c r="D108" s="8" t="s">
        <v>320</v>
      </c>
      <c r="E108" s="15" t="s">
        <v>321</v>
      </c>
      <c r="F108" s="6" t="s">
        <v>322</v>
      </c>
      <c r="G108" s="4">
        <f>IFERROR(IF(VLOOKUP(F108,'[2]All Prices'!D:W,7,FALSE)=0,"-",VLOOKUP(F108,'[2]All Prices'!D:W,7,FALSE)),"NA")</f>
        <v>133</v>
      </c>
    </row>
    <row r="109" spans="1:7" ht="18" x14ac:dyDescent="0.35">
      <c r="A109" s="6" t="str">
        <f>IF(F109=0,"-",IF(B109="Warranty","Current",_xlfn.XLOOKUP(F109,[1]Master!$F:$F,[1]Master!$D:$D,"-")))</f>
        <v>-</v>
      </c>
      <c r="B109" s="7" t="str">
        <f>IF(F109=0,"X-Delete",IF(IFERROR(_xlfn.XLOOKUP(F109,'[2]All Prices'!D:D,'[2]All Prices'!A:A,"-"),"-")="SERVICE","Warranty",IFERROR(VLOOKUP(F109,[1]Master!$F$2:$K$200,2,FALSE),"Other")))</f>
        <v>Other</v>
      </c>
      <c r="C109" s="7" t="s">
        <v>7</v>
      </c>
      <c r="D109" s="8" t="s">
        <v>323</v>
      </c>
      <c r="E109" s="15" t="s">
        <v>324</v>
      </c>
      <c r="F109" s="6" t="s">
        <v>325</v>
      </c>
      <c r="G109" s="4">
        <f>IFERROR(IF(VLOOKUP(F109,'[2]All Prices'!D:W,7,FALSE)=0,"-",VLOOKUP(F109,'[2]All Prices'!D:W,7,FALSE)),"NA")</f>
        <v>304</v>
      </c>
    </row>
    <row r="110" spans="1:7" ht="18" x14ac:dyDescent="0.35">
      <c r="A110" s="6" t="str">
        <f>IF(F110=0,"-",IF(B110="Warranty","Current",_xlfn.XLOOKUP(F110,[1]Master!$F:$F,[1]Master!$D:$D,"-")))</f>
        <v>Current</v>
      </c>
      <c r="B110" s="7" t="str">
        <f>IF(F110=0,"X-Delete",IF(IFERROR(_xlfn.XLOOKUP(F110,'[2]All Prices'!D:D,'[2]All Prices'!A:A,"-"),"-")="SERVICE","Warranty",IFERROR(VLOOKUP(F110,[1]Master!$F$2:$K$200,2,FALSE),"Other")))</f>
        <v>Other</v>
      </c>
      <c r="C110" s="7" t="s">
        <v>7</v>
      </c>
      <c r="D110" s="8" t="s">
        <v>326</v>
      </c>
      <c r="E110" s="15" t="s">
        <v>327</v>
      </c>
      <c r="F110" s="6" t="s">
        <v>328</v>
      </c>
      <c r="G110" s="4">
        <f>IFERROR(IF(VLOOKUP(F110,'[2]All Prices'!D:W,7,FALSE)=0,"-",VLOOKUP(F110,'[2]All Prices'!D:W,7,FALSE)),"NA")</f>
        <v>488</v>
      </c>
    </row>
    <row r="111" spans="1:7" ht="18" x14ac:dyDescent="0.35">
      <c r="A111" s="6" t="str">
        <f>IF(F111=0,"-",IF(B111="Warranty","Current",_xlfn.XLOOKUP(F111,[1]Master!$F:$F,[1]Master!$D:$D,"-")))</f>
        <v>Current</v>
      </c>
      <c r="B111" s="7" t="str">
        <f>IF(F111=0,"X-Delete",IF(IFERROR(_xlfn.XLOOKUP(F111,'[2]All Prices'!D:D,'[2]All Prices'!A:A,"-"),"-")="SERVICE","Warranty",IFERROR(VLOOKUP(F111,[1]Master!$F$2:$K$200,2,FALSE),"Other")))</f>
        <v>Other</v>
      </c>
      <c r="C111" s="7" t="s">
        <v>7</v>
      </c>
      <c r="D111" s="8" t="s">
        <v>329</v>
      </c>
      <c r="E111" s="15" t="s">
        <v>330</v>
      </c>
      <c r="F111" s="6" t="s">
        <v>331</v>
      </c>
      <c r="G111" s="4">
        <f>IFERROR(IF(VLOOKUP(F111,'[2]All Prices'!D:W,7,FALSE)=0,"-",VLOOKUP(F111,'[2]All Prices'!D:W,7,FALSE)),"NA")</f>
        <v>4403</v>
      </c>
    </row>
    <row r="112" spans="1:7" ht="18" x14ac:dyDescent="0.35">
      <c r="A112" s="6" t="str">
        <f>IF(F112=0,"-",IF(B112="Warranty","Current",_xlfn.XLOOKUP(F112,[1]Master!$F:$F,[1]Master!$D:$D,"-")))</f>
        <v>Current</v>
      </c>
      <c r="B112" s="7" t="str">
        <f>IF(F112=0,"X-Delete",IF(IFERROR(_xlfn.XLOOKUP(F112,'[2]All Prices'!D:D,'[2]All Prices'!A:A,"-"),"-")="SERVICE","Warranty",IFERROR(VLOOKUP(F112,[1]Master!$F$2:$K$200,2,FALSE),"Other")))</f>
        <v>Other</v>
      </c>
      <c r="C112" s="7" t="s">
        <v>7</v>
      </c>
      <c r="D112" s="8" t="s">
        <v>332</v>
      </c>
      <c r="E112" s="15" t="s">
        <v>333</v>
      </c>
      <c r="F112" s="6" t="s">
        <v>334</v>
      </c>
      <c r="G112" s="4">
        <f>IFERROR(IF(VLOOKUP(F112,'[2]All Prices'!D:W,7,FALSE)=0,"-",VLOOKUP(F112,'[2]All Prices'!D:W,7,FALSE)),"NA")</f>
        <v>1164</v>
      </c>
    </row>
    <row r="113" spans="1:7" ht="18" x14ac:dyDescent="0.35">
      <c r="A113" s="6" t="str">
        <f>IF(F113=0,"-",IF(B113="Warranty","Current",_xlfn.XLOOKUP(F113,[1]Master!$F:$F,[1]Master!$D:$D,"-")))</f>
        <v>-</v>
      </c>
      <c r="B113" s="7" t="str">
        <f>IF(F113=0,"X-Delete",IF(IFERROR(_xlfn.XLOOKUP(F113,'[2]All Prices'!D:D,'[2]All Prices'!A:A,"-"),"-")="SERVICE","Warranty",IFERROR(VLOOKUP(F113,[1]Master!$F$2:$K$200,2,FALSE),"Other")))</f>
        <v>Other</v>
      </c>
      <c r="C113" s="7" t="s">
        <v>7</v>
      </c>
      <c r="D113" s="8" t="s">
        <v>335</v>
      </c>
      <c r="E113" s="15" t="s">
        <v>336</v>
      </c>
      <c r="F113" s="6" t="s">
        <v>337</v>
      </c>
      <c r="G113" s="4">
        <f>IFERROR(IF(VLOOKUP(F113,'[2]All Prices'!D:W,7,FALSE)=0,"-",VLOOKUP(F113,'[2]All Prices'!D:W,7,FALSE)),"NA")</f>
        <v>721</v>
      </c>
    </row>
    <row r="114" spans="1:7" ht="18" x14ac:dyDescent="0.35">
      <c r="A114" s="6" t="str">
        <f>IF(F114=0,"-",IF(B114="Warranty","Current",_xlfn.XLOOKUP(F114,[1]Master!$F:$F,[1]Master!$D:$D,"-")))</f>
        <v>-</v>
      </c>
      <c r="B114" s="7" t="str">
        <f>IF(F114=0,"X-Delete",IF(IFERROR(_xlfn.XLOOKUP(F114,'[2]All Prices'!D:D,'[2]All Prices'!A:A,"-"),"-")="SERVICE","Warranty",IFERROR(VLOOKUP(F114,[1]Master!$F$2:$K$200,2,FALSE),"Other")))</f>
        <v>Other</v>
      </c>
      <c r="C114" s="7" t="s">
        <v>7</v>
      </c>
      <c r="D114" s="8" t="s">
        <v>338</v>
      </c>
      <c r="E114" s="15" t="s">
        <v>339</v>
      </c>
      <c r="F114" s="6" t="s">
        <v>340</v>
      </c>
      <c r="G114" s="4">
        <f>IFERROR(IF(VLOOKUP(F114,'[2]All Prices'!D:W,7,FALSE)=0,"-",VLOOKUP(F114,'[2]All Prices'!D:W,7,FALSE)),"NA")</f>
        <v>11406</v>
      </c>
    </row>
    <row r="115" spans="1:7" ht="18" x14ac:dyDescent="0.35">
      <c r="A115" s="6" t="str">
        <f>IF(F115=0,"-",IF(B115="Warranty","Current",_xlfn.XLOOKUP(F115,[1]Master!$F:$F,[1]Master!$D:$D,"-")))</f>
        <v>-</v>
      </c>
      <c r="B115" s="7" t="str">
        <f>IF(F115=0,"X-Delete",IF(IFERROR(_xlfn.XLOOKUP(F115,'[2]All Prices'!D:D,'[2]All Prices'!A:A,"-"),"-")="SERVICE","Warranty",IFERROR(VLOOKUP(F115,[1]Master!$F$2:$K$200,2,FALSE),"Other")))</f>
        <v>Other</v>
      </c>
      <c r="C115" s="7" t="s">
        <v>7</v>
      </c>
      <c r="D115" s="8" t="s">
        <v>341</v>
      </c>
      <c r="E115" s="15" t="s">
        <v>342</v>
      </c>
      <c r="F115" s="6" t="s">
        <v>307</v>
      </c>
      <c r="G115" s="4">
        <f>IFERROR(IF(VLOOKUP(F115,'[2]All Prices'!D:W,7,FALSE)=0,"-",VLOOKUP(F115,'[2]All Prices'!D:W,7,FALSE)),"NA")</f>
        <v>120</v>
      </c>
    </row>
    <row r="116" spans="1:7" ht="18" x14ac:dyDescent="0.35">
      <c r="A116" s="6" t="str">
        <f>IF(F116=0,"-",IF(B116="Warranty","Current",_xlfn.XLOOKUP(F116,[1]Master!$F:$F,[1]Master!$D:$D,"-")))</f>
        <v>Current</v>
      </c>
      <c r="B116" s="7" t="str">
        <f>IF(F116=0,"X-Delete",IF(IFERROR(_xlfn.XLOOKUP(F116,'[2]All Prices'!D:D,'[2]All Prices'!A:A,"-"),"-")="SERVICE","Warranty",IFERROR(VLOOKUP(F116,[1]Master!$F$2:$K$200,2,FALSE),"Other")))</f>
        <v>Other</v>
      </c>
      <c r="C116" s="7" t="s">
        <v>7</v>
      </c>
      <c r="D116" s="8" t="s">
        <v>343</v>
      </c>
      <c r="E116" s="15" t="s">
        <v>344</v>
      </c>
      <c r="F116" s="6" t="s">
        <v>345</v>
      </c>
      <c r="G116" s="4">
        <f>IFERROR(IF(VLOOKUP(F116,'[2]All Prices'!D:W,7,FALSE)=0,"-",VLOOKUP(F116,'[2]All Prices'!D:W,7,FALSE)),"NA")</f>
        <v>5539</v>
      </c>
    </row>
    <row r="117" spans="1:7" ht="18" x14ac:dyDescent="0.35">
      <c r="A117" s="6" t="str">
        <f>IF(F117=0,"-",IF(B117="Warranty","Current",_xlfn.XLOOKUP(F117,[1]Master!$F:$F,[1]Master!$D:$D,"-")))</f>
        <v>-</v>
      </c>
      <c r="B117" s="7" t="str">
        <f>IF(F117=0,"X-Delete",IF(IFERROR(_xlfn.XLOOKUP(F117,'[2]All Prices'!D:D,'[2]All Prices'!A:A,"-"),"-")="SERVICE","Warranty",IFERROR(VLOOKUP(F117,[1]Master!$F$2:$K$200,2,FALSE),"Other")))</f>
        <v>Other</v>
      </c>
      <c r="C117" s="7" t="s">
        <v>7</v>
      </c>
      <c r="D117" s="8" t="s">
        <v>346</v>
      </c>
      <c r="E117" s="15" t="s">
        <v>347</v>
      </c>
      <c r="F117" s="6" t="s">
        <v>348</v>
      </c>
      <c r="G117" s="4">
        <f>IFERROR(IF(VLOOKUP(F117,'[2]All Prices'!D:W,7,FALSE)=0,"-",VLOOKUP(F117,'[2]All Prices'!D:W,7,FALSE)),"NA")</f>
        <v>373</v>
      </c>
    </row>
    <row r="118" spans="1:7" ht="18" x14ac:dyDescent="0.35">
      <c r="A118" s="6" t="str">
        <f>IF(F118=0,"-",IF(B118="Warranty","Current",_xlfn.XLOOKUP(F118,[1]Master!$F:$F,[1]Master!$D:$D,"-")))</f>
        <v>Current</v>
      </c>
      <c r="B118" s="7" t="str">
        <f>IF(F118=0,"X-Delete",IF(IFERROR(_xlfn.XLOOKUP(F118,'[2]All Prices'!D:D,'[2]All Prices'!A:A,"-"),"-")="SERVICE","Warranty",IFERROR(VLOOKUP(F118,[1]Master!$F$2:$K$200,2,FALSE),"Other")))</f>
        <v>Other</v>
      </c>
      <c r="C118" s="7" t="s">
        <v>7</v>
      </c>
      <c r="D118" s="8" t="s">
        <v>349</v>
      </c>
      <c r="E118" s="15" t="s">
        <v>350</v>
      </c>
      <c r="F118" s="6" t="s">
        <v>351</v>
      </c>
      <c r="G118" s="4">
        <f>IFERROR(IF(VLOOKUP(F118,'[2]All Prices'!D:W,7,FALSE)=0,"-",VLOOKUP(F118,'[2]All Prices'!D:W,7,FALSE)),"NA")</f>
        <v>725</v>
      </c>
    </row>
    <row r="119" spans="1:7" ht="18" x14ac:dyDescent="0.35">
      <c r="A119" s="6" t="str">
        <f>IF(F119=0,"-",IF(B119="Warranty","Current",_xlfn.XLOOKUP(F119,[1]Master!$F:$F,[1]Master!$D:$D,"-")))</f>
        <v>Current</v>
      </c>
      <c r="B119" s="7" t="str">
        <f>IF(F119=0,"X-Delete",IF(IFERROR(_xlfn.XLOOKUP(F119,'[2]All Prices'!D:D,'[2]All Prices'!A:A,"-"),"-")="SERVICE","Warranty",IFERROR(VLOOKUP(F119,[1]Master!$F$2:$K$200,2,FALSE),"Other")))</f>
        <v>Other</v>
      </c>
      <c r="C119" s="7" t="s">
        <v>7</v>
      </c>
      <c r="D119" s="8" t="s">
        <v>352</v>
      </c>
      <c r="E119" s="15" t="s">
        <v>353</v>
      </c>
      <c r="F119" s="6" t="s">
        <v>354</v>
      </c>
      <c r="G119" s="4">
        <f>IFERROR(IF(VLOOKUP(F119,'[2]All Prices'!D:W,7,FALSE)=0,"-",VLOOKUP(F119,'[2]All Prices'!D:W,7,FALSE)),"NA")</f>
        <v>947</v>
      </c>
    </row>
    <row r="120" spans="1:7" ht="18" x14ac:dyDescent="0.35">
      <c r="A120" s="6" t="str">
        <f>IF(F120=0,"-",IF(B120="Warranty","Current",_xlfn.XLOOKUP(F120,[1]Master!$F:$F,[1]Master!$D:$D,"-")))</f>
        <v>Current</v>
      </c>
      <c r="B120" s="7" t="str">
        <f>IF(F120=0,"X-Delete",IF(IFERROR(_xlfn.XLOOKUP(F120,'[2]All Prices'!D:D,'[2]All Prices'!A:A,"-"),"-")="SERVICE","Warranty",IFERROR(VLOOKUP(F120,[1]Master!$F$2:$K$200,2,FALSE),"Other")))</f>
        <v>Other</v>
      </c>
      <c r="C120" s="7" t="s">
        <v>7</v>
      </c>
      <c r="D120" s="8" t="s">
        <v>355</v>
      </c>
      <c r="E120" s="15" t="s">
        <v>356</v>
      </c>
      <c r="F120" s="6" t="s">
        <v>357</v>
      </c>
      <c r="G120" s="4">
        <f>IFERROR(IF(VLOOKUP(F120,'[2]All Prices'!D:W,7,FALSE)=0,"-",VLOOKUP(F120,'[2]All Prices'!D:W,7,FALSE)),"NA")</f>
        <v>228</v>
      </c>
    </row>
    <row r="121" spans="1:7" ht="18" x14ac:dyDescent="0.35">
      <c r="A121" s="6" t="str">
        <f>IF(F121=0,"-",IF(B121="Warranty","Current",_xlfn.XLOOKUP(F121,[1]Master!$F:$F,[1]Master!$D:$D,"-")))</f>
        <v>Current</v>
      </c>
      <c r="B121" s="7" t="str">
        <f>IF(F121=0,"X-Delete",IF(IFERROR(_xlfn.XLOOKUP(F121,'[2]All Prices'!D:D,'[2]All Prices'!A:A,"-"),"-")="SERVICE","Warranty",IFERROR(VLOOKUP(F121,[1]Master!$F$2:$K$200,2,FALSE),"Other")))</f>
        <v>Other</v>
      </c>
      <c r="C121" s="7" t="s">
        <v>7</v>
      </c>
      <c r="D121" s="8" t="s">
        <v>358</v>
      </c>
      <c r="E121" s="15" t="s">
        <v>359</v>
      </c>
      <c r="F121" s="6" t="s">
        <v>360</v>
      </c>
      <c r="G121" s="4">
        <f>IFERROR(IF(VLOOKUP(F121,'[2]All Prices'!D:W,7,FALSE)=0,"-",VLOOKUP(F121,'[2]All Prices'!D:W,7,FALSE)),"NA")</f>
        <v>276</v>
      </c>
    </row>
    <row r="122" spans="1:7" ht="18" x14ac:dyDescent="0.35">
      <c r="A122" s="6" t="str">
        <f>IF(F122=0,"-",IF(B122="Warranty","Current",_xlfn.XLOOKUP(F122,[1]Master!$F:$F,[1]Master!$D:$D,"-")))</f>
        <v>Current</v>
      </c>
      <c r="B122" s="7" t="str">
        <f>IF(F122=0,"X-Delete",IF(IFERROR(_xlfn.XLOOKUP(F122,'[2]All Prices'!D:D,'[2]All Prices'!A:A,"-"),"-")="SERVICE","Warranty",IFERROR(VLOOKUP(F122,[1]Master!$F$2:$K$200,2,FALSE),"Other")))</f>
        <v>Other</v>
      </c>
      <c r="C122" s="7" t="s">
        <v>7</v>
      </c>
      <c r="D122" s="8" t="s">
        <v>361</v>
      </c>
      <c r="E122" s="15" t="s">
        <v>362</v>
      </c>
      <c r="F122" s="6" t="s">
        <v>363</v>
      </c>
      <c r="G122" s="4">
        <f>IFERROR(IF(VLOOKUP(F122,'[2]All Prices'!D:W,7,FALSE)=0,"-",VLOOKUP(F122,'[2]All Prices'!D:W,7,FALSE)),"NA")</f>
        <v>79</v>
      </c>
    </row>
    <row r="123" spans="1:7" ht="18" x14ac:dyDescent="0.35">
      <c r="A123" s="6" t="str">
        <f>IF(F123=0,"-",IF(B123="Warranty","Current",_xlfn.XLOOKUP(F123,[1]Master!$F:$F,[1]Master!$D:$D,"-")))</f>
        <v>Current</v>
      </c>
      <c r="B123" s="7" t="str">
        <f>IF(F123=0,"X-Delete",IF(IFERROR(_xlfn.XLOOKUP(F123,'[2]All Prices'!D:D,'[2]All Prices'!A:A,"-"),"-")="SERVICE","Warranty",IFERROR(VLOOKUP(F123,[1]Master!$F$2:$K$200,2,FALSE),"Other")))</f>
        <v>Other</v>
      </c>
      <c r="C123" s="7" t="s">
        <v>7</v>
      </c>
      <c r="D123" s="8" t="s">
        <v>364</v>
      </c>
      <c r="E123" s="15" t="s">
        <v>365</v>
      </c>
      <c r="F123" s="6" t="s">
        <v>366</v>
      </c>
      <c r="G123" s="4">
        <f>IFERROR(IF(VLOOKUP(F123,'[2]All Prices'!D:W,7,FALSE)=0,"-",VLOOKUP(F123,'[2]All Prices'!D:W,7,FALSE)),"NA")</f>
        <v>2688</v>
      </c>
    </row>
    <row r="124" spans="1:7" ht="18" x14ac:dyDescent="0.35">
      <c r="A124" s="6" t="str">
        <f>IF(F124=0,"-",IF(B124="Warranty","Current",_xlfn.XLOOKUP(F124,[1]Master!$F:$F,[1]Master!$D:$D,"-")))</f>
        <v>Current</v>
      </c>
      <c r="B124" s="7" t="str">
        <f>IF(F124=0,"X-Delete",IF(IFERROR(_xlfn.XLOOKUP(F124,'[2]All Prices'!D:D,'[2]All Prices'!A:A,"-"),"-")="SERVICE","Warranty",IFERROR(VLOOKUP(F124,[1]Master!$F$2:$K$200,2,FALSE),"Other")))</f>
        <v>Other</v>
      </c>
      <c r="C124" s="7" t="s">
        <v>7</v>
      </c>
      <c r="D124" s="8" t="s">
        <v>367</v>
      </c>
      <c r="E124" s="15" t="s">
        <v>368</v>
      </c>
      <c r="F124" s="6" t="s">
        <v>369</v>
      </c>
      <c r="G124" s="4">
        <f>IFERROR(IF(VLOOKUP(F124,'[2]All Prices'!D:W,7,FALSE)=0,"-",VLOOKUP(F124,'[2]All Prices'!D:W,7,FALSE)),"NA")</f>
        <v>2904</v>
      </c>
    </row>
    <row r="125" spans="1:7" ht="18" x14ac:dyDescent="0.35">
      <c r="A125" s="6" t="str">
        <f>IF(F125=0,"-",IF(B125="Warranty","Current",_xlfn.XLOOKUP(F125,[1]Master!$F:$F,[1]Master!$D:$D,"-")))</f>
        <v>Current</v>
      </c>
      <c r="B125" s="7" t="str">
        <f>IF(F125=0,"X-Delete",IF(IFERROR(_xlfn.XLOOKUP(F125,'[2]All Prices'!D:D,'[2]All Prices'!A:A,"-"),"-")="SERVICE","Warranty",IFERROR(VLOOKUP(F125,[1]Master!$F$2:$K$200,2,FALSE),"Other")))</f>
        <v>Other</v>
      </c>
      <c r="C125" s="7" t="s">
        <v>7</v>
      </c>
      <c r="D125" s="8" t="s">
        <v>370</v>
      </c>
      <c r="E125" s="15" t="s">
        <v>371</v>
      </c>
      <c r="F125" s="6" t="s">
        <v>372</v>
      </c>
      <c r="G125" s="4">
        <f>IFERROR(IF(VLOOKUP(F125,'[2]All Prices'!D:W,7,FALSE)=0,"-",VLOOKUP(F125,'[2]All Prices'!D:W,7,FALSE)),"NA")</f>
        <v>276</v>
      </c>
    </row>
    <row r="126" spans="1:7" ht="18" x14ac:dyDescent="0.35">
      <c r="A126" s="6" t="str">
        <f>IF(F126=0,"-",IF(B126="Warranty","Current",_xlfn.XLOOKUP(F126,[1]Master!$F:$F,[1]Master!$D:$D,"-")))</f>
        <v>Current</v>
      </c>
      <c r="B126" s="7" t="str">
        <f>IF(F126=0,"X-Delete",IF(IFERROR(_xlfn.XLOOKUP(F126,'[2]All Prices'!D:D,'[2]All Prices'!A:A,"-"),"-")="SERVICE","Warranty",IFERROR(VLOOKUP(F126,[1]Master!$F$2:$K$200,2,FALSE),"Other")))</f>
        <v>Other</v>
      </c>
      <c r="C126" s="7" t="s">
        <v>7</v>
      </c>
      <c r="D126" s="8" t="s">
        <v>373</v>
      </c>
      <c r="E126" s="15" t="s">
        <v>374</v>
      </c>
      <c r="F126" s="6" t="s">
        <v>375</v>
      </c>
      <c r="G126" s="4">
        <f>IFERROR(IF(VLOOKUP(F126,'[2]All Prices'!D:W,7,FALSE)=0,"-",VLOOKUP(F126,'[2]All Prices'!D:W,7,FALSE)),"NA")</f>
        <v>1043</v>
      </c>
    </row>
    <row r="127" spans="1:7" ht="18" x14ac:dyDescent="0.35">
      <c r="A127" s="6" t="str">
        <f>IF(F127=0,"-",IF(B127="Warranty","Current",_xlfn.XLOOKUP(F127,[1]Master!$F:$F,[1]Master!$D:$D,"-")))</f>
        <v>Current</v>
      </c>
      <c r="B127" s="7" t="str">
        <f>IF(F127=0,"X-Delete",IF(IFERROR(_xlfn.XLOOKUP(F127,'[2]All Prices'!D:D,'[2]All Prices'!A:A,"-"),"-")="SERVICE","Warranty",IFERROR(VLOOKUP(F127,[1]Master!$F$2:$K$200,2,FALSE),"Other")))</f>
        <v>Other</v>
      </c>
      <c r="C127" s="7" t="s">
        <v>7</v>
      </c>
      <c r="D127" s="8" t="s">
        <v>376</v>
      </c>
      <c r="E127" s="15" t="s">
        <v>377</v>
      </c>
      <c r="F127" s="6" t="s">
        <v>378</v>
      </c>
      <c r="G127" s="4">
        <f>IFERROR(IF(VLOOKUP(F127,'[2]All Prices'!D:W,7,FALSE)=0,"-",VLOOKUP(F127,'[2]All Prices'!D:W,7,FALSE)),"NA")</f>
        <v>375</v>
      </c>
    </row>
    <row r="128" spans="1:7" ht="18" x14ac:dyDescent="0.35">
      <c r="A128" s="6" t="str">
        <f>IF(F128=0,"-",IF(B128="Warranty","Current",_xlfn.XLOOKUP(F128,[1]Master!$F:$F,[1]Master!$D:$D,"-")))</f>
        <v>Current</v>
      </c>
      <c r="B128" s="7" t="str">
        <f>IF(F128=0,"X-Delete",IF(IFERROR(_xlfn.XLOOKUP(F128,'[2]All Prices'!D:D,'[2]All Prices'!A:A,"-"),"-")="SERVICE","Warranty",IFERROR(VLOOKUP(F128,[1]Master!$F$2:$K$200,2,FALSE),"Other")))</f>
        <v>Other</v>
      </c>
      <c r="C128" s="7" t="s">
        <v>7</v>
      </c>
      <c r="D128" s="8" t="s">
        <v>379</v>
      </c>
      <c r="E128" s="15" t="s">
        <v>380</v>
      </c>
      <c r="F128" s="6" t="s">
        <v>381</v>
      </c>
      <c r="G128" s="4">
        <f>IFERROR(IF(VLOOKUP(F128,'[2]All Prices'!D:W,7,FALSE)=0,"-",VLOOKUP(F128,'[2]All Prices'!D:W,7,FALSE)),"NA")</f>
        <v>1611</v>
      </c>
    </row>
    <row r="129" spans="1:7" ht="18" x14ac:dyDescent="0.35">
      <c r="A129" s="6" t="str">
        <f>IF(F129=0,"-",IF(B129="Warranty","Current",_xlfn.XLOOKUP(F129,[1]Master!$F:$F,[1]Master!$D:$D,"-")))</f>
        <v>Current</v>
      </c>
      <c r="B129" s="7" t="str">
        <f>IF(F129=0,"X-Delete",IF(IFERROR(_xlfn.XLOOKUP(F129,'[2]All Prices'!D:D,'[2]All Prices'!A:A,"-"),"-")="SERVICE","Warranty",IFERROR(VLOOKUP(F129,[1]Master!$F$2:$K$200,2,FALSE),"Other")))</f>
        <v>Other</v>
      </c>
      <c r="C129" s="7" t="s">
        <v>7</v>
      </c>
      <c r="D129" s="8" t="s">
        <v>382</v>
      </c>
      <c r="E129" s="15" t="s">
        <v>362</v>
      </c>
      <c r="F129" s="6" t="s">
        <v>383</v>
      </c>
      <c r="G129" s="4">
        <f>IFERROR(IF(VLOOKUP(F129,'[2]All Prices'!D:W,7,FALSE)=0,"-",VLOOKUP(F129,'[2]All Prices'!D:W,7,FALSE)),"NA")</f>
        <v>372</v>
      </c>
    </row>
    <row r="130" spans="1:7" ht="18" x14ac:dyDescent="0.35">
      <c r="A130" s="6" t="str">
        <f>IF(F130=0,"-",IF(B130="Warranty","Current",_xlfn.XLOOKUP(F130,[1]Master!$F:$F,[1]Master!$D:$D,"-")))</f>
        <v>Current</v>
      </c>
      <c r="B130" s="7" t="str">
        <f>IF(F130=0,"X-Delete",IF(IFERROR(_xlfn.XLOOKUP(F130,'[2]All Prices'!D:D,'[2]All Prices'!A:A,"-"),"-")="SERVICE","Warranty",IFERROR(VLOOKUP(F130,[1]Master!$F$2:$K$200,2,FALSE),"Other")))</f>
        <v>Other</v>
      </c>
      <c r="C130" s="7" t="s">
        <v>7</v>
      </c>
      <c r="D130" s="8" t="s">
        <v>384</v>
      </c>
      <c r="E130" s="15" t="s">
        <v>385</v>
      </c>
      <c r="F130" s="6" t="s">
        <v>386</v>
      </c>
      <c r="G130" s="4">
        <f>IFERROR(IF(VLOOKUP(F130,'[2]All Prices'!D:W,7,FALSE)=0,"-",VLOOKUP(F130,'[2]All Prices'!D:W,7,FALSE)),"NA")</f>
        <v>3001</v>
      </c>
    </row>
    <row r="131" spans="1:7" ht="18" x14ac:dyDescent="0.35">
      <c r="A131" s="6" t="str">
        <f>IF(F131=0,"-",IF(B131="Warranty","Current",_xlfn.XLOOKUP(F131,[1]Master!$F:$F,[1]Master!$D:$D,"-")))</f>
        <v>Current</v>
      </c>
      <c r="B131" s="7" t="str">
        <f>IF(F131=0,"X-Delete",IF(IFERROR(_xlfn.XLOOKUP(F131,'[2]All Prices'!D:D,'[2]All Prices'!A:A,"-"),"-")="SERVICE","Warranty",IFERROR(VLOOKUP(F131,[1]Master!$F$2:$K$200,2,FALSE),"Other")))</f>
        <v>Other</v>
      </c>
      <c r="C131" s="7" t="s">
        <v>7</v>
      </c>
      <c r="D131" s="8" t="s">
        <v>387</v>
      </c>
      <c r="E131" s="15" t="s">
        <v>388</v>
      </c>
      <c r="F131" s="6" t="s">
        <v>389</v>
      </c>
      <c r="G131" s="4">
        <f>IFERROR(IF(VLOOKUP(F131,'[2]All Prices'!D:W,7,FALSE)=0,"-",VLOOKUP(F131,'[2]All Prices'!D:W,7,FALSE)),"NA")</f>
        <v>1342</v>
      </c>
    </row>
    <row r="132" spans="1:7" ht="18" x14ac:dyDescent="0.35">
      <c r="A132" s="6" t="str">
        <f>IF(F132=0,"-",IF(B132="Warranty","Current",_xlfn.XLOOKUP(F132,[1]Master!$F:$F,[1]Master!$D:$D,"-")))</f>
        <v>Current</v>
      </c>
      <c r="B132" s="7" t="str">
        <f>IF(F132=0,"X-Delete",IF(IFERROR(_xlfn.XLOOKUP(F132,'[2]All Prices'!D:D,'[2]All Prices'!A:A,"-"),"-")="SERVICE","Warranty",IFERROR(VLOOKUP(F132,[1]Master!$F$2:$K$200,2,FALSE),"Other")))</f>
        <v>Other</v>
      </c>
      <c r="C132" s="7" t="s">
        <v>7</v>
      </c>
      <c r="D132" s="8" t="s">
        <v>390</v>
      </c>
      <c r="E132" s="15" t="s">
        <v>391</v>
      </c>
      <c r="F132" s="6" t="s">
        <v>392</v>
      </c>
      <c r="G132" s="4">
        <f>IFERROR(IF(VLOOKUP(F132,'[2]All Prices'!D:W,7,FALSE)=0,"-",VLOOKUP(F132,'[2]All Prices'!D:W,7,FALSE)),"NA")</f>
        <v>311</v>
      </c>
    </row>
    <row r="133" spans="1:7" ht="18" x14ac:dyDescent="0.35">
      <c r="A133" s="6" t="str">
        <f>IF(F133=0,"-",IF(B133="Warranty","Current",_xlfn.XLOOKUP(F133,[1]Master!$F:$F,[1]Master!$D:$D,"-")))</f>
        <v>-</v>
      </c>
      <c r="B133" s="7" t="str">
        <f>IF(F133=0,"X-Delete",IF(IFERROR(_xlfn.XLOOKUP(F133,'[2]All Prices'!D:D,'[2]All Prices'!A:A,"-"),"-")="SERVICE","Warranty",IFERROR(VLOOKUP(F133,[1]Master!$F$2:$K$200,2,FALSE),"Other")))</f>
        <v>Other</v>
      </c>
      <c r="C133" s="7"/>
      <c r="D133" s="8" t="s">
        <v>393</v>
      </c>
      <c r="E133" s="15" t="s">
        <v>394</v>
      </c>
      <c r="F133" s="6" t="s">
        <v>393</v>
      </c>
      <c r="G133" s="4">
        <f>IFERROR(IF(VLOOKUP(F133,'[2]All Prices'!D:W,7,FALSE)=0,"-",VLOOKUP(F133,'[2]All Prices'!D:W,7,FALSE)),"NA")</f>
        <v>416</v>
      </c>
    </row>
    <row r="134" spans="1:7" ht="18" x14ac:dyDescent="0.35">
      <c r="A134" s="6" t="str">
        <f>IF(F134=0,"-",IF(B134="Warranty","Current",_xlfn.XLOOKUP(F134,[1]Master!$F:$F,[1]Master!$D:$D,"-")))</f>
        <v>Current</v>
      </c>
      <c r="B134" s="7" t="str">
        <f>IF(F134=0,"X-Delete",IF(IFERROR(_xlfn.XLOOKUP(F134,'[2]All Prices'!D:D,'[2]All Prices'!A:A,"-"),"-")="SERVICE","Warranty",IFERROR(VLOOKUP(F134,[1]Master!$F$2:$K$200,2,FALSE),"Other")))</f>
        <v>Other</v>
      </c>
      <c r="C134" s="7" t="s">
        <v>7</v>
      </c>
      <c r="D134" s="8" t="s">
        <v>395</v>
      </c>
      <c r="E134" s="15" t="s">
        <v>396</v>
      </c>
      <c r="F134" s="6" t="s">
        <v>397</v>
      </c>
      <c r="G134" s="4">
        <f>IFERROR(IF(VLOOKUP(F134,'[2]All Prices'!D:W,7,FALSE)=0,"-",VLOOKUP(F134,'[2]All Prices'!D:W,7,FALSE)),"NA")</f>
        <v>1819</v>
      </c>
    </row>
    <row r="135" spans="1:7" ht="18" x14ac:dyDescent="0.35">
      <c r="A135" s="6" t="str">
        <f>IF(F135=0,"-",IF(B135="Warranty","Current",_xlfn.XLOOKUP(F135,[1]Master!$F:$F,[1]Master!$D:$D,"-")))</f>
        <v>Current</v>
      </c>
      <c r="B135" s="7" t="str">
        <f>IF(F135=0,"X-Delete",IF(IFERROR(_xlfn.XLOOKUP(F135,'[2]All Prices'!D:D,'[2]All Prices'!A:A,"-"),"-")="SERVICE","Warranty",IFERROR(VLOOKUP(F135,[1]Master!$F$2:$K$200,2,FALSE),"Other")))</f>
        <v>Other</v>
      </c>
      <c r="C135" s="7" t="s">
        <v>7</v>
      </c>
      <c r="D135" s="8" t="s">
        <v>398</v>
      </c>
      <c r="E135" s="15" t="s">
        <v>399</v>
      </c>
      <c r="F135" s="6" t="s">
        <v>400</v>
      </c>
      <c r="G135" s="4">
        <f>IFERROR(IF(VLOOKUP(F135,'[2]All Prices'!D:W,7,FALSE)=0,"-",VLOOKUP(F135,'[2]All Prices'!D:W,7,FALSE)),"NA")</f>
        <v>1819</v>
      </c>
    </row>
    <row r="136" spans="1:7" ht="18" x14ac:dyDescent="0.35">
      <c r="A136" s="6" t="str">
        <f>IF(F136=0,"-",IF(B136="Warranty","Current",_xlfn.XLOOKUP(F136,[1]Master!$F:$F,[1]Master!$D:$D,"-")))</f>
        <v>Current</v>
      </c>
      <c r="B136" s="7" t="str">
        <f>IF(F136=0,"X-Delete",IF(IFERROR(_xlfn.XLOOKUP(F136,'[2]All Prices'!D:D,'[2]All Prices'!A:A,"-"),"-")="SERVICE","Warranty",IFERROR(VLOOKUP(F136,[1]Master!$F$2:$K$200,2,FALSE),"Other")))</f>
        <v>Warranty</v>
      </c>
      <c r="C136" s="11" t="s">
        <v>401</v>
      </c>
      <c r="D136" s="12" t="s">
        <v>402</v>
      </c>
      <c r="E136" s="16" t="s">
        <v>403</v>
      </c>
      <c r="F136" s="11" t="s">
        <v>402</v>
      </c>
      <c r="G136" s="4">
        <f>IFERROR(IF(VLOOKUP(F136,'[2]All Prices'!D:W,7,FALSE)=0,"-",VLOOKUP(F136,'[2]All Prices'!D:W,7,FALSE)),"NA")</f>
        <v>83</v>
      </c>
    </row>
    <row r="137" spans="1:7" ht="18" x14ac:dyDescent="0.35">
      <c r="A137" s="6" t="str">
        <f>IF(F137=0,"-",IF(B137="Warranty","Current",_xlfn.XLOOKUP(F137,[1]Master!$F:$F,[1]Master!$D:$D,"-")))</f>
        <v>Current</v>
      </c>
      <c r="B137" s="7" t="str">
        <f>IF(F137=0,"X-Delete",IF(IFERROR(_xlfn.XLOOKUP(F137,'[2]All Prices'!D:D,'[2]All Prices'!A:A,"-"),"-")="SERVICE","Warranty",IFERROR(VLOOKUP(F137,[1]Master!$F$2:$K$200,2,FALSE),"Other")))</f>
        <v>Warranty</v>
      </c>
      <c r="C137" s="11" t="s">
        <v>401</v>
      </c>
      <c r="D137" s="12" t="s">
        <v>404</v>
      </c>
      <c r="E137" s="16" t="s">
        <v>405</v>
      </c>
      <c r="F137" s="11" t="s">
        <v>404</v>
      </c>
      <c r="G137" s="4">
        <f>IFERROR(IF(VLOOKUP(F137,'[2]All Prices'!D:W,7,FALSE)=0,"-",VLOOKUP(F137,'[2]All Prices'!D:W,7,FALSE)),"NA")</f>
        <v>142</v>
      </c>
    </row>
    <row r="138" spans="1:7" ht="18" x14ac:dyDescent="0.35">
      <c r="A138" s="6" t="str">
        <f>IF(F138=0,"-",IF(B138="Warranty","Current",_xlfn.XLOOKUP(F138,[1]Master!$F:$F,[1]Master!$D:$D,"-")))</f>
        <v>Current</v>
      </c>
      <c r="B138" s="7" t="str">
        <f>IF(F138=0,"X-Delete",IF(IFERROR(_xlfn.XLOOKUP(F138,'[2]All Prices'!D:D,'[2]All Prices'!A:A,"-"),"-")="SERVICE","Warranty",IFERROR(VLOOKUP(F138,[1]Master!$F$2:$K$200,2,FALSE),"Other")))</f>
        <v>Warranty</v>
      </c>
      <c r="C138" s="11" t="s">
        <v>401</v>
      </c>
      <c r="D138" s="12" t="s">
        <v>406</v>
      </c>
      <c r="E138" s="16" t="s">
        <v>407</v>
      </c>
      <c r="F138" s="11" t="s">
        <v>406</v>
      </c>
      <c r="G138" s="4">
        <f>IFERROR(IF(VLOOKUP(F138,'[2]All Prices'!D:W,7,FALSE)=0,"-",VLOOKUP(F138,'[2]All Prices'!D:W,7,FALSE)),"NA")</f>
        <v>164</v>
      </c>
    </row>
    <row r="139" spans="1:7" ht="18" x14ac:dyDescent="0.35">
      <c r="A139" s="6" t="str">
        <f>IF(F139=0,"-",IF(B139="Warranty","Current",_xlfn.XLOOKUP(F139,[1]Master!$F:$F,[1]Master!$D:$D,"-")))</f>
        <v>Current</v>
      </c>
      <c r="B139" s="7" t="str">
        <f>IF(F139=0,"X-Delete",IF(IFERROR(_xlfn.XLOOKUP(F139,'[2]All Prices'!D:D,'[2]All Prices'!A:A,"-"),"-")="SERVICE","Warranty",IFERROR(VLOOKUP(F139,[1]Master!$F$2:$K$200,2,FALSE),"Other")))</f>
        <v>Warranty</v>
      </c>
      <c r="C139" s="11" t="s">
        <v>401</v>
      </c>
      <c r="D139" s="12" t="s">
        <v>408</v>
      </c>
      <c r="E139" s="16" t="s">
        <v>409</v>
      </c>
      <c r="F139" s="11" t="s">
        <v>408</v>
      </c>
      <c r="G139" s="4">
        <f>IFERROR(IF(VLOOKUP(F139,'[2]All Prices'!D:W,7,FALSE)=0,"-",VLOOKUP(F139,'[2]All Prices'!D:W,7,FALSE)),"NA")</f>
        <v>208</v>
      </c>
    </row>
    <row r="140" spans="1:7" ht="36" x14ac:dyDescent="0.35">
      <c r="A140" s="6" t="str">
        <f>IF(F140=0,"-",IF(B140="Warranty","Current",_xlfn.XLOOKUP(F140,[1]Master!$F:$F,[1]Master!$D:$D,"-")))</f>
        <v>Current</v>
      </c>
      <c r="B140" s="7" t="str">
        <f>IF(F140=0,"X-Delete",IF(IFERROR(_xlfn.XLOOKUP(F140,'[2]All Prices'!D:D,'[2]All Prices'!A:A,"-"),"-")="SERVICE","Warranty",IFERROR(VLOOKUP(F140,[1]Master!$F$2:$K$200,2,FALSE),"Other")))</f>
        <v>Warranty</v>
      </c>
      <c r="C140" s="7" t="s">
        <v>401</v>
      </c>
      <c r="D140" s="8" t="s">
        <v>410</v>
      </c>
      <c r="E140" s="16" t="s">
        <v>411</v>
      </c>
      <c r="F140" s="6" t="s">
        <v>410</v>
      </c>
      <c r="G140" s="4">
        <f>IFERROR(IF(VLOOKUP(F140,'[2]All Prices'!D:W,7,FALSE)=0,"-",VLOOKUP(F140,'[2]All Prices'!D:W,7,FALSE)),"NA")</f>
        <v>39</v>
      </c>
    </row>
    <row r="141" spans="1:7" ht="36" x14ac:dyDescent="0.35">
      <c r="A141" s="6" t="str">
        <f>IF(F141=0,"-",IF(B141="Warranty","Current",_xlfn.XLOOKUP(F141,[1]Master!$F:$F,[1]Master!$D:$D,"-")))</f>
        <v>Current</v>
      </c>
      <c r="B141" s="7" t="str">
        <f>IF(F141=0,"X-Delete",IF(IFERROR(_xlfn.XLOOKUP(F141,'[2]All Prices'!D:D,'[2]All Prices'!A:A,"-"),"-")="SERVICE","Warranty",IFERROR(VLOOKUP(F141,[1]Master!$F$2:$K$200,2,FALSE),"Other")))</f>
        <v>Warranty</v>
      </c>
      <c r="C141" s="7" t="s">
        <v>401</v>
      </c>
      <c r="D141" s="8" t="s">
        <v>412</v>
      </c>
      <c r="E141" s="16" t="s">
        <v>413</v>
      </c>
      <c r="F141" s="6" t="s">
        <v>412</v>
      </c>
      <c r="G141" s="4">
        <f>IFERROR(IF(VLOOKUP(F141,'[2]All Prices'!D:W,7,FALSE)=0,"-",VLOOKUP(F141,'[2]All Prices'!D:W,7,FALSE)),"NA")</f>
        <v>63</v>
      </c>
    </row>
    <row r="142" spans="1:7" ht="18" x14ac:dyDescent="0.35">
      <c r="A142" s="6" t="str">
        <f>IF(F142=0,"-",IF(B142="Warranty","Current",_xlfn.XLOOKUP(F142,[1]Master!$F:$F,[1]Master!$D:$D,"-")))</f>
        <v>Current</v>
      </c>
      <c r="B142" s="7" t="str">
        <f>IF(F142=0,"X-Delete",IF(IFERROR(_xlfn.XLOOKUP(F142,'[2]All Prices'!D:D,'[2]All Prices'!A:A,"-"),"-")="SERVICE","Warranty",IFERROR(VLOOKUP(F142,[1]Master!$F$2:$K$200,2,FALSE),"Other")))</f>
        <v>Warranty</v>
      </c>
      <c r="C142" s="7" t="s">
        <v>401</v>
      </c>
      <c r="D142" s="8" t="s">
        <v>414</v>
      </c>
      <c r="E142" s="15" t="s">
        <v>415</v>
      </c>
      <c r="F142" s="6" t="s">
        <v>414</v>
      </c>
      <c r="G142" s="4">
        <f>IFERROR(IF(VLOOKUP(F142,'[2]All Prices'!D:W,7,FALSE)=0,"-",VLOOKUP(F142,'[2]All Prices'!D:W,7,FALSE)),"NA")</f>
        <v>589</v>
      </c>
    </row>
    <row r="143" spans="1:7" ht="18" x14ac:dyDescent="0.35">
      <c r="A143" s="6" t="str">
        <f>IF(F143=0,"-",IF(B143="Warranty","Current",_xlfn.XLOOKUP(F143,[1]Master!$F:$F,[1]Master!$D:$D,"-")))</f>
        <v>Current</v>
      </c>
      <c r="B143" s="7" t="str">
        <f>IF(F143=0,"X-Delete",IF(IFERROR(_xlfn.XLOOKUP(F143,'[2]All Prices'!D:D,'[2]All Prices'!A:A,"-"),"-")="SERVICE","Warranty",IFERROR(VLOOKUP(F143,[1]Master!$F$2:$K$200,2,FALSE),"Other")))</f>
        <v>Warranty</v>
      </c>
      <c r="C143" s="7" t="s">
        <v>401</v>
      </c>
      <c r="D143" s="8" t="s">
        <v>416</v>
      </c>
      <c r="E143" s="15" t="s">
        <v>417</v>
      </c>
      <c r="F143" s="6" t="s">
        <v>416</v>
      </c>
      <c r="G143" s="4">
        <f>IFERROR(IF(VLOOKUP(F143,'[2]All Prices'!D:W,7,FALSE)=0,"-",VLOOKUP(F143,'[2]All Prices'!D:W,7,FALSE)),"NA")</f>
        <v>1040</v>
      </c>
    </row>
    <row r="144" spans="1:7" ht="18" x14ac:dyDescent="0.35">
      <c r="A144" s="6" t="str">
        <f>IF(F144=0,"-",IF(B144="Warranty","Current",_xlfn.XLOOKUP(F144,[1]Master!$F:$F,[1]Master!$D:$D,"-")))</f>
        <v>Current</v>
      </c>
      <c r="B144" s="7" t="str">
        <f>IF(F144=0,"X-Delete",IF(IFERROR(_xlfn.XLOOKUP(F144,'[2]All Prices'!D:D,'[2]All Prices'!A:A,"-"),"-")="SERVICE","Warranty",IFERROR(VLOOKUP(F144,[1]Master!$F$2:$K$200,2,FALSE),"Other")))</f>
        <v>Warranty</v>
      </c>
      <c r="C144" s="11" t="s">
        <v>418</v>
      </c>
      <c r="D144" s="12" t="s">
        <v>419</v>
      </c>
      <c r="E144" s="16" t="s">
        <v>420</v>
      </c>
      <c r="F144" s="11" t="s">
        <v>419</v>
      </c>
      <c r="G144" s="4">
        <f>IFERROR(IF(VLOOKUP(F144,'[2]All Prices'!D:W,7,FALSE)=0,"-",VLOOKUP(F144,'[2]All Prices'!D:W,7,FALSE)),"NA")</f>
        <v>189</v>
      </c>
    </row>
    <row r="145" spans="1:7" ht="18" x14ac:dyDescent="0.35">
      <c r="A145" s="6" t="str">
        <f>IF(F145=0,"-",IF(B145="Warranty","Current",_xlfn.XLOOKUP(F145,[1]Master!$F:$F,[1]Master!$D:$D,"-")))</f>
        <v>Current</v>
      </c>
      <c r="B145" s="7" t="str">
        <f>IF(F145=0,"X-Delete",IF(IFERROR(_xlfn.XLOOKUP(F145,'[2]All Prices'!D:D,'[2]All Prices'!A:A,"-"),"-")="SERVICE","Warranty",IFERROR(VLOOKUP(F145,[1]Master!$F$2:$K$200,2,FALSE),"Other")))</f>
        <v>Warranty</v>
      </c>
      <c r="C145" s="11" t="s">
        <v>418</v>
      </c>
      <c r="D145" s="12" t="s">
        <v>421</v>
      </c>
      <c r="E145" s="16" t="s">
        <v>422</v>
      </c>
      <c r="F145" s="11" t="s">
        <v>421</v>
      </c>
      <c r="G145" s="4">
        <f>IFERROR(IF(VLOOKUP(F145,'[2]All Prices'!D:W,7,FALSE)=0,"-",VLOOKUP(F145,'[2]All Prices'!D:W,7,FALSE)),"NA")</f>
        <v>324</v>
      </c>
    </row>
    <row r="146" spans="1:7" ht="18" x14ac:dyDescent="0.35">
      <c r="A146" s="6" t="str">
        <f>IF(F146=0,"-",IF(B146="Warranty","Current",_xlfn.XLOOKUP(F146,[1]Master!$F:$F,[1]Master!$D:$D,"-")))</f>
        <v>Current</v>
      </c>
      <c r="B146" s="7" t="str">
        <f>IF(F146=0,"X-Delete",IF(IFERROR(_xlfn.XLOOKUP(F146,'[2]All Prices'!D:D,'[2]All Prices'!A:A,"-"),"-")="SERVICE","Warranty",IFERROR(VLOOKUP(F146,[1]Master!$F$2:$K$200,2,FALSE),"Other")))</f>
        <v>Warranty</v>
      </c>
      <c r="C146" s="11" t="s">
        <v>418</v>
      </c>
      <c r="D146" s="12" t="s">
        <v>423</v>
      </c>
      <c r="E146" s="16" t="s">
        <v>424</v>
      </c>
      <c r="F146" s="11" t="s">
        <v>423</v>
      </c>
      <c r="G146" s="4">
        <f>IFERROR(IF(VLOOKUP(F146,'[2]All Prices'!D:W,7,FALSE)=0,"-",VLOOKUP(F146,'[2]All Prices'!D:W,7,FALSE)),"NA")</f>
        <v>409</v>
      </c>
    </row>
    <row r="147" spans="1:7" ht="18" x14ac:dyDescent="0.35">
      <c r="A147" s="6" t="str">
        <f>IF(F147=0,"-",IF(B147="Warranty","Current",_xlfn.XLOOKUP(F147,[1]Master!$F:$F,[1]Master!$D:$D,"-")))</f>
        <v>Current</v>
      </c>
      <c r="B147" s="7" t="str">
        <f>IF(F147=0,"X-Delete",IF(IFERROR(_xlfn.XLOOKUP(F147,'[2]All Prices'!D:D,'[2]All Prices'!A:A,"-"),"-")="SERVICE","Warranty",IFERROR(VLOOKUP(F147,[1]Master!$F$2:$K$200,2,FALSE),"Other")))</f>
        <v>Warranty</v>
      </c>
      <c r="C147" s="7" t="s">
        <v>7</v>
      </c>
      <c r="D147" s="8" t="s">
        <v>425</v>
      </c>
      <c r="E147" s="16" t="s">
        <v>426</v>
      </c>
      <c r="F147" s="6" t="s">
        <v>425</v>
      </c>
      <c r="G147" s="4">
        <f>IFERROR(IF(VLOOKUP(F147,'[2]All Prices'!D:W,7,FALSE)=0,"-",VLOOKUP(F147,'[2]All Prices'!D:W,7,FALSE)),"NA")</f>
        <v>373</v>
      </c>
    </row>
    <row r="148" spans="1:7" ht="18" x14ac:dyDescent="0.35">
      <c r="A148" s="6" t="str">
        <f>IF(F148=0,"-",IF(B148="Warranty","Current",_xlfn.XLOOKUP(F148,[1]Master!$F:$F,[1]Master!$D:$D,"-")))</f>
        <v>Current</v>
      </c>
      <c r="B148" s="7" t="str">
        <f>IF(F148=0,"X-Delete",IF(IFERROR(_xlfn.XLOOKUP(F148,'[2]All Prices'!D:D,'[2]All Prices'!A:A,"-"),"-")="SERVICE","Warranty",IFERROR(VLOOKUP(F148,[1]Master!$F$2:$K$200,2,FALSE),"Other")))</f>
        <v>Warranty</v>
      </c>
      <c r="C148" s="11" t="s">
        <v>418</v>
      </c>
      <c r="D148" s="12" t="s">
        <v>425</v>
      </c>
      <c r="E148" s="16" t="s">
        <v>427</v>
      </c>
      <c r="F148" s="11" t="s">
        <v>425</v>
      </c>
      <c r="G148" s="4">
        <f>IFERROR(IF(VLOOKUP(F148,'[2]All Prices'!D:W,7,FALSE)=0,"-",VLOOKUP(F148,'[2]All Prices'!D:W,7,FALSE)),"NA")</f>
        <v>373</v>
      </c>
    </row>
    <row r="149" spans="1:7" ht="18" x14ac:dyDescent="0.35">
      <c r="A149" s="6" t="str">
        <f>IF(F149=0,"-",IF(B149="Warranty","Current",_xlfn.XLOOKUP(F149,[1]Master!$F:$F,[1]Master!$D:$D,"-")))</f>
        <v>Current</v>
      </c>
      <c r="B149" s="7" t="str">
        <f>IF(F149=0,"X-Delete",IF(IFERROR(_xlfn.XLOOKUP(F149,'[2]All Prices'!D:D,'[2]All Prices'!A:A,"-"),"-")="SERVICE","Warranty",IFERROR(VLOOKUP(F149,[1]Master!$F$2:$K$200,2,FALSE),"Other")))</f>
        <v>Warranty</v>
      </c>
      <c r="C149" s="7" t="s">
        <v>418</v>
      </c>
      <c r="D149" s="8" t="s">
        <v>428</v>
      </c>
      <c r="E149" s="15" t="s">
        <v>429</v>
      </c>
      <c r="F149" s="6" t="s">
        <v>428</v>
      </c>
      <c r="G149" s="4">
        <f>IFERROR(IF(VLOOKUP(F149,'[2]All Prices'!D:W,7,FALSE)=0,"-",VLOOKUP(F149,'[2]All Prices'!D:W,7,FALSE)),"NA")</f>
        <v>1338</v>
      </c>
    </row>
    <row r="150" spans="1:7" ht="18" x14ac:dyDescent="0.35">
      <c r="A150" s="6" t="str">
        <f>IF(F150=0,"-",IF(B150="Warranty","Current",_xlfn.XLOOKUP(F150,[1]Master!$F:$F,[1]Master!$D:$D,"-")))</f>
        <v>Current</v>
      </c>
      <c r="B150" s="7" t="str">
        <f>IF(F150=0,"X-Delete",IF(IFERROR(_xlfn.XLOOKUP(F150,'[2]All Prices'!D:D,'[2]All Prices'!A:A,"-"),"-")="SERVICE","Warranty",IFERROR(VLOOKUP(F150,[1]Master!$F$2:$K$200,2,FALSE),"Other")))</f>
        <v>Warranty</v>
      </c>
      <c r="C150" s="7" t="s">
        <v>418</v>
      </c>
      <c r="D150" s="8" t="s">
        <v>430</v>
      </c>
      <c r="E150" s="15" t="s">
        <v>431</v>
      </c>
      <c r="F150" s="6" t="s">
        <v>430</v>
      </c>
      <c r="G150" s="4">
        <f>IFERROR(IF(VLOOKUP(F150,'[2]All Prices'!D:W,7,FALSE)=0,"-",VLOOKUP(F150,'[2]All Prices'!D:W,7,FALSE)),"NA")</f>
        <v>2363</v>
      </c>
    </row>
    <row r="151" spans="1:7" ht="18" x14ac:dyDescent="0.35">
      <c r="A151" s="6" t="str">
        <f>IF(F151=0,"-",IF(B151="Warranty","Current",_xlfn.XLOOKUP(F151,[1]Master!$F:$F,[1]Master!$D:$D,"-")))</f>
        <v>Current</v>
      </c>
      <c r="B151" s="7" t="str">
        <f>IF(F151=0,"X-Delete",IF(IFERROR(_xlfn.XLOOKUP(F151,'[2]All Prices'!D:D,'[2]All Prices'!A:A,"-"),"-")="SERVICE","Warranty",IFERROR(VLOOKUP(F151,[1]Master!$F$2:$K$200,2,FALSE),"Other")))</f>
        <v>Warranty</v>
      </c>
      <c r="C151" s="7" t="s">
        <v>7</v>
      </c>
      <c r="D151" s="8" t="s">
        <v>432</v>
      </c>
      <c r="E151" s="15" t="s">
        <v>433</v>
      </c>
      <c r="F151" s="6" t="s">
        <v>432</v>
      </c>
      <c r="G151" s="4">
        <f>IFERROR(IF(VLOOKUP(F151,'[2]All Prices'!D:W,7,FALSE)=0,"-",VLOOKUP(F151,'[2]All Prices'!D:W,7,FALSE)),"NA")</f>
        <v>4673</v>
      </c>
    </row>
    <row r="152" spans="1:7" ht="18" x14ac:dyDescent="0.35">
      <c r="A152" s="6" t="str">
        <f>IF(F152=0,"-",IF(B152="Warranty","Current",_xlfn.XLOOKUP(F152,[1]Master!$F:$F,[1]Master!$D:$D,"-")))</f>
        <v>Current</v>
      </c>
      <c r="B152" s="7" t="str">
        <f>IF(F152=0,"X-Delete",IF(IFERROR(_xlfn.XLOOKUP(F152,'[2]All Prices'!D:D,'[2]All Prices'!A:A,"-"),"-")="SERVICE","Warranty",IFERROR(VLOOKUP(F152,[1]Master!$F$2:$K$200,2,FALSE),"Other")))</f>
        <v>Warranty</v>
      </c>
      <c r="C152" s="7" t="s">
        <v>7</v>
      </c>
      <c r="D152" s="8" t="s">
        <v>434</v>
      </c>
      <c r="E152" s="15" t="s">
        <v>435</v>
      </c>
      <c r="F152" s="6" t="s">
        <v>434</v>
      </c>
      <c r="G152" s="4">
        <f>IFERROR(IF(VLOOKUP(F152,'[2]All Prices'!D:W,7,FALSE)=0,"-",VLOOKUP(F152,'[2]All Prices'!D:W,7,FALSE)),"NA")</f>
        <v>8749</v>
      </c>
    </row>
    <row r="153" spans="1:7" ht="18" x14ac:dyDescent="0.35">
      <c r="A153" s="6" t="str">
        <f>IF(F153=0,"-",IF(B153="Warranty","Current",_xlfn.XLOOKUP(F153,[1]Master!$F:$F,[1]Master!$D:$D,"-")))</f>
        <v>Current</v>
      </c>
      <c r="B153" s="7" t="str">
        <f>IF(F153=0,"X-Delete",IF(IFERROR(_xlfn.XLOOKUP(F153,'[2]All Prices'!D:D,'[2]All Prices'!A:A,"-"),"-")="SERVICE","Warranty",IFERROR(VLOOKUP(F153,[1]Master!$F$2:$K$200,2,FALSE),"Other")))</f>
        <v>Warranty</v>
      </c>
      <c r="C153" s="7" t="s">
        <v>418</v>
      </c>
      <c r="D153" s="8" t="s">
        <v>436</v>
      </c>
      <c r="E153" s="15" t="s">
        <v>437</v>
      </c>
      <c r="F153" s="6" t="s">
        <v>436</v>
      </c>
      <c r="G153" s="4">
        <f>IFERROR(IF(VLOOKUP(F153,'[2]All Prices'!D:W,7,FALSE)=0,"-",VLOOKUP(F153,'[2]All Prices'!D:W,7,FALSE)),"NA")</f>
        <v>330</v>
      </c>
    </row>
    <row r="154" spans="1:7" ht="18" x14ac:dyDescent="0.35">
      <c r="A154" s="6" t="str">
        <f>IF(F154=0,"-",IF(B154="Warranty","Current",_xlfn.XLOOKUP(F154,[1]Master!$F:$F,[1]Master!$D:$D,"-")))</f>
        <v>Current</v>
      </c>
      <c r="B154" s="7" t="str">
        <f>IF(F154=0,"X-Delete",IF(IFERROR(_xlfn.XLOOKUP(F154,'[2]All Prices'!D:D,'[2]All Prices'!A:A,"-"),"-")="SERVICE","Warranty",IFERROR(VLOOKUP(F154,[1]Master!$F$2:$K$200,2,FALSE),"Other")))</f>
        <v>Warranty</v>
      </c>
      <c r="C154" s="7" t="s">
        <v>418</v>
      </c>
      <c r="D154" s="8" t="s">
        <v>438</v>
      </c>
      <c r="E154" s="15" t="s">
        <v>439</v>
      </c>
      <c r="F154" s="6" t="s">
        <v>438</v>
      </c>
      <c r="G154" s="4">
        <f>IFERROR(IF(VLOOKUP(F154,'[2]All Prices'!D:W,7,FALSE)=0,"-",VLOOKUP(F154,'[2]All Prices'!D:W,7,FALSE)),"NA")</f>
        <v>544</v>
      </c>
    </row>
    <row r="155" spans="1:7" ht="18" x14ac:dyDescent="0.35">
      <c r="A155" s="6" t="str">
        <f>IF(F155=0,"-",IF(B155="Warranty","Current",_xlfn.XLOOKUP(F155,[1]Master!$F:$F,[1]Master!$D:$D,"-")))</f>
        <v>Current</v>
      </c>
      <c r="B155" s="7" t="str">
        <f>IF(F155=0,"X-Delete",IF(IFERROR(_xlfn.XLOOKUP(F155,'[2]All Prices'!D:D,'[2]All Prices'!A:A,"-"),"-")="SERVICE","Warranty",IFERROR(VLOOKUP(F155,[1]Master!$F$2:$K$200,2,FALSE),"Other")))</f>
        <v>Warranty</v>
      </c>
      <c r="C155" s="7" t="s">
        <v>418</v>
      </c>
      <c r="D155" s="8" t="s">
        <v>440</v>
      </c>
      <c r="E155" s="16" t="s">
        <v>441</v>
      </c>
      <c r="F155" s="6" t="s">
        <v>440</v>
      </c>
      <c r="G155" s="4">
        <f>IFERROR(IF(VLOOKUP(F155,'[2]All Prices'!D:W,7,FALSE)=0,"-",VLOOKUP(F155,'[2]All Prices'!D:W,7,FALSE)),"NA")</f>
        <v>473</v>
      </c>
    </row>
    <row r="156" spans="1:7" ht="18" x14ac:dyDescent="0.35">
      <c r="A156" s="6" t="str">
        <f>IF(F156=0,"-",IF(B156="Warranty","Current",_xlfn.XLOOKUP(F156,[1]Master!$F:$F,[1]Master!$D:$D,"-")))</f>
        <v>Current</v>
      </c>
      <c r="B156" s="7" t="str">
        <f>IF(F156=0,"X-Delete",IF(IFERROR(_xlfn.XLOOKUP(F156,'[2]All Prices'!D:D,'[2]All Prices'!A:A,"-"),"-")="SERVICE","Warranty",IFERROR(VLOOKUP(F156,[1]Master!$F$2:$K$200,2,FALSE),"Other")))</f>
        <v>Warranty</v>
      </c>
      <c r="C156" s="7" t="s">
        <v>418</v>
      </c>
      <c r="D156" s="8" t="s">
        <v>442</v>
      </c>
      <c r="E156" s="16" t="s">
        <v>443</v>
      </c>
      <c r="F156" s="6" t="s">
        <v>442</v>
      </c>
      <c r="G156" s="4">
        <f>IFERROR(IF(VLOOKUP(F156,'[2]All Prices'!D:W,7,FALSE)=0,"-",VLOOKUP(F156,'[2]All Prices'!D:W,7,FALSE)),"NA")</f>
        <v>664</v>
      </c>
    </row>
    <row r="157" spans="1:7" ht="18" x14ac:dyDescent="0.35">
      <c r="A157" s="6" t="str">
        <f>IF(F157=0,"-",IF(B157="Warranty","Current",_xlfn.XLOOKUP(F157,[1]Master!$F:$F,[1]Master!$D:$D,"-")))</f>
        <v>Current</v>
      </c>
      <c r="B157" s="7" t="str">
        <f>IF(F157=0,"X-Delete",IF(IFERROR(_xlfn.XLOOKUP(F157,'[2]All Prices'!D:D,'[2]All Prices'!A:A,"-"),"-")="SERVICE","Warranty",IFERROR(VLOOKUP(F157,[1]Master!$F$2:$K$200,2,FALSE),"Other")))</f>
        <v>Warranty</v>
      </c>
      <c r="C157" s="7" t="s">
        <v>7</v>
      </c>
      <c r="D157" s="8" t="s">
        <v>444</v>
      </c>
      <c r="E157" s="15" t="s">
        <v>445</v>
      </c>
      <c r="F157" s="6" t="s">
        <v>444</v>
      </c>
      <c r="G157" s="4">
        <f>IFERROR(IF(VLOOKUP(F157,'[2]All Prices'!D:W,7,FALSE)=0,"-",VLOOKUP(F157,'[2]All Prices'!D:W,7,FALSE)),"NA")</f>
        <v>6516</v>
      </c>
    </row>
    <row r="158" spans="1:7" ht="18" x14ac:dyDescent="0.35">
      <c r="A158" s="6" t="str">
        <f>IF(F158=0,"-",IF(B158="Warranty","Current",_xlfn.XLOOKUP(F158,[1]Master!$F:$F,[1]Master!$D:$D,"-")))</f>
        <v>Current</v>
      </c>
      <c r="B158" s="7" t="str">
        <f>IF(F158=0,"X-Delete",IF(IFERROR(_xlfn.XLOOKUP(F158,'[2]All Prices'!D:D,'[2]All Prices'!A:A,"-"),"-")="SERVICE","Warranty",IFERROR(VLOOKUP(F158,[1]Master!$F$2:$K$200,2,FALSE),"Other")))</f>
        <v>Warranty</v>
      </c>
      <c r="C158" s="7" t="s">
        <v>7</v>
      </c>
      <c r="D158" s="8" t="s">
        <v>446</v>
      </c>
      <c r="E158" s="15" t="s">
        <v>447</v>
      </c>
      <c r="F158" s="6" t="s">
        <v>446</v>
      </c>
      <c r="G158" s="4">
        <f>IFERROR(IF(VLOOKUP(F158,'[2]All Prices'!D:W,7,FALSE)=0,"-",VLOOKUP(F158,'[2]All Prices'!D:W,7,FALSE)),"NA")</f>
        <v>6765</v>
      </c>
    </row>
    <row r="159" spans="1:7" ht="18" x14ac:dyDescent="0.35">
      <c r="A159" s="6" t="str">
        <f>IF(F159=0,"-",IF(B159="Warranty","Current",_xlfn.XLOOKUP(F159,[1]Master!$F:$F,[1]Master!$D:$D,"-")))</f>
        <v>Current</v>
      </c>
      <c r="B159" s="7" t="str">
        <f>IF(F159=0,"X-Delete",IF(IFERROR(_xlfn.XLOOKUP(F159,'[2]All Prices'!D:D,'[2]All Prices'!A:A,"-"),"-")="SERVICE","Warranty",IFERROR(VLOOKUP(F159,[1]Master!$F$2:$K$200,2,FALSE),"Other")))</f>
        <v>Warranty</v>
      </c>
      <c r="C159" s="7" t="s">
        <v>7</v>
      </c>
      <c r="D159" s="8" t="s">
        <v>448</v>
      </c>
      <c r="E159" s="15" t="s">
        <v>449</v>
      </c>
      <c r="F159" s="6" t="s">
        <v>448</v>
      </c>
      <c r="G159" s="4">
        <f>IFERROR(IF(VLOOKUP(F159,'[2]All Prices'!D:W,7,FALSE)=0,"-",VLOOKUP(F159,'[2]All Prices'!D:W,7,FALSE)),"NA")</f>
        <v>4604</v>
      </c>
    </row>
    <row r="160" spans="1:7" ht="18" x14ac:dyDescent="0.35">
      <c r="A160" s="6" t="str">
        <f>IF(F160=0,"-",IF(B160="Warranty","Current",_xlfn.XLOOKUP(F160,[1]Master!$F:$F,[1]Master!$D:$D,"-")))</f>
        <v>Current</v>
      </c>
      <c r="B160" s="7" t="str">
        <f>IF(F160=0,"X-Delete",IF(IFERROR(_xlfn.XLOOKUP(F160,'[2]All Prices'!D:D,'[2]All Prices'!A:A,"-"),"-")="SERVICE","Warranty",IFERROR(VLOOKUP(F160,[1]Master!$F$2:$K$200,2,FALSE),"Other")))</f>
        <v>Warranty</v>
      </c>
      <c r="C160" s="7" t="s">
        <v>7</v>
      </c>
      <c r="D160" s="8" t="s">
        <v>450</v>
      </c>
      <c r="E160" s="15" t="s">
        <v>451</v>
      </c>
      <c r="F160" s="6" t="s">
        <v>450</v>
      </c>
      <c r="G160" s="4">
        <f>IFERROR(IF(VLOOKUP(F160,'[2]All Prices'!D:W,7,FALSE)=0,"-",VLOOKUP(F160,'[2]All Prices'!D:W,7,FALSE)),"NA")</f>
        <v>629</v>
      </c>
    </row>
    <row r="161" spans="1:7" ht="36" x14ac:dyDescent="0.35">
      <c r="A161" s="6" t="str">
        <f>IF(F161=0,"-",IF(B161="Warranty","Current",_xlfn.XLOOKUP(F161,[1]Master!$F:$F,[1]Master!$D:$D,"-")))</f>
        <v>Current</v>
      </c>
      <c r="B161" s="7" t="str">
        <f>IF(F161=0,"X-Delete",IF(IFERROR(_xlfn.XLOOKUP(F161,'[2]All Prices'!D:D,'[2]All Prices'!A:A,"-"),"-")="SERVICE","Warranty",IFERROR(VLOOKUP(F161,[1]Master!$F$2:$K$200,2,FALSE),"Other")))</f>
        <v>Warranty</v>
      </c>
      <c r="C161" s="7" t="s">
        <v>7</v>
      </c>
      <c r="D161" s="8" t="s">
        <v>452</v>
      </c>
      <c r="E161" s="15" t="s">
        <v>453</v>
      </c>
      <c r="F161" s="6" t="s">
        <v>452</v>
      </c>
      <c r="G161" s="4">
        <f>IFERROR(IF(VLOOKUP(F161,'[2]All Prices'!D:W,7,FALSE)=0,"-",VLOOKUP(F161,'[2]All Prices'!D:W,7,FALSE)),"NA")</f>
        <v>2706</v>
      </c>
    </row>
    <row r="162" spans="1:7" ht="18" x14ac:dyDescent="0.35">
      <c r="A162" s="6" t="str">
        <f>IF(F162=0,"-",IF(B162="Warranty","Current",_xlfn.XLOOKUP(F162,[1]Master!$F:$F,[1]Master!$D:$D,"-")))</f>
        <v>Current</v>
      </c>
      <c r="B162" s="7" t="str">
        <f>IF(F162=0,"X-Delete",IF(IFERROR(_xlfn.XLOOKUP(F162,'[2]All Prices'!D:D,'[2]All Prices'!A:A,"-"),"-")="SERVICE","Warranty",IFERROR(VLOOKUP(F162,[1]Master!$F$2:$K$200,2,FALSE),"Other")))</f>
        <v>Warranty</v>
      </c>
      <c r="C162" s="7" t="s">
        <v>7</v>
      </c>
      <c r="D162" s="8" t="s">
        <v>454</v>
      </c>
      <c r="E162" s="15" t="s">
        <v>455</v>
      </c>
      <c r="F162" s="6" t="s">
        <v>454</v>
      </c>
      <c r="G162" s="4">
        <f>IFERROR(IF(VLOOKUP(F162,'[2]All Prices'!D:W,7,FALSE)=0,"-",VLOOKUP(F162,'[2]All Prices'!D:W,7,FALSE)),"NA")</f>
        <v>2931</v>
      </c>
    </row>
    <row r="163" spans="1:7" ht="18" x14ac:dyDescent="0.35">
      <c r="A163" s="6" t="str">
        <f>IF(F163=0,"-",IF(B163="Warranty","Current",_xlfn.XLOOKUP(F163,[1]Master!$F:$F,[1]Master!$D:$D,"-")))</f>
        <v>Current</v>
      </c>
      <c r="B163" s="7" t="str">
        <f>IF(F163=0,"X-Delete",IF(IFERROR(_xlfn.XLOOKUP(F163,'[2]All Prices'!D:D,'[2]All Prices'!A:A,"-"),"-")="SERVICE","Warranty",IFERROR(VLOOKUP(F163,[1]Master!$F$2:$K$200,2,FALSE),"Other")))</f>
        <v>Warranty</v>
      </c>
      <c r="C163" s="7" t="s">
        <v>7</v>
      </c>
      <c r="D163" s="8" t="s">
        <v>456</v>
      </c>
      <c r="E163" s="15" t="s">
        <v>457</v>
      </c>
      <c r="F163" s="6" t="s">
        <v>456</v>
      </c>
      <c r="G163" s="4">
        <f>IFERROR(IF(VLOOKUP(F163,'[2]All Prices'!D:W,7,FALSE)=0,"-",VLOOKUP(F163,'[2]All Prices'!D:W,7,FALSE)),"NA")</f>
        <v>2253</v>
      </c>
    </row>
    <row r="164" spans="1:7" ht="18" x14ac:dyDescent="0.35">
      <c r="A164" s="6" t="str">
        <f>IF(F164=0,"-",IF(B164="Warranty","Current",_xlfn.XLOOKUP(F164,[1]Master!$F:$F,[1]Master!$D:$D,"-")))</f>
        <v>Current</v>
      </c>
      <c r="B164" s="7" t="str">
        <f>IF(F164=0,"X-Delete",IF(IFERROR(_xlfn.XLOOKUP(F164,'[2]All Prices'!D:D,'[2]All Prices'!A:A,"-"),"-")="SERVICE","Warranty",IFERROR(VLOOKUP(F164,[1]Master!$F$2:$K$200,2,FALSE),"Other")))</f>
        <v>Warranty</v>
      </c>
      <c r="C164" s="7" t="s">
        <v>7</v>
      </c>
      <c r="D164" s="8" t="s">
        <v>458</v>
      </c>
      <c r="E164" s="15" t="s">
        <v>459</v>
      </c>
      <c r="F164" s="6" t="s">
        <v>458</v>
      </c>
      <c r="G164" s="4">
        <f>IFERROR(IF(VLOOKUP(F164,'[2]All Prices'!D:W,7,FALSE)=0,"-",VLOOKUP(F164,'[2]All Prices'!D:W,7,FALSE)),"NA")</f>
        <v>6863</v>
      </c>
    </row>
    <row r="165" spans="1:7" ht="18" x14ac:dyDescent="0.35">
      <c r="A165" s="6" t="str">
        <f>IF(F165=0,"-",IF(B165="Warranty","Current",_xlfn.XLOOKUP(F165,[1]Master!$F:$F,[1]Master!$D:$D,"-")))</f>
        <v>Current</v>
      </c>
      <c r="B165" s="7" t="str">
        <f>IF(F165=0,"X-Delete",IF(IFERROR(_xlfn.XLOOKUP(F165,'[2]All Prices'!D:D,'[2]All Prices'!A:A,"-"),"-")="SERVICE","Warranty",IFERROR(VLOOKUP(F165,[1]Master!$F$2:$K$200,2,FALSE),"Other")))</f>
        <v>Warranty</v>
      </c>
      <c r="C165" s="7" t="s">
        <v>7</v>
      </c>
      <c r="D165" s="8" t="s">
        <v>460</v>
      </c>
      <c r="E165" s="15" t="s">
        <v>461</v>
      </c>
      <c r="F165" s="6" t="s">
        <v>460</v>
      </c>
      <c r="G165" s="4">
        <f>IFERROR(IF(VLOOKUP(F165,'[2]All Prices'!D:W,7,FALSE)=0,"-",VLOOKUP(F165,'[2]All Prices'!D:W,7,FALSE)),"NA")</f>
        <v>7123</v>
      </c>
    </row>
    <row r="166" spans="1:7" ht="18" x14ac:dyDescent="0.35">
      <c r="A166" s="6" t="str">
        <f>IF(F166=0,"-",IF(B166="Warranty","Current",_xlfn.XLOOKUP(F166,[1]Master!$F:$F,[1]Master!$D:$D,"-")))</f>
        <v>Current</v>
      </c>
      <c r="B166" s="7" t="str">
        <f>IF(F166=0,"X-Delete",IF(IFERROR(_xlfn.XLOOKUP(F166,'[2]All Prices'!D:D,'[2]All Prices'!A:A,"-"),"-")="SERVICE","Warranty",IFERROR(VLOOKUP(F166,[1]Master!$F$2:$K$200,2,FALSE),"Other")))</f>
        <v>Warranty</v>
      </c>
      <c r="C166" s="7" t="s">
        <v>7</v>
      </c>
      <c r="D166" s="8" t="s">
        <v>462</v>
      </c>
      <c r="E166" s="15" t="s">
        <v>463</v>
      </c>
      <c r="F166" s="6" t="s">
        <v>462</v>
      </c>
      <c r="G166" s="4">
        <f>IFERROR(IF(VLOOKUP(F166,'[2]All Prices'!D:W,7,FALSE)=0,"-",VLOOKUP(F166,'[2]All Prices'!D:W,7,FALSE)),"NA")</f>
        <v>4844</v>
      </c>
    </row>
    <row r="167" spans="1:7" ht="36" x14ac:dyDescent="0.35">
      <c r="A167" s="6" t="str">
        <f>IF(F167=0,"-",IF(B167="Warranty","Current",_xlfn.XLOOKUP(F167,[1]Master!$F:$F,[1]Master!$D:$D,"-")))</f>
        <v>Current</v>
      </c>
      <c r="B167" s="7" t="str">
        <f>IF(F167=0,"X-Delete",IF(IFERROR(_xlfn.XLOOKUP(F167,'[2]All Prices'!D:D,'[2]All Prices'!A:A,"-"),"-")="SERVICE","Warranty",IFERROR(VLOOKUP(F167,[1]Master!$F$2:$K$200,2,FALSE),"Other")))</f>
        <v>Warranty</v>
      </c>
      <c r="C167" s="7" t="s">
        <v>7</v>
      </c>
      <c r="D167" s="8" t="s">
        <v>464</v>
      </c>
      <c r="E167" s="15" t="s">
        <v>465</v>
      </c>
      <c r="F167" s="6" t="s">
        <v>464</v>
      </c>
      <c r="G167" s="4">
        <f>IFERROR(IF(VLOOKUP(F167,'[2]All Prices'!D:W,7,FALSE)=0,"-",VLOOKUP(F167,'[2]All Prices'!D:W,7,FALSE)),"NA")</f>
        <v>664</v>
      </c>
    </row>
    <row r="168" spans="1:7" ht="36" x14ac:dyDescent="0.35">
      <c r="A168" s="6" t="str">
        <f>IF(F168=0,"-",IF(B168="Warranty","Current",_xlfn.XLOOKUP(F168,[1]Master!$F:$F,[1]Master!$D:$D,"-")))</f>
        <v>Current</v>
      </c>
      <c r="B168" s="7" t="str">
        <f>IF(F168=0,"X-Delete",IF(IFERROR(_xlfn.XLOOKUP(F168,'[2]All Prices'!D:D,'[2]All Prices'!A:A,"-"),"-")="SERVICE","Warranty",IFERROR(VLOOKUP(F168,[1]Master!$F$2:$K$200,2,FALSE),"Other")))</f>
        <v>Warranty</v>
      </c>
      <c r="C168" s="7" t="s">
        <v>7</v>
      </c>
      <c r="D168" s="8" t="s">
        <v>466</v>
      </c>
      <c r="E168" s="15" t="s">
        <v>467</v>
      </c>
      <c r="F168" s="6" t="s">
        <v>466</v>
      </c>
      <c r="G168" s="4">
        <f>IFERROR(IF(VLOOKUP(F168,'[2]All Prices'!D:W,7,FALSE)=0,"-",VLOOKUP(F168,'[2]All Prices'!D:W,7,FALSE)),"NA")</f>
        <v>2848</v>
      </c>
    </row>
    <row r="169" spans="1:7" ht="36" x14ac:dyDescent="0.35">
      <c r="A169" s="6" t="str">
        <f>IF(F169=0,"-",IF(B169="Warranty","Current",_xlfn.XLOOKUP(F169,[1]Master!$F:$F,[1]Master!$D:$D,"-")))</f>
        <v>Current</v>
      </c>
      <c r="B169" s="7" t="str">
        <f>IF(F169=0,"X-Delete",IF(IFERROR(_xlfn.XLOOKUP(F169,'[2]All Prices'!D:D,'[2]All Prices'!A:A,"-"),"-")="SERVICE","Warranty",IFERROR(VLOOKUP(F169,[1]Master!$F$2:$K$200,2,FALSE),"Other")))</f>
        <v>Warranty</v>
      </c>
      <c r="C169" s="7" t="s">
        <v>7</v>
      </c>
      <c r="D169" s="8" t="s">
        <v>468</v>
      </c>
      <c r="E169" s="15" t="s">
        <v>469</v>
      </c>
      <c r="F169" s="6" t="s">
        <v>468</v>
      </c>
      <c r="G169" s="4">
        <f>IFERROR(IF(VLOOKUP(F169,'[2]All Prices'!D:W,7,FALSE)=0,"-",VLOOKUP(F169,'[2]All Prices'!D:W,7,FALSE)),"NA")</f>
        <v>3086</v>
      </c>
    </row>
    <row r="170" spans="1:7" ht="18" x14ac:dyDescent="0.35">
      <c r="A170" s="6" t="str">
        <f>IF(F170=0,"-",IF(B170="Warranty","Current",_xlfn.XLOOKUP(F170,[1]Master!$F:$F,[1]Master!$D:$D,"-")))</f>
        <v>Current</v>
      </c>
      <c r="B170" s="7" t="str">
        <f>IF(F170=0,"X-Delete",IF(IFERROR(_xlfn.XLOOKUP(F170,'[2]All Prices'!D:D,'[2]All Prices'!A:A,"-"),"-")="SERVICE","Warranty",IFERROR(VLOOKUP(F170,[1]Master!$F$2:$K$200,2,FALSE),"Other")))</f>
        <v>Warranty</v>
      </c>
      <c r="C170" s="7" t="s">
        <v>7</v>
      </c>
      <c r="D170" s="8" t="s">
        <v>470</v>
      </c>
      <c r="E170" s="15" t="s">
        <v>471</v>
      </c>
      <c r="F170" s="6" t="s">
        <v>470</v>
      </c>
      <c r="G170" s="4">
        <f>IFERROR(IF(VLOOKUP(F170,'[2]All Prices'!D:W,7,FALSE)=0,"-",VLOOKUP(F170,'[2]All Prices'!D:W,7,FALSE)),"NA")</f>
        <v>2373</v>
      </c>
    </row>
    <row r="171" spans="1:7" ht="18" x14ac:dyDescent="0.35">
      <c r="A171" s="6" t="str">
        <f>IF(F171=0,"-",IF(B171="Warranty","Current",_xlfn.XLOOKUP(F171,[1]Master!$F:$F,[1]Master!$D:$D,"-")))</f>
        <v>-</v>
      </c>
      <c r="B171" s="7" t="str">
        <f>IF(F171=0,"X-Delete",IF(IFERROR(_xlfn.XLOOKUP(F171,'[2]All Prices'!D:D,'[2]All Prices'!A:A,"-"),"-")="SERVICE","Warranty",IFERROR(VLOOKUP(F171,[1]Master!$F$2:$K$200,2,FALSE),"Other")))</f>
        <v>Other</v>
      </c>
      <c r="C171" s="7"/>
      <c r="D171" s="8" t="s">
        <v>472</v>
      </c>
      <c r="E171" s="15" t="s">
        <v>473</v>
      </c>
      <c r="F171" s="6" t="s">
        <v>474</v>
      </c>
      <c r="G171" s="4">
        <f>IFERROR(IF(VLOOKUP(F171,'[2]All Prices'!D:W,7,FALSE)=0,"-",VLOOKUP(F171,'[2]All Prices'!D:W,7,FALSE)),"NA")</f>
        <v>385</v>
      </c>
    </row>
    <row r="172" spans="1:7" ht="18" x14ac:dyDescent="0.35">
      <c r="A172" s="6"/>
      <c r="B172" s="7"/>
      <c r="C172" s="7"/>
      <c r="D172" s="8"/>
      <c r="E172" s="15"/>
      <c r="F172" s="6"/>
      <c r="G172" s="4"/>
    </row>
    <row r="173" spans="1:7" ht="18" x14ac:dyDescent="0.35">
      <c r="A173" s="6"/>
      <c r="B173" s="7"/>
      <c r="C173" s="7"/>
      <c r="D173" s="8"/>
      <c r="E173" s="15"/>
      <c r="F173" s="6"/>
      <c r="G173" s="4"/>
    </row>
    <row r="174" spans="1:7" ht="18" x14ac:dyDescent="0.35">
      <c r="A174" s="6"/>
      <c r="B174" s="7"/>
      <c r="C174" s="7"/>
      <c r="D174" s="8"/>
      <c r="E174" s="15"/>
      <c r="F174" s="6"/>
      <c r="G174" s="4"/>
    </row>
    <row r="175" spans="1:7" ht="18" x14ac:dyDescent="0.35">
      <c r="A175" s="6"/>
      <c r="B175" s="7"/>
      <c r="C175" s="7"/>
      <c r="D175" s="8"/>
      <c r="E175" s="15"/>
      <c r="F175" s="6"/>
      <c r="G175" s="4"/>
    </row>
    <row r="176" spans="1:7" ht="18" x14ac:dyDescent="0.35">
      <c r="A176" s="6"/>
      <c r="B176" s="7"/>
      <c r="C176" s="7"/>
      <c r="D176" s="8"/>
      <c r="E176" s="15"/>
      <c r="F176" s="6"/>
      <c r="G176" s="4"/>
    </row>
    <row r="177" spans="1:7" ht="18" x14ac:dyDescent="0.35">
      <c r="A177" s="6"/>
      <c r="B177" s="7"/>
      <c r="C177" s="7"/>
      <c r="D177" s="8"/>
      <c r="E177" s="15"/>
      <c r="F177" s="6"/>
      <c r="G177" s="4"/>
    </row>
    <row r="178" spans="1:7" ht="18" x14ac:dyDescent="0.35">
      <c r="A178" s="6"/>
      <c r="B178" s="7"/>
      <c r="C178" s="7"/>
      <c r="D178" s="8"/>
      <c r="E178" s="15"/>
      <c r="F178" s="6"/>
      <c r="G178" s="4"/>
    </row>
    <row r="179" spans="1:7" ht="18" x14ac:dyDescent="0.35">
      <c r="A179" s="6"/>
      <c r="B179" s="7"/>
      <c r="C179" s="7"/>
      <c r="D179" s="8"/>
      <c r="E179" s="15"/>
      <c r="F179" s="6"/>
      <c r="G179" s="4"/>
    </row>
    <row r="180" spans="1:7" ht="18" x14ac:dyDescent="0.35">
      <c r="A180" s="6"/>
      <c r="B180" s="7"/>
      <c r="C180" s="7"/>
      <c r="D180" s="8"/>
      <c r="E180" s="15"/>
      <c r="F180" s="6"/>
      <c r="G180" s="4"/>
    </row>
    <row r="181" spans="1:7" ht="18" x14ac:dyDescent="0.35">
      <c r="A181" s="6"/>
      <c r="B181" s="7"/>
      <c r="C181" s="7"/>
      <c r="D181" s="8"/>
      <c r="E181" s="16"/>
      <c r="F181" s="6"/>
      <c r="G181" s="4"/>
    </row>
    <row r="182" spans="1:7" ht="18" x14ac:dyDescent="0.35">
      <c r="A182" s="6"/>
      <c r="B182" s="7"/>
      <c r="C182" s="11"/>
      <c r="D182" s="12"/>
      <c r="E182" s="16"/>
      <c r="F182" s="11"/>
      <c r="G182" s="4"/>
    </row>
    <row r="183" spans="1:7" ht="18" x14ac:dyDescent="0.35">
      <c r="A183" s="6"/>
      <c r="B183" s="7"/>
      <c r="C183" s="7"/>
      <c r="D183" s="8"/>
      <c r="E183" s="16"/>
      <c r="F183" s="6"/>
      <c r="G183" s="4"/>
    </row>
    <row r="184" spans="1:7" ht="18" x14ac:dyDescent="0.35">
      <c r="A184" s="6"/>
      <c r="B184" s="7"/>
      <c r="C184" s="11"/>
      <c r="D184" s="12"/>
      <c r="E184" s="16"/>
      <c r="F184" s="11"/>
      <c r="G184" s="4"/>
    </row>
    <row r="185" spans="1:7" ht="18" x14ac:dyDescent="0.35">
      <c r="A185" s="6"/>
      <c r="B185" s="7"/>
      <c r="C185" s="7"/>
      <c r="D185" s="8"/>
      <c r="E185" s="15"/>
      <c r="F185" s="6"/>
      <c r="G185" s="4"/>
    </row>
    <row r="186" spans="1:7" ht="18" x14ac:dyDescent="0.35">
      <c r="A186" s="6"/>
      <c r="B186" s="7"/>
      <c r="C186" s="7"/>
      <c r="D186" s="8"/>
      <c r="E186" s="15"/>
      <c r="F186" s="6"/>
      <c r="G186" s="4"/>
    </row>
    <row r="187" spans="1:7" ht="18" x14ac:dyDescent="0.35">
      <c r="A187" s="6"/>
      <c r="B187" s="7"/>
      <c r="C187" s="7"/>
      <c r="D187" s="8"/>
      <c r="E187" s="15"/>
      <c r="F187" s="6"/>
      <c r="G187" s="4"/>
    </row>
    <row r="188" spans="1:7" ht="18" x14ac:dyDescent="0.35">
      <c r="A188" s="6"/>
      <c r="B188" s="7"/>
      <c r="C188" s="7"/>
      <c r="D188" s="8"/>
      <c r="E188" s="15"/>
      <c r="F188" s="6"/>
      <c r="G188" s="4"/>
    </row>
    <row r="189" spans="1:7" ht="18" x14ac:dyDescent="0.35">
      <c r="A189" s="6"/>
      <c r="B189" s="7"/>
      <c r="C189" s="7"/>
      <c r="D189" s="8"/>
      <c r="E189" s="15"/>
      <c r="F189" s="6"/>
      <c r="G189" s="4"/>
    </row>
    <row r="190" spans="1:7" ht="18" x14ac:dyDescent="0.35">
      <c r="A190" s="6"/>
      <c r="B190" s="7"/>
      <c r="C190" s="7"/>
      <c r="D190" s="8"/>
      <c r="E190" s="15"/>
      <c r="F190" s="6"/>
      <c r="G190" s="4"/>
    </row>
    <row r="191" spans="1:7" ht="18" x14ac:dyDescent="0.35">
      <c r="A191" s="6"/>
      <c r="B191" s="7"/>
      <c r="C191" s="7"/>
      <c r="D191" s="8"/>
      <c r="E191" s="15"/>
      <c r="F191" s="6"/>
      <c r="G191" s="4"/>
    </row>
    <row r="192" spans="1:7" ht="18" x14ac:dyDescent="0.35">
      <c r="A192" s="6"/>
      <c r="B192" s="7"/>
      <c r="C192" s="7"/>
      <c r="D192" s="8"/>
      <c r="E192" s="15"/>
      <c r="F192" s="6"/>
      <c r="G192" s="4"/>
    </row>
    <row r="193" spans="1:7" ht="18" x14ac:dyDescent="0.35">
      <c r="A193" s="6"/>
      <c r="B193" s="7"/>
      <c r="C193" s="7"/>
      <c r="D193" s="8"/>
      <c r="E193" s="15"/>
      <c r="F193" s="6"/>
      <c r="G193" s="4"/>
    </row>
    <row r="194" spans="1:7" ht="18" x14ac:dyDescent="0.35">
      <c r="A194" s="6"/>
      <c r="B194" s="7"/>
      <c r="C194" s="7"/>
      <c r="D194" s="8"/>
      <c r="E194" s="15"/>
      <c r="F194" s="6"/>
      <c r="G194" s="4"/>
    </row>
    <row r="195" spans="1:7" ht="18" x14ac:dyDescent="0.35">
      <c r="A195" s="6"/>
      <c r="B195" s="7"/>
      <c r="C195" s="7"/>
      <c r="D195" s="8"/>
      <c r="E195" s="15"/>
      <c r="F195" s="6"/>
      <c r="G195" s="4"/>
    </row>
    <row r="196" spans="1:7" ht="18" x14ac:dyDescent="0.35">
      <c r="A196" s="6"/>
      <c r="B196" s="7"/>
      <c r="C196" s="7"/>
      <c r="D196" s="8"/>
      <c r="E196" s="15"/>
      <c r="F196" s="6"/>
      <c r="G196" s="4"/>
    </row>
    <row r="197" spans="1:7" ht="18" x14ac:dyDescent="0.35">
      <c r="A197" s="6"/>
      <c r="B197" s="7"/>
      <c r="C197" s="7"/>
      <c r="D197" s="8"/>
      <c r="E197" s="15"/>
      <c r="F197" s="6"/>
      <c r="G197" s="4"/>
    </row>
    <row r="198" spans="1:7" ht="18" x14ac:dyDescent="0.35">
      <c r="A198" s="6"/>
      <c r="B198" s="7"/>
      <c r="C198" s="7"/>
      <c r="D198" s="8"/>
      <c r="E198" s="15"/>
      <c r="F198" s="6"/>
      <c r="G198" s="4"/>
    </row>
    <row r="199" spans="1:7" ht="18" x14ac:dyDescent="0.35">
      <c r="A199" s="6"/>
      <c r="B199" s="7"/>
      <c r="C199" s="7"/>
      <c r="D199" s="8"/>
      <c r="E199" s="15"/>
      <c r="F199" s="6"/>
      <c r="G199" s="4"/>
    </row>
    <row r="200" spans="1:7" ht="18" x14ac:dyDescent="0.35">
      <c r="A200" s="6"/>
      <c r="B200" s="7"/>
      <c r="C200" s="7"/>
      <c r="D200" s="8"/>
      <c r="E200" s="15"/>
      <c r="F200" s="6"/>
      <c r="G200" s="4"/>
    </row>
    <row r="201" spans="1:7" ht="18" x14ac:dyDescent="0.35">
      <c r="A201" s="6"/>
      <c r="B201" s="7"/>
      <c r="C201" s="7"/>
      <c r="D201" s="8"/>
      <c r="E201" s="15"/>
      <c r="F201" s="6"/>
      <c r="G201" s="4"/>
    </row>
    <row r="202" spans="1:7" ht="18" x14ac:dyDescent="0.35">
      <c r="A202" s="6"/>
      <c r="B202" s="7"/>
      <c r="C202" s="7"/>
      <c r="D202" s="8"/>
      <c r="E202" s="15"/>
      <c r="F202" s="6"/>
      <c r="G202" s="4"/>
    </row>
    <row r="203" spans="1:7" ht="18" x14ac:dyDescent="0.35">
      <c r="A203" s="6"/>
      <c r="B203" s="7"/>
      <c r="C203" s="7"/>
      <c r="D203" s="8"/>
      <c r="E203" s="15"/>
      <c r="F203" s="6"/>
      <c r="G203" s="4"/>
    </row>
    <row r="204" spans="1:7" ht="18" x14ac:dyDescent="0.35">
      <c r="A204" s="6"/>
      <c r="B204" s="7"/>
      <c r="C204" s="7"/>
      <c r="D204" s="8"/>
      <c r="E204" s="15"/>
      <c r="F204" s="6"/>
      <c r="G204" s="4"/>
    </row>
    <row r="205" spans="1:7" ht="18" x14ac:dyDescent="0.35">
      <c r="A205" s="6"/>
      <c r="B205" s="7"/>
      <c r="C205" s="7"/>
      <c r="D205" s="8"/>
      <c r="E205" s="15"/>
      <c r="F205" s="6"/>
      <c r="G205" s="4"/>
    </row>
    <row r="206" spans="1:7" ht="18" x14ac:dyDescent="0.35">
      <c r="A206" s="6"/>
      <c r="B206" s="7"/>
      <c r="C206" s="7"/>
      <c r="D206" s="8"/>
      <c r="E206" s="15"/>
      <c r="F206" s="6"/>
      <c r="G206" s="4"/>
    </row>
    <row r="207" spans="1:7" ht="18" x14ac:dyDescent="0.35">
      <c r="A207" s="6"/>
      <c r="B207" s="7"/>
      <c r="C207" s="7"/>
      <c r="D207" s="8"/>
      <c r="E207" s="15"/>
      <c r="F207" s="6"/>
      <c r="G207" s="4"/>
    </row>
    <row r="208" spans="1:7" ht="18" x14ac:dyDescent="0.35">
      <c r="A208" s="6"/>
      <c r="B208" s="7"/>
      <c r="C208" s="7"/>
      <c r="D208" s="8"/>
      <c r="E208" s="15"/>
      <c r="F208" s="6"/>
      <c r="G208" s="4"/>
    </row>
    <row r="209" spans="1:7" ht="18" x14ac:dyDescent="0.35">
      <c r="A209" s="6"/>
      <c r="B209" s="7"/>
      <c r="C209" s="7"/>
      <c r="D209" s="8"/>
      <c r="E209" s="15"/>
      <c r="F209" s="6"/>
      <c r="G209" s="4"/>
    </row>
    <row r="210" spans="1:7" ht="18" x14ac:dyDescent="0.35">
      <c r="A210" s="6"/>
      <c r="B210" s="7"/>
      <c r="C210" s="7"/>
      <c r="D210" s="8"/>
      <c r="E210" s="15"/>
      <c r="F210" s="6"/>
      <c r="G210" s="4"/>
    </row>
    <row r="211" spans="1:7" ht="18" x14ac:dyDescent="0.35">
      <c r="A211" s="6"/>
      <c r="B211" s="7"/>
      <c r="C211" s="7"/>
      <c r="D211" s="8"/>
      <c r="E211" s="15"/>
      <c r="F211" s="6"/>
      <c r="G211" s="4"/>
    </row>
    <row r="212" spans="1:7" ht="18" x14ac:dyDescent="0.35">
      <c r="A212" s="6"/>
      <c r="B212" s="7"/>
      <c r="C212" s="7"/>
      <c r="D212" s="8"/>
      <c r="E212" s="15"/>
      <c r="F212" s="6"/>
      <c r="G212" s="4"/>
    </row>
    <row r="213" spans="1:7" ht="18" x14ac:dyDescent="0.35">
      <c r="A213" s="6"/>
      <c r="B213" s="7"/>
      <c r="C213" s="7"/>
      <c r="D213" s="8"/>
      <c r="E213" s="15"/>
      <c r="F213" s="6"/>
      <c r="G213" s="4"/>
    </row>
    <row r="214" spans="1:7" ht="18" x14ac:dyDescent="0.35">
      <c r="A214" s="6"/>
      <c r="B214" s="7"/>
      <c r="C214" s="7"/>
      <c r="D214" s="8"/>
      <c r="E214" s="15"/>
      <c r="F214" s="6"/>
      <c r="G214" s="4"/>
    </row>
    <row r="215" spans="1:7" ht="18" x14ac:dyDescent="0.35">
      <c r="A215" s="6"/>
      <c r="B215" s="7"/>
      <c r="C215" s="7"/>
      <c r="D215" s="8"/>
      <c r="E215" s="15"/>
      <c r="F215" s="6"/>
      <c r="G215" s="4"/>
    </row>
    <row r="216" spans="1:7" ht="18" x14ac:dyDescent="0.35">
      <c r="A216" s="6"/>
      <c r="B216" s="7"/>
      <c r="C216" s="7"/>
      <c r="D216" s="8"/>
      <c r="E216" s="15"/>
      <c r="F216" s="6"/>
      <c r="G216" s="4"/>
    </row>
    <row r="217" spans="1:7" ht="18" x14ac:dyDescent="0.35">
      <c r="A217" s="6"/>
      <c r="B217" s="7"/>
      <c r="C217" s="7"/>
      <c r="D217" s="8"/>
      <c r="E217" s="15"/>
      <c r="F217" s="6"/>
      <c r="G217" s="4"/>
    </row>
    <row r="218" spans="1:7" ht="18" x14ac:dyDescent="0.35">
      <c r="A218" s="6"/>
      <c r="B218" s="7"/>
      <c r="C218" s="7"/>
      <c r="D218" s="8"/>
      <c r="E218" s="15"/>
      <c r="F218" s="6"/>
      <c r="G218" s="4"/>
    </row>
    <row r="219" spans="1:7" ht="18" x14ac:dyDescent="0.35">
      <c r="A219" s="6"/>
      <c r="B219" s="7"/>
      <c r="C219" s="7"/>
      <c r="D219" s="8"/>
      <c r="E219" s="15"/>
      <c r="F219" s="6"/>
      <c r="G219" s="4"/>
    </row>
    <row r="220" spans="1:7" ht="18" x14ac:dyDescent="0.35">
      <c r="A220" s="6"/>
      <c r="B220" s="7"/>
      <c r="C220" s="7"/>
      <c r="D220" s="8"/>
      <c r="E220" s="15"/>
      <c r="F220" s="6"/>
      <c r="G220" s="4"/>
    </row>
    <row r="221" spans="1:7" ht="18" x14ac:dyDescent="0.35">
      <c r="A221" s="6"/>
      <c r="B221" s="7"/>
      <c r="C221" s="7"/>
      <c r="D221" s="8"/>
      <c r="E221" s="15"/>
      <c r="F221" s="6"/>
      <c r="G221" s="4"/>
    </row>
    <row r="222" spans="1:7" ht="18" x14ac:dyDescent="0.35">
      <c r="A222" s="6"/>
      <c r="B222" s="7"/>
      <c r="C222" s="7"/>
      <c r="D222" s="8"/>
      <c r="E222" s="15"/>
      <c r="F222" s="6"/>
      <c r="G222" s="4"/>
    </row>
    <row r="223" spans="1:7" ht="18" x14ac:dyDescent="0.35">
      <c r="A223" s="6"/>
      <c r="B223" s="7"/>
      <c r="C223" s="7"/>
      <c r="D223" s="8"/>
      <c r="E223" s="15"/>
      <c r="F223" s="6"/>
      <c r="G223" s="4"/>
    </row>
    <row r="224" spans="1:7" ht="18" x14ac:dyDescent="0.35">
      <c r="A224" s="6"/>
      <c r="B224" s="7"/>
      <c r="C224" s="7"/>
      <c r="D224" s="8"/>
      <c r="E224" s="15"/>
      <c r="F224" s="6"/>
      <c r="G224" s="4"/>
    </row>
    <row r="225" spans="1:7" ht="18" x14ac:dyDescent="0.35">
      <c r="A225" s="6"/>
      <c r="B225" s="7"/>
      <c r="C225" s="7"/>
      <c r="D225" s="8"/>
      <c r="E225" s="15"/>
      <c r="F225" s="6"/>
      <c r="G225" s="4"/>
    </row>
    <row r="226" spans="1:7" ht="18" x14ac:dyDescent="0.35">
      <c r="A226" s="6"/>
      <c r="B226" s="7"/>
      <c r="C226" s="7"/>
      <c r="D226" s="8"/>
      <c r="E226" s="15"/>
      <c r="F226" s="6"/>
      <c r="G226" s="4"/>
    </row>
    <row r="227" spans="1:7" ht="18" x14ac:dyDescent="0.35">
      <c r="A227" s="6"/>
      <c r="B227" s="7"/>
      <c r="C227" s="7"/>
      <c r="D227" s="8"/>
      <c r="E227" s="15"/>
      <c r="F227" s="6"/>
      <c r="G227" s="4"/>
    </row>
    <row r="228" spans="1:7" ht="18" x14ac:dyDescent="0.35">
      <c r="A228" s="6"/>
      <c r="B228" s="7"/>
      <c r="C228" s="7"/>
      <c r="D228" s="8"/>
      <c r="E228" s="15"/>
      <c r="F228" s="6"/>
      <c r="G228" s="4"/>
    </row>
    <row r="229" spans="1:7" ht="18" x14ac:dyDescent="0.35">
      <c r="A229" s="6"/>
      <c r="B229" s="7"/>
      <c r="C229" s="7"/>
      <c r="D229" s="8"/>
      <c r="E229" s="15"/>
      <c r="F229" s="6"/>
      <c r="G229" s="4"/>
    </row>
    <row r="230" spans="1:7" ht="18" x14ac:dyDescent="0.35">
      <c r="A230" s="6"/>
      <c r="B230" s="7"/>
      <c r="C230" s="7"/>
      <c r="D230" s="8"/>
      <c r="E230" s="15"/>
      <c r="F230" s="6"/>
      <c r="G230" s="4"/>
    </row>
    <row r="231" spans="1:7" ht="18" x14ac:dyDescent="0.35">
      <c r="A231" s="6"/>
      <c r="B231" s="7"/>
      <c r="C231" s="7"/>
      <c r="D231" s="8"/>
      <c r="E231" s="15"/>
      <c r="F231" s="6"/>
      <c r="G231" s="4"/>
    </row>
    <row r="232" spans="1:7" ht="18" x14ac:dyDescent="0.35">
      <c r="A232" s="6"/>
      <c r="B232" s="7"/>
      <c r="C232" s="7"/>
      <c r="D232" s="8"/>
      <c r="E232" s="15"/>
      <c r="F232" s="6"/>
      <c r="G232" s="4"/>
    </row>
    <row r="233" spans="1:7" ht="18" x14ac:dyDescent="0.35">
      <c r="A233" s="6"/>
      <c r="B233" s="7"/>
      <c r="C233" s="7"/>
      <c r="D233" s="8"/>
      <c r="E233" s="15"/>
      <c r="F233" s="6"/>
      <c r="G233" s="4"/>
    </row>
    <row r="234" spans="1:7" ht="18" x14ac:dyDescent="0.35">
      <c r="A234" s="6"/>
      <c r="B234" s="7"/>
      <c r="C234" s="7"/>
      <c r="D234" s="8"/>
      <c r="E234" s="15"/>
      <c r="F234" s="6"/>
      <c r="G234" s="4"/>
    </row>
    <row r="235" spans="1:7" ht="18" x14ac:dyDescent="0.35">
      <c r="A235" s="6"/>
      <c r="B235" s="7"/>
      <c r="C235" s="7"/>
      <c r="D235" s="8"/>
      <c r="E235" s="15"/>
      <c r="F235" s="6"/>
      <c r="G235" s="4"/>
    </row>
    <row r="236" spans="1:7" ht="18" x14ac:dyDescent="0.35">
      <c r="A236" s="6"/>
      <c r="B236" s="7"/>
      <c r="C236" s="7"/>
      <c r="D236" s="8"/>
      <c r="E236" s="15"/>
      <c r="F236" s="6"/>
      <c r="G236" s="4"/>
    </row>
    <row r="237" spans="1:7" ht="18" x14ac:dyDescent="0.35">
      <c r="A237" s="6"/>
      <c r="B237" s="7"/>
      <c r="C237" s="7"/>
      <c r="D237" s="8"/>
      <c r="E237" s="15"/>
      <c r="F237" s="6"/>
      <c r="G237" s="4"/>
    </row>
    <row r="238" spans="1:7" ht="18" x14ac:dyDescent="0.35">
      <c r="A238" s="6"/>
      <c r="B238" s="7"/>
      <c r="C238" s="7"/>
      <c r="D238" s="8"/>
      <c r="E238" s="15"/>
      <c r="F238" s="6"/>
      <c r="G238" s="4"/>
    </row>
    <row r="239" spans="1:7" ht="18" x14ac:dyDescent="0.35">
      <c r="A239" s="6"/>
      <c r="B239" s="7"/>
      <c r="C239" s="7"/>
      <c r="D239" s="8"/>
      <c r="E239" s="15"/>
      <c r="F239" s="6"/>
      <c r="G239" s="4"/>
    </row>
    <row r="240" spans="1:7" ht="18" x14ac:dyDescent="0.35">
      <c r="A240" s="6"/>
      <c r="B240" s="7"/>
      <c r="C240" s="7"/>
      <c r="D240" s="8"/>
      <c r="E240" s="15"/>
      <c r="F240" s="6"/>
      <c r="G240" s="4"/>
    </row>
    <row r="241" spans="1:7" ht="18" x14ac:dyDescent="0.35">
      <c r="A241" s="6"/>
      <c r="B241" s="7"/>
      <c r="C241" s="7"/>
      <c r="D241" s="8"/>
      <c r="E241" s="15"/>
      <c r="F241" s="6"/>
      <c r="G241" s="4"/>
    </row>
    <row r="242" spans="1:7" ht="18" x14ac:dyDescent="0.35">
      <c r="A242" s="6"/>
      <c r="B242" s="7"/>
      <c r="C242" s="7"/>
      <c r="D242" s="8"/>
      <c r="E242" s="15"/>
      <c r="F242" s="6"/>
      <c r="G242" s="4"/>
    </row>
    <row r="243" spans="1:7" ht="18" x14ac:dyDescent="0.35">
      <c r="A243" s="6"/>
      <c r="B243" s="7"/>
      <c r="C243" s="7"/>
      <c r="D243" s="8"/>
      <c r="E243" s="15"/>
      <c r="F243" s="6"/>
      <c r="G243" s="4"/>
    </row>
    <row r="244" spans="1:7" ht="18" x14ac:dyDescent="0.35">
      <c r="A244" s="6"/>
      <c r="B244" s="7"/>
      <c r="C244" s="7"/>
      <c r="D244" s="8"/>
      <c r="E244" s="15"/>
      <c r="F244" s="6"/>
      <c r="G244" s="4"/>
    </row>
    <row r="245" spans="1:7" ht="18" x14ac:dyDescent="0.35">
      <c r="A245" s="6"/>
      <c r="B245" s="7"/>
      <c r="C245" s="7"/>
      <c r="D245" s="8"/>
      <c r="E245" s="15"/>
      <c r="F245" s="6"/>
      <c r="G245" s="4"/>
    </row>
    <row r="246" spans="1:7" ht="18" x14ac:dyDescent="0.35">
      <c r="A246" s="6"/>
      <c r="B246" s="7"/>
      <c r="C246" s="7"/>
      <c r="D246" s="8"/>
      <c r="E246" s="15"/>
      <c r="F246" s="6"/>
      <c r="G246" s="4"/>
    </row>
    <row r="247" spans="1:7" ht="18" x14ac:dyDescent="0.35">
      <c r="A247" s="6"/>
      <c r="B247" s="7"/>
      <c r="C247" s="7"/>
      <c r="D247" s="8"/>
      <c r="E247" s="15"/>
      <c r="F247" s="6"/>
      <c r="G247" s="4"/>
    </row>
    <row r="248" spans="1:7" ht="18" x14ac:dyDescent="0.35">
      <c r="A248" s="6"/>
      <c r="B248" s="7"/>
      <c r="C248" s="7"/>
      <c r="D248" s="8"/>
      <c r="E248" s="15"/>
      <c r="F248" s="6"/>
      <c r="G248" s="4"/>
    </row>
    <row r="249" spans="1:7" ht="18" x14ac:dyDescent="0.35">
      <c r="A249" s="6"/>
      <c r="B249" s="7"/>
      <c r="C249" s="7"/>
      <c r="D249" s="8"/>
      <c r="E249" s="15"/>
      <c r="F249" s="6"/>
      <c r="G249" s="4"/>
    </row>
    <row r="250" spans="1:7" ht="18" x14ac:dyDescent="0.35">
      <c r="A250" s="6"/>
      <c r="B250" s="7"/>
      <c r="C250" s="7"/>
      <c r="D250" s="8"/>
      <c r="E250" s="15"/>
      <c r="F250" s="6"/>
      <c r="G250" s="4"/>
    </row>
    <row r="251" spans="1:7" ht="18" x14ac:dyDescent="0.35">
      <c r="A251" s="6"/>
      <c r="B251" s="7"/>
      <c r="C251" s="7"/>
      <c r="D251" s="8"/>
      <c r="E251" s="15"/>
      <c r="F251" s="6"/>
      <c r="G251" s="4"/>
    </row>
    <row r="252" spans="1:7" ht="18" x14ac:dyDescent="0.35">
      <c r="A252" s="6"/>
      <c r="B252" s="7"/>
      <c r="C252" s="7"/>
      <c r="D252" s="8"/>
      <c r="E252" s="15"/>
      <c r="F252" s="6"/>
      <c r="G252" s="4"/>
    </row>
    <row r="253" spans="1:7" ht="18" x14ac:dyDescent="0.35">
      <c r="A253" s="6"/>
      <c r="B253" s="7"/>
      <c r="C253" s="7"/>
      <c r="D253" s="8"/>
      <c r="E253" s="15"/>
      <c r="F253" s="6"/>
      <c r="G253" s="4"/>
    </row>
    <row r="254" spans="1:7" ht="18" x14ac:dyDescent="0.35">
      <c r="A254" s="6"/>
      <c r="B254" s="7"/>
      <c r="C254" s="7"/>
      <c r="D254" s="8"/>
      <c r="E254" s="15"/>
      <c r="F254" s="6"/>
      <c r="G254" s="4"/>
    </row>
    <row r="255" spans="1:7" ht="18" x14ac:dyDescent="0.35">
      <c r="A255" s="6"/>
      <c r="B255" s="7"/>
      <c r="C255" s="7"/>
      <c r="D255" s="8"/>
      <c r="E255" s="15"/>
      <c r="F255" s="6"/>
      <c r="G255" s="4"/>
    </row>
    <row r="256" spans="1:7" ht="18" x14ac:dyDescent="0.35">
      <c r="A256" s="6"/>
      <c r="B256" s="7"/>
      <c r="C256" s="7"/>
      <c r="D256" s="8"/>
      <c r="E256" s="15"/>
      <c r="F256" s="6"/>
      <c r="G256" s="4"/>
    </row>
    <row r="257" spans="1:7" ht="18" x14ac:dyDescent="0.35">
      <c r="A257" s="6"/>
      <c r="B257" s="7"/>
      <c r="C257" s="7"/>
      <c r="D257" s="8"/>
      <c r="E257" s="15"/>
      <c r="F257" s="6"/>
      <c r="G257" s="4"/>
    </row>
    <row r="258" spans="1:7" ht="18" x14ac:dyDescent="0.35">
      <c r="A258" s="6"/>
      <c r="B258" s="7"/>
      <c r="C258" s="7"/>
      <c r="D258" s="8"/>
      <c r="E258" s="15"/>
      <c r="F258" s="6"/>
      <c r="G258" s="4"/>
    </row>
    <row r="259" spans="1:7" ht="18" x14ac:dyDescent="0.35">
      <c r="A259" s="6"/>
      <c r="B259" s="7"/>
      <c r="C259" s="7"/>
      <c r="D259" s="8"/>
      <c r="E259" s="15"/>
      <c r="F259" s="6"/>
      <c r="G259" s="4"/>
    </row>
    <row r="260" spans="1:7" ht="18" x14ac:dyDescent="0.35">
      <c r="A260" s="6"/>
      <c r="B260" s="7"/>
      <c r="C260" s="7"/>
      <c r="D260" s="8"/>
      <c r="E260" s="15"/>
      <c r="F260" s="6"/>
      <c r="G260" s="4"/>
    </row>
    <row r="261" spans="1:7" ht="18" x14ac:dyDescent="0.35">
      <c r="A261" s="6"/>
      <c r="B261" s="7"/>
      <c r="C261" s="7"/>
      <c r="D261" s="8"/>
      <c r="E261" s="15"/>
      <c r="F261" s="6"/>
      <c r="G261" s="4"/>
    </row>
    <row r="262" spans="1:7" ht="18" x14ac:dyDescent="0.35">
      <c r="A262" s="6"/>
      <c r="B262" s="7"/>
      <c r="C262" s="7"/>
      <c r="D262" s="8"/>
      <c r="E262" s="15"/>
      <c r="F262" s="6"/>
      <c r="G262" s="4"/>
    </row>
    <row r="263" spans="1:7" ht="18" x14ac:dyDescent="0.35">
      <c r="A263" s="6"/>
      <c r="B263" s="7"/>
      <c r="C263" s="7"/>
      <c r="D263" s="8"/>
      <c r="E263" s="15"/>
      <c r="F263" s="6"/>
      <c r="G263" s="4"/>
    </row>
    <row r="264" spans="1:7" ht="18" x14ac:dyDescent="0.35">
      <c r="A264" s="6"/>
      <c r="B264" s="7"/>
      <c r="C264" s="7"/>
      <c r="D264" s="8"/>
      <c r="E264" s="15"/>
      <c r="F264" s="6"/>
      <c r="G264" s="4"/>
    </row>
    <row r="265" spans="1:7" ht="18" x14ac:dyDescent="0.35">
      <c r="A265" s="6"/>
      <c r="B265" s="7"/>
      <c r="C265" s="7"/>
      <c r="D265" s="8"/>
      <c r="E265" s="15"/>
      <c r="F265" s="6"/>
      <c r="G265" s="4"/>
    </row>
    <row r="266" spans="1:7" ht="18" x14ac:dyDescent="0.35">
      <c r="A266" s="6"/>
      <c r="B266" s="7"/>
      <c r="C266" s="7"/>
      <c r="D266" s="8"/>
      <c r="E266" s="15"/>
      <c r="F266" s="6"/>
      <c r="G266" s="4"/>
    </row>
    <row r="267" spans="1:7" ht="18" x14ac:dyDescent="0.35">
      <c r="A267" s="6"/>
      <c r="B267" s="7"/>
      <c r="C267" s="7"/>
      <c r="D267" s="8"/>
      <c r="E267" s="15"/>
      <c r="F267" s="6"/>
      <c r="G267" s="4"/>
    </row>
    <row r="268" spans="1:7" ht="18" x14ac:dyDescent="0.35">
      <c r="A268" s="6"/>
      <c r="B268" s="7"/>
      <c r="C268" s="7"/>
      <c r="D268" s="8"/>
      <c r="E268" s="15"/>
      <c r="F268" s="6"/>
      <c r="G268" s="4"/>
    </row>
    <row r="269" spans="1:7" ht="18" x14ac:dyDescent="0.35">
      <c r="A269" s="6"/>
      <c r="B269" s="7"/>
      <c r="C269" s="7"/>
      <c r="D269" s="8"/>
      <c r="E269" s="15"/>
      <c r="F269" s="6"/>
      <c r="G269" s="4"/>
    </row>
    <row r="270" spans="1:7" ht="18" x14ac:dyDescent="0.35">
      <c r="A270" s="6"/>
      <c r="B270" s="7"/>
      <c r="C270" s="7"/>
      <c r="D270" s="8"/>
      <c r="E270" s="15"/>
      <c r="F270" s="6"/>
      <c r="G270" s="4"/>
    </row>
    <row r="271" spans="1:7" ht="18" x14ac:dyDescent="0.35">
      <c r="A271" s="6"/>
      <c r="B271" s="7"/>
      <c r="C271" s="7"/>
      <c r="D271" s="8"/>
      <c r="E271" s="15"/>
      <c r="F271" s="6"/>
      <c r="G271" s="4"/>
    </row>
    <row r="272" spans="1:7" ht="18" x14ac:dyDescent="0.35">
      <c r="A272" s="6"/>
      <c r="B272" s="7"/>
      <c r="C272" s="7"/>
      <c r="D272" s="8"/>
      <c r="E272" s="15"/>
      <c r="F272" s="6"/>
      <c r="G272" s="4"/>
    </row>
    <row r="273" spans="1:7" ht="18" x14ac:dyDescent="0.35">
      <c r="A273" s="6"/>
      <c r="B273" s="7"/>
      <c r="C273" s="7"/>
      <c r="D273" s="8"/>
      <c r="E273" s="15"/>
      <c r="F273" s="6"/>
      <c r="G273" s="4"/>
    </row>
    <row r="274" spans="1:7" ht="18" x14ac:dyDescent="0.35">
      <c r="A274" s="6"/>
      <c r="B274" s="7"/>
      <c r="C274" s="7"/>
      <c r="D274" s="8"/>
      <c r="E274" s="15"/>
      <c r="F274" s="6"/>
      <c r="G274" s="4"/>
    </row>
    <row r="275" spans="1:7" ht="18" x14ac:dyDescent="0.35">
      <c r="A275" s="6"/>
      <c r="B275" s="7"/>
      <c r="C275" s="7"/>
      <c r="D275" s="8"/>
      <c r="E275" s="15"/>
      <c r="F275" s="6"/>
      <c r="G275" s="4"/>
    </row>
    <row r="276" spans="1:7" ht="18" x14ac:dyDescent="0.35">
      <c r="A276" s="6"/>
      <c r="B276" s="7"/>
      <c r="C276" s="7"/>
      <c r="D276" s="8"/>
      <c r="E276" s="15"/>
      <c r="F276" s="6"/>
      <c r="G276" s="4"/>
    </row>
    <row r="277" spans="1:7" ht="18" x14ac:dyDescent="0.35">
      <c r="A277" s="6"/>
      <c r="B277" s="7"/>
      <c r="C277" s="7"/>
      <c r="D277" s="8"/>
      <c r="E277" s="15"/>
      <c r="F277" s="6"/>
      <c r="G277" s="4"/>
    </row>
    <row r="278" spans="1:7" ht="18" x14ac:dyDescent="0.35">
      <c r="A278" s="6"/>
      <c r="B278" s="7"/>
      <c r="C278" s="7"/>
      <c r="D278" s="8"/>
      <c r="E278" s="15"/>
      <c r="F278" s="6"/>
      <c r="G278" s="4"/>
    </row>
    <row r="279" spans="1:7" ht="18" x14ac:dyDescent="0.35">
      <c r="A279" s="6"/>
      <c r="B279" s="7"/>
      <c r="C279" s="7"/>
      <c r="D279" s="8"/>
      <c r="E279" s="15"/>
      <c r="F279" s="6"/>
      <c r="G279" s="4"/>
    </row>
    <row r="280" spans="1:7" ht="18" x14ac:dyDescent="0.35">
      <c r="A280" s="6"/>
      <c r="B280" s="7"/>
      <c r="C280" s="7"/>
      <c r="D280" s="8"/>
      <c r="E280" s="15"/>
      <c r="F280" s="6"/>
      <c r="G280" s="4"/>
    </row>
    <row r="281" spans="1:7" ht="18" x14ac:dyDescent="0.35">
      <c r="A281" s="6"/>
      <c r="B281" s="7"/>
      <c r="C281" s="7"/>
      <c r="D281" s="8"/>
      <c r="E281" s="15"/>
      <c r="F281" s="6"/>
      <c r="G281" s="4"/>
    </row>
    <row r="282" spans="1:7" ht="18" x14ac:dyDescent="0.35">
      <c r="A282" s="6"/>
      <c r="B282" s="7"/>
      <c r="C282" s="7"/>
      <c r="D282" s="8"/>
      <c r="E282" s="15"/>
      <c r="F282" s="6"/>
      <c r="G282" s="4"/>
    </row>
    <row r="283" spans="1:7" ht="18" x14ac:dyDescent="0.35">
      <c r="A283" s="6"/>
      <c r="B283" s="7"/>
      <c r="C283" s="7"/>
      <c r="D283" s="8"/>
      <c r="E283" s="15"/>
      <c r="F283" s="6"/>
      <c r="G283" s="4"/>
    </row>
    <row r="284" spans="1:7" ht="18" x14ac:dyDescent="0.35">
      <c r="A284" s="6"/>
      <c r="B284" s="7"/>
      <c r="C284" s="7"/>
      <c r="D284" s="8"/>
      <c r="E284" s="15"/>
      <c r="F284" s="6"/>
      <c r="G284" s="4"/>
    </row>
    <row r="285" spans="1:7" ht="18" x14ac:dyDescent="0.35">
      <c r="A285" s="6"/>
      <c r="B285" s="7"/>
      <c r="C285" s="7"/>
      <c r="D285" s="8"/>
      <c r="E285" s="15"/>
      <c r="F285" s="6"/>
      <c r="G285" s="4"/>
    </row>
    <row r="286" spans="1:7" ht="18" x14ac:dyDescent="0.35">
      <c r="A286" s="6"/>
      <c r="B286" s="7"/>
      <c r="C286" s="7"/>
      <c r="D286" s="8"/>
      <c r="E286" s="15"/>
      <c r="F286" s="6"/>
      <c r="G286" s="4"/>
    </row>
    <row r="287" spans="1:7" ht="18" x14ac:dyDescent="0.35">
      <c r="A287" s="6"/>
      <c r="B287" s="7"/>
      <c r="C287" s="7"/>
      <c r="D287" s="8"/>
      <c r="E287" s="15"/>
      <c r="F287" s="6"/>
      <c r="G287" s="4"/>
    </row>
    <row r="288" spans="1:7" ht="18" x14ac:dyDescent="0.35">
      <c r="A288" s="6"/>
      <c r="B288" s="7"/>
      <c r="C288" s="7"/>
      <c r="D288" s="8"/>
      <c r="E288" s="15"/>
      <c r="F288" s="6"/>
      <c r="G288" s="4"/>
    </row>
    <row r="289" spans="1:7" ht="18" x14ac:dyDescent="0.35">
      <c r="A289" s="6"/>
      <c r="B289" s="7"/>
      <c r="C289" s="7"/>
      <c r="D289" s="8"/>
      <c r="E289" s="15"/>
      <c r="F289" s="6"/>
      <c r="G289" s="4"/>
    </row>
    <row r="290" spans="1:7" ht="18" x14ac:dyDescent="0.35">
      <c r="A290" s="6"/>
      <c r="B290" s="7"/>
      <c r="C290" s="7"/>
      <c r="D290" s="8"/>
      <c r="E290" s="15"/>
      <c r="F290" s="6"/>
      <c r="G290" s="4"/>
    </row>
    <row r="291" spans="1:7" ht="18" x14ac:dyDescent="0.35">
      <c r="A291" s="6"/>
      <c r="B291" s="7"/>
      <c r="C291" s="7"/>
      <c r="D291" s="8"/>
      <c r="E291" s="15"/>
      <c r="F291" s="6"/>
      <c r="G291" s="4"/>
    </row>
    <row r="292" spans="1:7" ht="18" x14ac:dyDescent="0.35">
      <c r="A292" s="6"/>
      <c r="B292" s="7"/>
      <c r="C292" s="7"/>
      <c r="D292" s="8"/>
      <c r="E292" s="15"/>
      <c r="F292" s="6"/>
      <c r="G292" s="4"/>
    </row>
    <row r="293" spans="1:7" ht="18" x14ac:dyDescent="0.35">
      <c r="A293" s="6"/>
      <c r="B293" s="7"/>
      <c r="C293" s="7"/>
      <c r="D293" s="8"/>
      <c r="E293" s="15"/>
      <c r="F293" s="6"/>
      <c r="G293" s="4"/>
    </row>
    <row r="294" spans="1:7" ht="18" x14ac:dyDescent="0.35">
      <c r="A294" s="6"/>
      <c r="B294" s="7"/>
      <c r="C294" s="7"/>
      <c r="D294" s="8"/>
      <c r="E294" s="15"/>
      <c r="F294" s="6"/>
      <c r="G294" s="4"/>
    </row>
    <row r="295" spans="1:7" ht="18" x14ac:dyDescent="0.35">
      <c r="A295" s="6"/>
      <c r="B295" s="7"/>
      <c r="C295" s="7"/>
      <c r="D295" s="8"/>
      <c r="E295" s="15"/>
      <c r="F295" s="6"/>
      <c r="G295" s="4"/>
    </row>
    <row r="296" spans="1:7" ht="18" x14ac:dyDescent="0.35">
      <c r="A296" s="6"/>
      <c r="B296" s="7"/>
      <c r="C296" s="7"/>
      <c r="D296" s="8"/>
      <c r="E296" s="15"/>
      <c r="F296" s="6"/>
      <c r="G296" s="4"/>
    </row>
    <row r="297" spans="1:7" ht="18" x14ac:dyDescent="0.35">
      <c r="A297" s="6"/>
      <c r="B297" s="7"/>
      <c r="C297" s="7"/>
      <c r="D297" s="8"/>
      <c r="E297" s="15"/>
      <c r="F297" s="6"/>
      <c r="G297" s="4"/>
    </row>
    <row r="298" spans="1:7" ht="18" x14ac:dyDescent="0.35">
      <c r="A298" s="6"/>
      <c r="B298" s="7"/>
      <c r="C298" s="7"/>
      <c r="D298" s="8"/>
      <c r="E298" s="15"/>
      <c r="F298" s="6"/>
      <c r="G298" s="4"/>
    </row>
    <row r="299" spans="1:7" ht="18" x14ac:dyDescent="0.35">
      <c r="A299" s="6"/>
      <c r="B299" s="7"/>
      <c r="C299" s="7"/>
      <c r="D299" s="8"/>
      <c r="E299" s="15"/>
      <c r="F299" s="6"/>
      <c r="G299" s="4"/>
    </row>
  </sheetData>
  <mergeCells count="1">
    <mergeCell ref="A1:D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2026-09-23T12:46:32Z</dcterms:created>
  <dcterms:modified xsi:type="dcterms:W3CDTF">2026-09-23T12:51:15Z</dcterms:modified>
</cp:coreProperties>
</file>