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11" documentId="8_{177B8544-4BBF-4697-99D2-F2FDD2F27A5A}" xr6:coauthVersionLast="47" xr6:coauthVersionMax="47" xr10:uidLastSave="{B3B8D21E-E798-4F17-A1C0-E741A0C400E0}"/>
  <bookViews>
    <workbookView xWindow="51525" yWindow="210" windowWidth="33360" windowHeight="14625" xr2:uid="{00000000-000D-0000-FFFF-FFFF00000000}"/>
  </bookViews>
  <sheets>
    <sheet name="Peerless June 2026" sheetId="1" r:id="rId1"/>
    <sheet name="Updates" sheetId="2" r:id="rId2"/>
    <sheet name="EOL Products" sheetId="4" r:id="rId3"/>
    <sheet name="SEAMLESS Connect Price List" sheetId="22" r:id="rId4"/>
    <sheet name="Universal Display List" sheetId="23" r:id="rId5"/>
  </sheets>
  <definedNames>
    <definedName name="_xlnm._FilterDatabase" localSheetId="3" hidden="1">'SEAMLESS Connect Price List'!$A$4:$AB$113</definedName>
    <definedName name="EffectiveDate">'Peerless June 2026'!$A$3</definedName>
    <definedName name="_xlnm.Print_Titles" localSheetId="3">'SEAMLESS Connect Price List'!$4:$4</definedName>
    <definedName name="TitleRng">'Peerless June 2026'!$A$2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2" l="1"/>
  <c r="I11" i="22"/>
  <c r="I12" i="22"/>
  <c r="I13" i="22"/>
  <c r="I15" i="22"/>
  <c r="I16" i="22"/>
  <c r="I17" i="22"/>
  <c r="I19" i="22"/>
  <c r="I20" i="22"/>
  <c r="I21" i="22"/>
  <c r="D3" i="1" l="1"/>
</calcChain>
</file>

<file path=xl/sharedStrings.xml><?xml version="1.0" encoding="utf-8"?>
<sst xmlns="http://schemas.openxmlformats.org/spreadsheetml/2006/main" count="3798" uniqueCount="1933">
  <si>
    <t>Model Number</t>
  </si>
  <si>
    <t>Category</t>
  </si>
  <si>
    <t>Description</t>
  </si>
  <si>
    <t>Update</t>
  </si>
  <si>
    <t>Price Change</t>
  </si>
  <si>
    <t>End of Life Products</t>
  </si>
  <si>
    <r>
      <rPr>
        <b/>
        <sz val="12"/>
        <color rgb="FFFF0000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 Orders of specially produced custom product (custom design, special order, SEAMLESS kitted, Bespoke Series dvLED Mounting Systems) and Made-to-Order products (kiosks) are non-cancellable and non-returnable.  Obsolete and previous revision products will not be accepted for return. See “Returnable/Cancellable” column for confirmation of a specific product’s eligibility, subject to terms and conditions in complete return policy.</t>
    </r>
  </si>
  <si>
    <t>Returnable/Cancellable</t>
  </si>
  <si>
    <t>Part Number</t>
  </si>
  <si>
    <t>MSRP</t>
  </si>
  <si>
    <t>Country of Origin</t>
  </si>
  <si>
    <t>List</t>
  </si>
  <si>
    <t>.</t>
  </si>
  <si>
    <t xml:space="preserve">Accessories </t>
  </si>
  <si>
    <t>Black</t>
  </si>
  <si>
    <t xml:space="preserve"> </t>
  </si>
  <si>
    <t>All Displays</t>
  </si>
  <si>
    <t>Universal LED Trim Kits</t>
  </si>
  <si>
    <t>Black/Silver</t>
  </si>
  <si>
    <t>Floor-to-Ceiling</t>
  </si>
  <si>
    <t>Floor-to-Wall</t>
  </si>
  <si>
    <t xml:space="preserve">Universal for 27" Displays </t>
  </si>
  <si>
    <t>Mobile Trolley</t>
  </si>
  <si>
    <t>Free Standing</t>
  </si>
  <si>
    <t>5X5 Subframe for the Samsung IWA Wall Mount</t>
  </si>
  <si>
    <t>DS-LEDIWASF-5X5</t>
  </si>
  <si>
    <t>4X4 Subframe for the Samsung IWA Wall Mount</t>
  </si>
  <si>
    <t>DS-LEDIWASF-4X4</t>
  </si>
  <si>
    <t>3X3 Subframe for the Samsung IWA Wall Mount</t>
  </si>
  <si>
    <t>DS-LEDIWASF-3X3</t>
  </si>
  <si>
    <t>Subframe Dedicated</t>
  </si>
  <si>
    <t xml:space="preserve">5X5 Kitted Dedicated Wall Mount for Samsung IER/IFR/IEA </t>
  </si>
  <si>
    <t>DS-LEDIER-5X5</t>
  </si>
  <si>
    <t>4X4 Kitted Dedicated Wall Mount for Samsung IER/IFR/IEA</t>
  </si>
  <si>
    <t>DS-LEDIER-4X4</t>
  </si>
  <si>
    <t>3X3 Kitted Dedicated Wall Mount for Samsung IER/IFR/IEA</t>
  </si>
  <si>
    <t>DS-LEDIER-3X3</t>
  </si>
  <si>
    <t>Wall-Mount dedicated</t>
  </si>
  <si>
    <t>Dedicated for Samsung IER, IFR and IEA</t>
  </si>
  <si>
    <t>Kitted Dedicated Flat Wall Mounts</t>
  </si>
  <si>
    <t>New</t>
  </si>
  <si>
    <t xml:space="preserve">Universal </t>
  </si>
  <si>
    <t>DS-LEDUNV Accessories</t>
  </si>
  <si>
    <t>Wall-Mount Universal</t>
  </si>
  <si>
    <t>Kitted Universal Pre-configured Flat Wall Mounts</t>
  </si>
  <si>
    <t>Kitted Universal 1:1 Flat Wall Mounts</t>
  </si>
  <si>
    <t>Standard configurations are listed below.  Non standard configuration pricing is available through your Peerless-AV sales representative.</t>
  </si>
  <si>
    <t>Color</t>
  </si>
  <si>
    <t>Master 
Carton Qty</t>
  </si>
  <si>
    <t>Product Type</t>
  </si>
  <si>
    <t>OEM</t>
  </si>
  <si>
    <t>Unilumin UPanelS</t>
  </si>
  <si>
    <t>Unilumin Upanel II</t>
  </si>
  <si>
    <t>Unilumin ULWIII</t>
  </si>
  <si>
    <t>Unilumin UHWIII</t>
  </si>
  <si>
    <t>Unilumin UHWII</t>
  </si>
  <si>
    <t>Sharp NEC FA, FC, FE</t>
  </si>
  <si>
    <t>SBC Crystal</t>
  </si>
  <si>
    <t>Planar TVF</t>
  </si>
  <si>
    <t>Philips 27BDL6000</t>
  </si>
  <si>
    <t>Sony Verona</t>
  </si>
  <si>
    <t>Leyard VDS</t>
  </si>
  <si>
    <t>SNA VT-II</t>
  </si>
  <si>
    <t>LED Studio Solaris</t>
  </si>
  <si>
    <t>SNA VST</t>
  </si>
  <si>
    <t>INFiLED WT</t>
  </si>
  <si>
    <t>Worth IFA</t>
  </si>
  <si>
    <t>Vanguard LA 55"</t>
  </si>
  <si>
    <t>Vanguard LA 43"</t>
  </si>
  <si>
    <t>Philips 55HDL70xxIA</t>
  </si>
  <si>
    <t>Unilumin UTWIII</t>
  </si>
  <si>
    <t>Linsn MA640</t>
  </si>
  <si>
    <t>INFiLED EZ</t>
  </si>
  <si>
    <t>LG LSBF</t>
  </si>
  <si>
    <t>Leyard GF</t>
  </si>
  <si>
    <t>LG LSAC</t>
  </si>
  <si>
    <t>INFiLED WV</t>
  </si>
  <si>
    <t>Absen KL II</t>
  </si>
  <si>
    <t>Absen CL V2</t>
  </si>
  <si>
    <t>Fabulux T Series</t>
  </si>
  <si>
    <t>Absen KL</t>
  </si>
  <si>
    <t>Display Code</t>
  </si>
  <si>
    <t>Height</t>
  </si>
  <si>
    <t>Width</t>
  </si>
  <si>
    <t>Make &amp; Model</t>
  </si>
  <si>
    <t>Other Displays, Call for Price</t>
  </si>
  <si>
    <t>Universal LED Trim Kit, 16' Vented x 12' Solid</t>
  </si>
  <si>
    <t>LEDTKL-4x4</t>
  </si>
  <si>
    <t>Universal LED Trim Kit, 12' Vented x 8' Solid</t>
  </si>
  <si>
    <t>LEDTKL-3x3</t>
  </si>
  <si>
    <t>Universal LED Trim Kit, 8' Vented x 8' Solid</t>
  </si>
  <si>
    <t>LEDTKL-2x2</t>
  </si>
  <si>
    <t>LEDTKM-5x5</t>
  </si>
  <si>
    <t>Universal LED Trim Kit, 16' Vented x 8' Solid</t>
  </si>
  <si>
    <t>LEDTKM-4x4</t>
  </si>
  <si>
    <t>LEDTKM-3x3</t>
  </si>
  <si>
    <t>LEDTKS-8x8</t>
  </si>
  <si>
    <t>LEDTKS-6x6</t>
  </si>
  <si>
    <t>LEDTKS-5x5</t>
  </si>
  <si>
    <t>LEDTKS-4x4</t>
  </si>
  <si>
    <t>4X4 SEAMLESS Connect Universal Floor-to-Ceiling Mount</t>
  </si>
  <si>
    <t>LEDFCL-4x4</t>
  </si>
  <si>
    <t>3x3 SEAMLESS Connect Universal Floor-to-Ceiling Mount</t>
  </si>
  <si>
    <t>LEDFCL-3x3</t>
  </si>
  <si>
    <t>2x2 SEAMLESS Connect Universal Floor-to-Ceiling Mount</t>
  </si>
  <si>
    <t>LEDFCL-2x2</t>
  </si>
  <si>
    <t>Universal</t>
  </si>
  <si>
    <t>For large displays (54") up to 1220 x 686mm</t>
  </si>
  <si>
    <t>5x5 SEAMLESS Connect Universal Floor-to-Ceiling Mount</t>
  </si>
  <si>
    <t>LEDFCM-5x5</t>
  </si>
  <si>
    <t>LEDFCM-4x4</t>
  </si>
  <si>
    <t>LEDFCM-3x3</t>
  </si>
  <si>
    <t>For medium displays (43") up to 960 x 540mm</t>
  </si>
  <si>
    <t>8x8 SEAMLESS Connect Universal Floor-to-Ceiling Mount</t>
  </si>
  <si>
    <t>LEDFCS-8x8</t>
  </si>
  <si>
    <t>6x6 SEAMLESS Connect Universal Floor-to-Ceiling Mount</t>
  </si>
  <si>
    <t>LEDFCS-6x6</t>
  </si>
  <si>
    <t>LEDFCS-5x5</t>
  </si>
  <si>
    <t>LEDFCS-4x4</t>
  </si>
  <si>
    <t>For small displays (27") up to 610 x 343mm</t>
  </si>
  <si>
    <t>4X4 SEAMLESS Connect Universal Floor-to-Wall Mount</t>
  </si>
  <si>
    <t>LEDFWL-4x4</t>
  </si>
  <si>
    <t>3x3 SEAMLESS Connect Universal Floor-to-Wall Mount</t>
  </si>
  <si>
    <t>LEDFWL-3x3</t>
  </si>
  <si>
    <t>2x2 SEAMLESS Connect Universal Floor-to-Wall Mount</t>
  </si>
  <si>
    <t>LEDFWL-2x2</t>
  </si>
  <si>
    <t>5x5 SEAMLESS Connect Universal Floor-to-Wall Mount</t>
  </si>
  <si>
    <t>LEDFWM-5x5</t>
  </si>
  <si>
    <t>LEDFWM-4x4</t>
  </si>
  <si>
    <t>LEDFWM-3x3</t>
  </si>
  <si>
    <t>8x8 SEAMLESS Connect Universal Floor-to-Wall Mount</t>
  </si>
  <si>
    <t>LEDFWS-8x8</t>
  </si>
  <si>
    <t>6x6 SEAMLESS Connect Universal Floor-to-Wall Mount</t>
  </si>
  <si>
    <t>LEDFWS-6x6</t>
  </si>
  <si>
    <t>LEDFWS-5x5</t>
  </si>
  <si>
    <t>LEDFWS-4x4</t>
  </si>
  <si>
    <t xml:space="preserve">Floor-to-Wall </t>
  </si>
  <si>
    <t>4X4 SEAMLESS Connect Universal Bolt Down Pedestal</t>
  </si>
  <si>
    <t>LEDBDL-4x4</t>
  </si>
  <si>
    <t>3x3 SEAMLESS Connect Universal Bolt Down Pedestal</t>
  </si>
  <si>
    <t>LEDBDL-3x3</t>
  </si>
  <si>
    <t>2x2 SEAMLESS Connect Universal Bolt Down Pedestal</t>
  </si>
  <si>
    <t>LEDBDL-2x2</t>
  </si>
  <si>
    <t>Bolt Down Pedestal</t>
  </si>
  <si>
    <t>5x5 SEAMLESS Connect Universal Bolt Down Pedestal</t>
  </si>
  <si>
    <t>LEDBDM-5x5</t>
  </si>
  <si>
    <t>LEDBDM-4x4</t>
  </si>
  <si>
    <t>LEDBDM-3x3</t>
  </si>
  <si>
    <t>8x8 SEAMLESS Connect Universal Bolt Down Pedestal</t>
  </si>
  <si>
    <t>LEDBDS-8x8</t>
  </si>
  <si>
    <t>6x6 SEAMLESS Connect Universal Bolt Down Pedestal</t>
  </si>
  <si>
    <t>LEDBDS-6x6</t>
  </si>
  <si>
    <t>LEDBDS-5x5</t>
  </si>
  <si>
    <t>LEDBDS-4x4</t>
  </si>
  <si>
    <t xml:space="preserve">Bolt Down Pedestals </t>
  </si>
  <si>
    <t>4X4 SEAMLESS Connect Universal Mobile Trolley/Cart</t>
  </si>
  <si>
    <t>LEDMTL-4x4</t>
  </si>
  <si>
    <t>3x3 SEAMLESS Connect Universal Mobile Trolley/Cart</t>
  </si>
  <si>
    <t>LEDMTL-3x3</t>
  </si>
  <si>
    <t>2x2 SEAMLESS Connect Universal Mobile Trolley/Cart</t>
  </si>
  <si>
    <t>LEDMTL-2x2</t>
  </si>
  <si>
    <t>5x5 SEAMLESS Connect Universal Mobile Trolley/Cart</t>
  </si>
  <si>
    <t>LEDMTM-5x5</t>
  </si>
  <si>
    <t>LEDMTM-4x4</t>
  </si>
  <si>
    <t>LEDMTM-3x3</t>
  </si>
  <si>
    <t>8x8 SEAMLESS Connect Universal Mobile Trolley/Cart</t>
  </si>
  <si>
    <t>LEDMTS-8x8</t>
  </si>
  <si>
    <t>6x6 SEAMLESS Connect Universal Mobile Trolley/Cart</t>
  </si>
  <si>
    <t>LEDMTS-6x6</t>
  </si>
  <si>
    <t>LEDMTS-5x5</t>
  </si>
  <si>
    <t>LEDMTS-4x4</t>
  </si>
  <si>
    <t xml:space="preserve">Carts </t>
  </si>
  <si>
    <t>4X4 SEAMLESS Connect Universal Floor Stand</t>
  </si>
  <si>
    <t>LEDFSL-4x4</t>
  </si>
  <si>
    <t>3x3 SEAMLESS Connect Universal Floor Stand</t>
  </si>
  <si>
    <t>LEDFSL-3x3</t>
  </si>
  <si>
    <t>2x2 SEAMLESS Connect Universal Floor Stand</t>
  </si>
  <si>
    <t>LEDFSL-2x2</t>
  </si>
  <si>
    <t>5x5 SEAMLESS Connect Universal Floor Stand</t>
  </si>
  <si>
    <t>LEDFSM-5x5</t>
  </si>
  <si>
    <t>LEDFSM-4x4</t>
  </si>
  <si>
    <t>LEDFSM-3x3</t>
  </si>
  <si>
    <t>8x8 SEAMLESS Connect Universal Floor Stand</t>
  </si>
  <si>
    <t>LEDFSS-8x8</t>
  </si>
  <si>
    <t>6x6 SEAMLESS Connect Universal Floor Stand</t>
  </si>
  <si>
    <t>LEDFSS-6x6</t>
  </si>
  <si>
    <t>LEDFSS-5x5</t>
  </si>
  <si>
    <t>LEDFSS-4x4</t>
  </si>
  <si>
    <t xml:space="preserve">Stands </t>
  </si>
  <si>
    <r>
      <rPr>
        <b/>
        <u/>
        <sz val="14"/>
        <color theme="0"/>
        <rFont val="Calibri"/>
        <family val="2"/>
      </rPr>
      <t>SEAMLESS Connect Substructures</t>
    </r>
    <r>
      <rPr>
        <b/>
        <sz val="14"/>
        <color theme="0"/>
        <rFont val="Calibri"/>
        <family val="2"/>
      </rPr>
      <t xml:space="preserve">
</t>
    </r>
    <r>
      <rPr>
        <sz val="14"/>
        <color theme="0"/>
        <rFont val="Calibri"/>
        <family val="2"/>
      </rPr>
      <t>Pricing is based on display size and configuration as described.  See the "Universal Display List" tab for compatible display models and codes.  As Kitted + is a dedicated solution, insert the display code in the mount model number to obtain the dedicated mount part number. 
i.e., DS-LEDKFS-</t>
    </r>
    <r>
      <rPr>
        <u/>
        <sz val="14"/>
        <color theme="0"/>
        <rFont val="Calibri"/>
        <family val="2"/>
      </rPr>
      <t>A27</t>
    </r>
    <r>
      <rPr>
        <sz val="14"/>
        <color theme="0"/>
        <rFont val="Calibri"/>
        <family val="2"/>
      </rPr>
      <t>-4x4 for the 4x4 Absen Acclaim</t>
    </r>
  </si>
  <si>
    <t>Universal Spacer for LEDUNV</t>
  </si>
  <si>
    <t>LEDUNVSPACER3</t>
  </si>
  <si>
    <t>4x4 Universal wall mount for latching dvLED displays up to 1220x686mm</t>
  </si>
  <si>
    <t>LEDUNVL-4x4</t>
  </si>
  <si>
    <t>3x3 Universal wall mount for latching dvLED displays up to 1220x686mm</t>
  </si>
  <si>
    <t>LEDUNVL-3x3</t>
  </si>
  <si>
    <t>2x2 Universal wall mount for latching dvLED displays up to 1220x686mm</t>
  </si>
  <si>
    <t>LEDUNVL-2x2</t>
  </si>
  <si>
    <t>LEDUNVL (Up to 1220x686mm)</t>
  </si>
  <si>
    <t>5x5 Universal wall mount for latching dvLED displays up to 960x540mm</t>
  </si>
  <si>
    <t>LEDUNVM-5x5</t>
  </si>
  <si>
    <t>4x4 Universal wall mount for latching dvLED displays up to 960x540mm</t>
  </si>
  <si>
    <t>LEDUNVM-4x4</t>
  </si>
  <si>
    <t>3x3 Universal wall mount for latching dvLED displays up to 960x540mm</t>
  </si>
  <si>
    <t>LEDUNVM-3x3</t>
  </si>
  <si>
    <t>LEDUNVM (Up to 960x540mm)</t>
  </si>
  <si>
    <t>8x8 Universal wall mount for latching dvLED displays up to 610x343mm</t>
  </si>
  <si>
    <t>LEDUNVS-8x8</t>
  </si>
  <si>
    <t>6x6 Universal wall mount for latching dvLED displays up to 610x343mm</t>
  </si>
  <si>
    <t>LEDUNVS-6x6</t>
  </si>
  <si>
    <t>5x5 Universal wall mount for latching dvLED displays up to 610x343mm</t>
  </si>
  <si>
    <t>LEDUNVS-5x5</t>
  </si>
  <si>
    <t>4x4 Universal wall mount for latching dvLED displays up to 610x343mm</t>
  </si>
  <si>
    <t>LEDUNVS-4x4</t>
  </si>
  <si>
    <t>LEDUNVS (Up to 610x343mm)</t>
  </si>
  <si>
    <t>S</t>
  </si>
  <si>
    <t xml:space="preserve">Worth UHD </t>
  </si>
  <si>
    <t xml:space="preserve">Vantage VI </t>
  </si>
  <si>
    <t xml:space="preserve">Vanguard Invictus </t>
  </si>
  <si>
    <t xml:space="preserve">Vanguard Axion </t>
  </si>
  <si>
    <t xml:space="preserve">Unilumin UPanelS II </t>
  </si>
  <si>
    <t xml:space="preserve">Unilumin Umini W </t>
  </si>
  <si>
    <t xml:space="preserve">Unilumin Umini III </t>
  </si>
  <si>
    <t xml:space="preserve">Unilumin Uluxe </t>
  </si>
  <si>
    <t xml:space="preserve">Sony BHCH </t>
  </si>
  <si>
    <t xml:space="preserve">Sharp NEC E Series </t>
  </si>
  <si>
    <t xml:space="preserve">QST PH </t>
  </si>
  <si>
    <t xml:space="preserve">Planar MGP </t>
  </si>
  <si>
    <t xml:space="preserve">Planar MG-2 </t>
  </si>
  <si>
    <t xml:space="preserve">Planar DLE </t>
  </si>
  <si>
    <t xml:space="preserve">Planar 27" DLP </t>
  </si>
  <si>
    <t xml:space="preserve">Philips 27HDL51XXIP </t>
  </si>
  <si>
    <t>Pensar Luminosity</t>
  </si>
  <si>
    <t xml:space="preserve">Pensar Immersive </t>
  </si>
  <si>
    <t xml:space="preserve">MAXHUB M27 </t>
  </si>
  <si>
    <t xml:space="preserve">MAXHUB GV2725 </t>
  </si>
  <si>
    <t xml:space="preserve">MacroPix Imaginis JC </t>
  </si>
  <si>
    <t xml:space="preserve">MacroPix Imaginis J </t>
  </si>
  <si>
    <t xml:space="preserve">Linsn N169S </t>
  </si>
  <si>
    <t xml:space="preserve">LG LSCD </t>
  </si>
  <si>
    <t xml:space="preserve">LG LSCC-GZ </t>
  </si>
  <si>
    <t>SS</t>
  </si>
  <si>
    <t>Vanguard Zirconium</t>
  </si>
  <si>
    <t xml:space="preserve">LG LSCC-CZ </t>
  </si>
  <si>
    <t>LP</t>
  </si>
  <si>
    <t xml:space="preserve">Vanguard Sirius </t>
  </si>
  <si>
    <t xml:space="preserve">LG LSCB </t>
  </si>
  <si>
    <t xml:space="preserve">Unilumin Uslim III </t>
  </si>
  <si>
    <t xml:space="preserve">LG LSBE </t>
  </si>
  <si>
    <t>MP</t>
  </si>
  <si>
    <t xml:space="preserve">LG LSBB </t>
  </si>
  <si>
    <t>Unilumin Uslim II</t>
  </si>
  <si>
    <t xml:space="preserve">Land Legend </t>
  </si>
  <si>
    <t xml:space="preserve">Just Video Walls </t>
  </si>
  <si>
    <t xml:space="preserve">Jupiter ZavusXP0.9-1.2 </t>
  </si>
  <si>
    <t xml:space="preserve">INFiLED WP </t>
  </si>
  <si>
    <t xml:space="preserve">INFiLED WK </t>
  </si>
  <si>
    <t>S-FP2</t>
  </si>
  <si>
    <t xml:space="preserve">Samsung IEC </t>
  </si>
  <si>
    <t xml:space="preserve">Hisense XIH </t>
  </si>
  <si>
    <t xml:space="preserve">Philips 44HDL5000 </t>
  </si>
  <si>
    <t xml:space="preserve">HIK Vision ZWDH(B) </t>
  </si>
  <si>
    <t xml:space="preserve">Philips 28HDL5000 </t>
  </si>
  <si>
    <t xml:space="preserve">HIK Vision CWF(H)/GWF </t>
  </si>
  <si>
    <t xml:space="preserve">Philips 27BDL9000/9100 </t>
  </si>
  <si>
    <t xml:space="preserve">GCL GTV </t>
  </si>
  <si>
    <t xml:space="preserve">Panavisual CU181 </t>
  </si>
  <si>
    <t>L</t>
  </si>
  <si>
    <t xml:space="preserve">Dahua LS </t>
  </si>
  <si>
    <t xml:space="preserve">Panavisual CS261 </t>
  </si>
  <si>
    <t>Vantage VI</t>
  </si>
  <si>
    <t xml:space="preserve">Dahua CH II </t>
  </si>
  <si>
    <t xml:space="preserve">MacroPix Mobilis FT </t>
  </si>
  <si>
    <t>M</t>
  </si>
  <si>
    <t xml:space="preserve">Dahua AH </t>
  </si>
  <si>
    <t xml:space="preserve">LG LWBC GD </t>
  </si>
  <si>
    <t xml:space="preserve">Christie Core III </t>
  </si>
  <si>
    <t>LG LWBC DD</t>
  </si>
  <si>
    <t xml:space="preserve">Christie Core II </t>
  </si>
  <si>
    <t>LG LSCA-GK2</t>
  </si>
  <si>
    <t>Stratech ST150LI-PRO</t>
  </si>
  <si>
    <t xml:space="preserve">BOE BYH-B </t>
  </si>
  <si>
    <t xml:space="preserve">LG LSCA-GK </t>
  </si>
  <si>
    <t>Planar 36 DLP</t>
  </si>
  <si>
    <t>Unilumin FCQ</t>
  </si>
  <si>
    <t xml:space="preserve">Blue Square BSX0.84COB169 </t>
  </si>
  <si>
    <t xml:space="preserve">LG LSBC </t>
  </si>
  <si>
    <t xml:space="preserve">Barco XT </t>
  </si>
  <si>
    <t xml:space="preserve">Leyard GF </t>
  </si>
  <si>
    <t>New Day BIM Plus</t>
  </si>
  <si>
    <t xml:space="preserve">Barco NT </t>
  </si>
  <si>
    <t xml:space="preserve">Leyard CDI </t>
  </si>
  <si>
    <t>LEDEC CV</t>
  </si>
  <si>
    <t xml:space="preserve">AWALL, C and I Series </t>
  </si>
  <si>
    <t xml:space="preserve">Jupiter ZavusXP0.7 </t>
  </si>
  <si>
    <t>Dahua SE</t>
  </si>
  <si>
    <t>Atenti Global, Aspect Pro</t>
  </si>
  <si>
    <t xml:space="preserve">AOTO CVE </t>
  </si>
  <si>
    <t xml:space="preserve">DVS DioPlex HD </t>
  </si>
  <si>
    <t>Dahua SC</t>
  </si>
  <si>
    <t>Absen NX</t>
  </si>
  <si>
    <t xml:space="preserve">Absen NX </t>
  </si>
  <si>
    <t xml:space="preserve">Absen KLCOB V2 </t>
  </si>
  <si>
    <t xml:space="preserve">Absen Acclaim Plus/Pro/V3 </t>
  </si>
  <si>
    <t>Large Displays (55")</t>
  </si>
  <si>
    <t>Medium Displays (43")</t>
  </si>
  <si>
    <t>Small Displays (27")</t>
  </si>
  <si>
    <t>Modular Models</t>
  </si>
  <si>
    <t>LEDUNV6</t>
  </si>
  <si>
    <t>1x2 Universal wall mount for latching dvLED displays up to 610x343mm</t>
  </si>
  <si>
    <t>LEDUNV12</t>
  </si>
  <si>
    <t>2x2 Universal wall mount for latching dvLED displays up to 610x343mm.  Will also hold one (1) 55" display up to 1220x686mm.</t>
  </si>
  <si>
    <r>
      <rPr>
        <b/>
        <sz val="11"/>
        <color rgb="FFFF0000"/>
        <rFont val="Calibri"/>
        <family val="2"/>
        <scheme val="minor"/>
      </rPr>
      <t xml:space="preserve">NOTE: </t>
    </r>
    <r>
      <rPr>
        <sz val="11"/>
        <color rgb="FFFF0000"/>
        <rFont val="Calibri"/>
        <family val="2"/>
        <scheme val="minor"/>
      </rPr>
      <t>Products listed are estimated to be obsolete by July 2026. Obsolescence Date may fluctuate based on incoming orders.  For pricing, please reach out to your Peerless-AV Salesperson.</t>
    </r>
  </si>
  <si>
    <t>DS-LEDUNV610-11X5</t>
  </si>
  <si>
    <t>DS-LEDUNV960-4X10</t>
  </si>
  <si>
    <t>DS-LEDUNV960-4X9</t>
  </si>
  <si>
    <t>DS-LEDUNV1220-2X2</t>
  </si>
  <si>
    <t>DS-MBZ642L-TDL</t>
  </si>
  <si>
    <t>DS-MBZ647L-TDL</t>
  </si>
  <si>
    <t>MIS213</t>
  </si>
  <si>
    <t>HPF-OLED</t>
  </si>
  <si>
    <t>HP450</t>
  </si>
  <si>
    <t>HP447</t>
  </si>
  <si>
    <t>HP432-002-S</t>
  </si>
  <si>
    <t>HP432-002</t>
  </si>
  <si>
    <t>HLC-KIT</t>
  </si>
  <si>
    <t>FS-MIS38426</t>
  </si>
  <si>
    <t>H-RWMB</t>
  </si>
  <si>
    <t>HL4UN-002-Q10</t>
  </si>
  <si>
    <t>HL4UN-002</t>
  </si>
  <si>
    <t>HA747PU</t>
  </si>
  <si>
    <t>XHB653</t>
  </si>
  <si>
    <t>B-MIS38426</t>
  </si>
  <si>
    <t>XHB652</t>
  </si>
  <si>
    <t>XHB554</t>
  </si>
  <si>
    <t>XHB552</t>
  </si>
  <si>
    <t>XHB492</t>
  </si>
  <si>
    <t>WSP724-GB</t>
  </si>
  <si>
    <t>WSP716-W</t>
  </si>
  <si>
    <t>WSP724</t>
  </si>
  <si>
    <t>WSP716-S</t>
  </si>
  <si>
    <t>WSP716-GB</t>
  </si>
  <si>
    <t>WSP716</t>
  </si>
  <si>
    <t>VCM580S-4RU</t>
  </si>
  <si>
    <t>UV552</t>
  </si>
  <si>
    <t>UV492</t>
  </si>
  <si>
    <t>TVT646</t>
  </si>
  <si>
    <t>TVT665</t>
  </si>
  <si>
    <t>TVF637</t>
  </si>
  <si>
    <t>TVF646</t>
  </si>
  <si>
    <t>TVF624</t>
  </si>
  <si>
    <t>TVF665</t>
  </si>
  <si>
    <t>TVP737</t>
  </si>
  <si>
    <t>TVP724</t>
  </si>
  <si>
    <t>TVT624</t>
  </si>
  <si>
    <t>TVT637</t>
  </si>
  <si>
    <t>TVA746</t>
  </si>
  <si>
    <t>TVA737</t>
  </si>
  <si>
    <t>TVA724</t>
  </si>
  <si>
    <t>TVA765</t>
  </si>
  <si>
    <t>ST16D</t>
  </si>
  <si>
    <t>SS560F</t>
  </si>
  <si>
    <t>SP850-V2X2</t>
  </si>
  <si>
    <t>SP730P</t>
  </si>
  <si>
    <t>SF16D</t>
  </si>
  <si>
    <t>RMI2W</t>
  </si>
  <si>
    <t>PLP-V6X4</t>
  </si>
  <si>
    <t>PLAV60-UNLP-GB</t>
  </si>
  <si>
    <t>PLAV60-UNLP</t>
  </si>
  <si>
    <t>PLAV60</t>
  </si>
  <si>
    <t>PLAV60-UNL</t>
  </si>
  <si>
    <t>PLA60-UNLP</t>
  </si>
  <si>
    <t>PLA60-UNLP-GB</t>
  </si>
  <si>
    <t>PLA60</t>
  </si>
  <si>
    <t>PLA60-UNL</t>
  </si>
  <si>
    <t>PLA50-UNLP</t>
  </si>
  <si>
    <t>PLA50-UNLP-GB</t>
  </si>
  <si>
    <t>PLA50</t>
  </si>
  <si>
    <t>PLA50-UNL</t>
  </si>
  <si>
    <t>PANA-C84103</t>
  </si>
  <si>
    <t>PANA-85WM</t>
  </si>
  <si>
    <t>MOD-MBM</t>
  </si>
  <si>
    <t>MOD-CPF-W</t>
  </si>
  <si>
    <t>MOD-ATA-W</t>
  </si>
  <si>
    <t>MOD-ASC-W</t>
  </si>
  <si>
    <t>LCC-36-C</t>
  </si>
  <si>
    <t>LCC-18-C</t>
  </si>
  <si>
    <t>KOF-OPT-553BRKTS</t>
  </si>
  <si>
    <t>KIRP-XHB4-HT</t>
  </si>
  <si>
    <t>KIPC2555C</t>
  </si>
  <si>
    <t>KIPC2555C-S</t>
  </si>
  <si>
    <t>KIPC2550-WHL</t>
  </si>
  <si>
    <t>KIPC2550-S-WHL</t>
  </si>
  <si>
    <t>KIPC2542B-3</t>
  </si>
  <si>
    <t>KIPC2540B-S</t>
  </si>
  <si>
    <t>KIPC2540B-S-3</t>
  </si>
  <si>
    <t>KIP649-35D-S</t>
  </si>
  <si>
    <t>KIP649-35D</t>
  </si>
  <si>
    <t>KIP648-35D-S</t>
  </si>
  <si>
    <t>KIP648-35D</t>
  </si>
  <si>
    <t>KIP647-35D-S</t>
  </si>
  <si>
    <t>KIP647-35D</t>
  </si>
  <si>
    <t>KIP646-35D</t>
  </si>
  <si>
    <t>KIP642-35D-S</t>
  </si>
  <si>
    <t>KIP642-35D</t>
  </si>
  <si>
    <t>KIP640-35D-S</t>
  </si>
  <si>
    <t>KIP586-4LG-S</t>
  </si>
  <si>
    <t>KIP640-35D</t>
  </si>
  <si>
    <t>KIP586-3LG-S</t>
  </si>
  <si>
    <t>KIP586-4LG</t>
  </si>
  <si>
    <t>KIP586-2LG-W</t>
  </si>
  <si>
    <t>KIP586-3LG</t>
  </si>
  <si>
    <t>KIP586-2LG-S</t>
  </si>
  <si>
    <t>KIP586-2LG</t>
  </si>
  <si>
    <t>KILH547-S</t>
  </si>
  <si>
    <t>KILH547</t>
  </si>
  <si>
    <t>KIL655-35D-B-HEX</t>
  </si>
  <si>
    <t>KIL647-S</t>
  </si>
  <si>
    <t>KIL648-35D-S</t>
  </si>
  <si>
    <t>KIL647-35D-S</t>
  </si>
  <si>
    <t>KIL647-35D</t>
  </si>
  <si>
    <t>KIL647</t>
  </si>
  <si>
    <t>KIL646-S</t>
  </si>
  <si>
    <t>KIL646-35D-S</t>
  </si>
  <si>
    <t>KIL646-35D</t>
  </si>
  <si>
    <t>KIL646</t>
  </si>
  <si>
    <t>KIL643-S</t>
  </si>
  <si>
    <t>KIL643-35D</t>
  </si>
  <si>
    <t>KIL643-35D-S</t>
  </si>
  <si>
    <t>KIL643</t>
  </si>
  <si>
    <t>KIL642-35D-S</t>
  </si>
  <si>
    <t>KIL548</t>
  </si>
  <si>
    <t>KIL549-S</t>
  </si>
  <si>
    <t>KIL547-W</t>
  </si>
  <si>
    <t>KIL547-S</t>
  </si>
  <si>
    <t>KIL547</t>
  </si>
  <si>
    <t>FPS-1000</t>
  </si>
  <si>
    <t>FLD-UNV</t>
  </si>
  <si>
    <t>EXT106</t>
  </si>
  <si>
    <t>EXT107</t>
  </si>
  <si>
    <t>ESHV30</t>
  </si>
  <si>
    <t>ESHV30-S1</t>
  </si>
  <si>
    <t>DSX200</t>
  </si>
  <si>
    <t>DST940-BTB</t>
  </si>
  <si>
    <t>DSF210-SFC</t>
  </si>
  <si>
    <t>DSF210-SHC</t>
  </si>
  <si>
    <t>DSF210-GHC</t>
  </si>
  <si>
    <t>DS509</t>
  </si>
  <si>
    <t>DS496</t>
  </si>
  <si>
    <t>DS508</t>
  </si>
  <si>
    <t>DS45</t>
  </si>
  <si>
    <t>DS334</t>
  </si>
  <si>
    <t>DS25</t>
  </si>
  <si>
    <t>DS-ACC770</t>
  </si>
  <si>
    <t>DMU50SM-02</t>
  </si>
  <si>
    <t>AEC1012-S</t>
  </si>
  <si>
    <t>AEC1012-W</t>
  </si>
  <si>
    <t>AEC0810-S</t>
  </si>
  <si>
    <t>AEC0608-S</t>
  </si>
  <si>
    <t>AEC0507-S</t>
  </si>
  <si>
    <t>ADD110</t>
  </si>
  <si>
    <t>ADD107</t>
  </si>
  <si>
    <t>ADD106</t>
  </si>
  <si>
    <t>ADD105</t>
  </si>
  <si>
    <t>ACCXT402</t>
  </si>
  <si>
    <t>ACCK119</t>
  </si>
  <si>
    <t>ACCK120</t>
  </si>
  <si>
    <t>ACCD-DC65</t>
  </si>
  <si>
    <t>ACCD-DC49</t>
  </si>
  <si>
    <t>ACCD-DC55</t>
  </si>
  <si>
    <t>ACC952</t>
  </si>
  <si>
    <t>ACC856</t>
  </si>
  <si>
    <t>ACC852</t>
  </si>
  <si>
    <t>ACC850S</t>
  </si>
  <si>
    <t>ACC810</t>
  </si>
  <si>
    <t>ACC666</t>
  </si>
  <si>
    <t>ACC316</t>
  </si>
  <si>
    <t>ACC230</t>
  </si>
  <si>
    <t>ACC200</t>
  </si>
  <si>
    <t>ACC166</t>
  </si>
  <si>
    <t>ACC116</t>
  </si>
  <si>
    <t>ACC-VS2</t>
  </si>
  <si>
    <t>ACC-VDK</t>
  </si>
  <si>
    <t>ACC-V2X2</t>
  </si>
  <si>
    <t>ACC-V</t>
  </si>
  <si>
    <t>ACC-HPF650</t>
  </si>
  <si>
    <t>ACC-M820</t>
  </si>
  <si>
    <t>ACC-GS1</t>
  </si>
  <si>
    <t>ACC-GS1E</t>
  </si>
  <si>
    <t>ACC-FV</t>
  </si>
  <si>
    <t>ACC-GBASE</t>
  </si>
  <si>
    <t>ACC-DHP6</t>
  </si>
  <si>
    <t>XHB555</t>
  </si>
  <si>
    <t>KR</t>
  </si>
  <si>
    <t>Emerging Technologies &amp; Displays</t>
  </si>
  <si>
    <t>55" XTREME HIGH BRIGHT OUTDOOR DISPLAY GEN 5</t>
  </si>
  <si>
    <t>LEDMW-108-2KVCMG</t>
  </si>
  <si>
    <t>DvLED</t>
  </si>
  <si>
    <t>Refinio Media Wall 108" w/ VC, FHD, Natural Casella Oak Cabinet, Grey Acoustic Fabric</t>
  </si>
  <si>
    <t>LEDMW-108-2KVCGG</t>
  </si>
  <si>
    <t>Refinio Media Wall 108" w/ VC, FHD, Grey Cabinet, Grey Acoustic Fabric</t>
  </si>
  <si>
    <t>LEDMW-108-2KVCLG</t>
  </si>
  <si>
    <t>Refinio Media Wall 108" w/ VC, FHD, White Casella Oak Cabinet, Grey Acoustic Fabric</t>
  </si>
  <si>
    <t>LEDMW-136-2KW</t>
  </si>
  <si>
    <t>Refinio Media Wall 136", FHD, White Cabinet</t>
  </si>
  <si>
    <t>LEDMW-136-2KG</t>
  </si>
  <si>
    <t>Refinio Media Wall 136", FHD, Grey Cabinet</t>
  </si>
  <si>
    <t>LEDMW-136-2KL</t>
  </si>
  <si>
    <t>Refinio Media Wall 136", FHD, White Casella Oak Cabinet</t>
  </si>
  <si>
    <t>LEDMW-136-2KM</t>
  </si>
  <si>
    <t>Refinio Media Wall 136", FHD, Natural Casella Oak Cabinet</t>
  </si>
  <si>
    <t>LEDMW-136-2KD</t>
  </si>
  <si>
    <t>Refinio Media Wall 136", FHD, Lincoln Walnut Cabinet</t>
  </si>
  <si>
    <t>LEDMW-136-4KB</t>
  </si>
  <si>
    <t>Refinio Media Wall 136", UHD, Black Cabinet</t>
  </si>
  <si>
    <t>LEDMW-136-4KW</t>
  </si>
  <si>
    <t>Refinio Media Wall 136", UHD, White Cabinet</t>
  </si>
  <si>
    <t>LEDMW-136-4KG</t>
  </si>
  <si>
    <t>Refinio Media Wall 136", UHD, Grey Cabinet</t>
  </si>
  <si>
    <t>LEDMW-136-4KL</t>
  </si>
  <si>
    <t>Refinio Media Wall 136", UHD, White Casella Oak Cabinet</t>
  </si>
  <si>
    <t>LEDMW-136-4KM</t>
  </si>
  <si>
    <t>Refinio Media Wall 136", UHD, Natural Casella Oak Cabinet</t>
  </si>
  <si>
    <t>LEDMW-136-4KD</t>
  </si>
  <si>
    <t>Refinio Media Wall 136", UHD, Lincoln Walnut Cabinet</t>
  </si>
  <si>
    <t>LEDMW-163-2KB</t>
  </si>
  <si>
    <t>Refinio Media Wall 163", FHD, Black Cabinet</t>
  </si>
  <si>
    <t>LEDMW-163-2KW</t>
  </si>
  <si>
    <t>Refinio Media Wall 163", FHD, White Cabinet</t>
  </si>
  <si>
    <t>LEDMW-163-2KG</t>
  </si>
  <si>
    <t>Refinio Media Wall 163", FHD, Grey Cabinet</t>
  </si>
  <si>
    <t>LEDMW-163-2KL</t>
  </si>
  <si>
    <t>Refinio Media Wall 163", FHD, White Casella Oak Cabinet</t>
  </si>
  <si>
    <t>LEDMW-163-2KM</t>
  </si>
  <si>
    <t>Refinio Media Wall 163", FHD, Natural Casella Oak Cabinet</t>
  </si>
  <si>
    <t>LEDMW-163-2KD</t>
  </si>
  <si>
    <t>Refinio Media Wall 163", FHD, Lincoln Walnut Cabinet</t>
  </si>
  <si>
    <t>LEDMW-163-4KD</t>
  </si>
  <si>
    <t>Refinio Media Wall 163", UHD, Lincoln Walnut Cabinet</t>
  </si>
  <si>
    <t>LEDMW-163-4KW</t>
  </si>
  <si>
    <t>Refinio Media Wall 163", UHD, White Cabinet</t>
  </si>
  <si>
    <t>LEDMW-163-4KB</t>
  </si>
  <si>
    <t>Refinio Media Wall 163", UHD, Black Cabinet</t>
  </si>
  <si>
    <t>LEDMW-163-4KG</t>
  </si>
  <si>
    <t>Refinio Media Wall 163", UHD, Grey Cabinet</t>
  </si>
  <si>
    <t>LEDMW-163-4KL</t>
  </si>
  <si>
    <t>Refinio Media Wall 163", UHD, White Casella Oak Cabinet</t>
  </si>
  <si>
    <t>LEDMW-163-4KM</t>
  </si>
  <si>
    <t>Refinio Media Wall 163", UHD, Natural Casella Oak Cabinet</t>
  </si>
  <si>
    <t>LEDMW-108-2KVCBB</t>
  </si>
  <si>
    <t>Refinio Media Wall 108" w/ VC, FHD, Black Cabinet, Black Acoustic Fabric</t>
  </si>
  <si>
    <t>LEDMW-108-2KVCWB</t>
  </si>
  <si>
    <t>Refinio Media Wall 108" w/ VC, FHD, White Cabinet, Black Acoustic Fabric</t>
  </si>
  <si>
    <t>LEDMW-108-2KVCGB</t>
  </si>
  <si>
    <t>Refinio Media Wall 108" w/ VC, FHD, Grey Cabinet, Black Acoustic Fabric</t>
  </si>
  <si>
    <t>LEDMW-108-2KVCLB</t>
  </si>
  <si>
    <t>Refinio Media Wall 108" w/ VC, FHD, White Casella Oak Cabinet, Black Acoustic Fabric</t>
  </si>
  <si>
    <t>LEDMW-108-2KVCMB</t>
  </si>
  <si>
    <t>Refinio Media Wall 108" w/ VC, FHD, Natural Casella Oak Cabinet, Black Acoustic Fabric</t>
  </si>
  <si>
    <t>LEDMW-108-2KVCDB</t>
  </si>
  <si>
    <t>Refinio Media Wall 108" w/ VC, FHD, Lincoln Walnut Cabinet, Black Acoustic Fabric</t>
  </si>
  <si>
    <t>LEDMW-108-2KVCDG</t>
  </si>
  <si>
    <t>Refinio Media Wall 108" w/ VC, FHD, Lincoln Walnut Cabinet, Grey Acoustic Fabric</t>
  </si>
  <si>
    <t>LEDMW-108-2KVCBG</t>
  </si>
  <si>
    <t>Refinio Media Wall 108" w/ VC, FHD, Black Cabinet, Grey Acoustic Fabric</t>
  </si>
  <si>
    <t>LEDMW-108-2KVCWG</t>
  </si>
  <si>
    <t>Refinio Media Wall 108" w/ VC, FHD, White Cabinet, Grey Acoustic Fabric</t>
  </si>
  <si>
    <t>STS680-1UCM3</t>
  </si>
  <si>
    <t>TW</t>
  </si>
  <si>
    <t>Mounts</t>
  </si>
  <si>
    <t>SmartMount Universal Tilt Scissor Mount for 49-120"+ Displays + (1) ACC-UCM3 Component Plate</t>
  </si>
  <si>
    <t>ACC-STSPDU</t>
  </si>
  <si>
    <t>US</t>
  </si>
  <si>
    <t>STS680 Surge X DisplayPak+ PDU Mounting Bracket</t>
  </si>
  <si>
    <t>ACC-STSCF1</t>
  </si>
  <si>
    <t>STS680 Creston Flex 260/200 Mounting Bracket</t>
  </si>
  <si>
    <t>ACC-STSLB</t>
  </si>
  <si>
    <t>STS680 Cable Management Lacing Bar</t>
  </si>
  <si>
    <t>ACC-STSVCB</t>
  </si>
  <si>
    <t>STS680 Video Conferencing Bar Mount</t>
  </si>
  <si>
    <t>ACC-UCM3</t>
  </si>
  <si>
    <t>STS680 Universal Component Mount</t>
  </si>
  <si>
    <t>ACC-STSPTZ</t>
  </si>
  <si>
    <t>STS680 Pan Tilt Zoom Camera Mount</t>
  </si>
  <si>
    <t>STS680-2UCM3</t>
  </si>
  <si>
    <t>SmartMount Universal Tilt Scissor Mount for 49-120"+ Displays + (2) ACC-UCM3 Component Plates</t>
  </si>
  <si>
    <t>LEDMW-108-2KB</t>
  </si>
  <si>
    <t>Refinio Media Wall 108", FHD, Black Cabinet</t>
  </si>
  <si>
    <t>LEDMW-108-2KW</t>
  </si>
  <si>
    <t>Refinio Media Wall 108", FHD, White Cabinet</t>
  </si>
  <si>
    <t>LEDMW-108-2KG</t>
  </si>
  <si>
    <t>Refinio Media Wall 108", FHD, Grey Cabinet</t>
  </si>
  <si>
    <t>LEDMW-108-2KL</t>
  </si>
  <si>
    <t>Refinio Media Wall 108", FHD, White Casella Oak Cabinet</t>
  </si>
  <si>
    <t>LEDMW-108-2KM</t>
  </si>
  <si>
    <t>Refinio Media Wall 108", FHD, Natural Casella Oak Cabinet</t>
  </si>
  <si>
    <t>LEDMW-108-2KD</t>
  </si>
  <si>
    <t>Refinio Media Wall 108", FHD, Lincoln Walnut Cabinet</t>
  </si>
  <si>
    <t>LEDMW-136-2KB</t>
  </si>
  <si>
    <t>Refinio Media Wall 136", FHD, Black Cabinet</t>
  </si>
  <si>
    <t>LEDTKS-6X7</t>
  </si>
  <si>
    <t>Universal dvLED Trim Kit for 27" Displays, up to 610 x 343mm, in a 6X7 Configuration</t>
  </si>
  <si>
    <t>IB14X14-B</t>
  </si>
  <si>
    <t>14x14" In-wall Box - Black</t>
  </si>
  <si>
    <t>ACC-SA200</t>
  </si>
  <si>
    <t>200mm Horizontal Adaptor Brackets for SA752PU, SA761PU, SA771PU</t>
  </si>
  <si>
    <t>ACC-SA300</t>
  </si>
  <si>
    <t>300mm Horizontal Adaptor Brackets for SA752PU, SA761PU, SA771PU</t>
  </si>
  <si>
    <t>ACC-SA400</t>
  </si>
  <si>
    <t>400mm Horizontal Adaptor Brackets for SA752PU, SA761PU, SA771PU</t>
  </si>
  <si>
    <t>ACC-SA600</t>
  </si>
  <si>
    <t>600mm Horizontal Adaptor Brackets for SA752PU, SA761PU, SA771PU</t>
  </si>
  <si>
    <t>Universal wall mount for 27" latching dvLED displays in configurations up to 1x2</t>
  </si>
  <si>
    <t>ACC-SA800</t>
  </si>
  <si>
    <t>800mm Horizontal Adaptor Brackets for SA752PU, SA761PU, SA771PU</t>
  </si>
  <si>
    <t>ACC-SAVAB</t>
  </si>
  <si>
    <t>Vertical Adaptor Bracket for SA752PU, SA761PU, SA771PU</t>
  </si>
  <si>
    <t>STS680</t>
  </si>
  <si>
    <t>SmartMount Universal Tilt Scissor Mount for 49-120"+ Displays</t>
  </si>
  <si>
    <t>Universal wall mount for latching dvLED displays up to 55", including 27" displays in 2x2 configuration</t>
  </si>
  <si>
    <t>LEDFWL-4X4</t>
  </si>
  <si>
    <t>Universal dvLED Floor-to-Wall Mount for 55" Displays, up to 1220mm Wide, in a 4x4 Configuration</t>
  </si>
  <si>
    <t>LEDFWL-2X2</t>
  </si>
  <si>
    <t>Universal dvLED Floor-to-Wall Mount for 55" Displays, up to 1220mm Wide, in a 2x2 Configuration</t>
  </si>
  <si>
    <t>LEDFWL-3X3</t>
  </si>
  <si>
    <t>Universal dvLED Floor-to-Wall Mount for 55" Displays, up to 1220mm Wide, in a 3x3 Configuration</t>
  </si>
  <si>
    <t>LEDFWM-4X4</t>
  </si>
  <si>
    <t>Universal dvLED Floor-to-Wall Mount for 43" Displays, up to 960mm Wide, in a 4x4 Configuration</t>
  </si>
  <si>
    <t>LEDFWM-5X5</t>
  </si>
  <si>
    <t>Universal dvLED Floor-to-Wall Mount for 43" Displays, up to 960mm Wide, in a 5x5 Configuration</t>
  </si>
  <si>
    <t>LEDFWS-8X8</t>
  </si>
  <si>
    <t>Universal dvLED Floor-to-Wall Mount for 27" Displays, up to 610 x 343mm, in a 8x8 Configuration</t>
  </si>
  <si>
    <t>LEDFWM-3X3</t>
  </si>
  <si>
    <t>Universal dvLED Floor-to-Wall Mount for 43" Displays, up to 960mm Wide, in a 3x3 Configuration</t>
  </si>
  <si>
    <t>LEDFWS-5X5</t>
  </si>
  <si>
    <t>Universal dvLED Floor-to-Wall Mount for 27" Displays, up to 610 x 343mm, in a 5x5 Configuration</t>
  </si>
  <si>
    <t>LEDFWS-6X6</t>
  </si>
  <si>
    <t>Universal dvLED Floor-to-Wall Mount for 27" Displays, up to 610 x 343mm, in a 6x6 Configuration</t>
  </si>
  <si>
    <t>LEDFCL-4X4</t>
  </si>
  <si>
    <t>Universal dvLED Floor-to-Ceiling Mount for 55" Displays, up to 1220mm Wide, in a 4x4 Configuration</t>
  </si>
  <si>
    <t>LEDFWS-4X4</t>
  </si>
  <si>
    <t>Universal dvLED Floor-to-Wall Mount for 27" Displays, up to 610 x 343mm, in a 4x4 Configuration</t>
  </si>
  <si>
    <t>LEDFCL-2X2</t>
  </si>
  <si>
    <t>Universal dvLED Floor-to-Ceiling Mount for 55" Displays, up to 1220mm Wide, in a 2x2 Configuration</t>
  </si>
  <si>
    <t>LEDFCL-3X3</t>
  </si>
  <si>
    <t>Universal dvLED Floor-to-Ceiling Mount for 55" Displays, up to 1220mm Wide, in a 3x3 Configuration</t>
  </si>
  <si>
    <t>LEDFCM-4X4</t>
  </si>
  <si>
    <t>Universal dvLED Floor-to-Ceiling Mount for 43" Displays, up to 960mm Wide, in a 4x4 Configuration</t>
  </si>
  <si>
    <t>LEDFCM-5X5</t>
  </si>
  <si>
    <t>Universal dvLED Floor-to-Ceiling Mount for 43" Displays, up to 960mm Wide, in a 5x5 Configuration</t>
  </si>
  <si>
    <t>LEDFCS-8X8</t>
  </si>
  <si>
    <t>Universal dvLED Floor-to-Ceiling Mount for 27" Displays, up to 610mm Wide, in a 8x8 Configuration</t>
  </si>
  <si>
    <t>LEDFCM-3X3</t>
  </si>
  <si>
    <t>Universal dvLED Floor-to-Ceiling Mount for 43" Displays, up to 960mm Wide, in a 3x3 Configuration</t>
  </si>
  <si>
    <t>LEDFCS-5X5</t>
  </si>
  <si>
    <t>Universal dvLED Floor-to-Ceiling Mount for 27" Displays, up to 610mm Wide, in a 5x5 Configuration</t>
  </si>
  <si>
    <t>LEDFCS-6X6</t>
  </si>
  <si>
    <t>Universal dvLED Floor-to-Ceiling Mount for 27" Displays, up to 610mm Wide, in a 6x6 Configuration</t>
  </si>
  <si>
    <t>LEDBDL-4X4</t>
  </si>
  <si>
    <t>Universal dvLED Bolt-Down Pedestal for 55" Displays, up to 1220mm Wide, in a 4x4 Configuration</t>
  </si>
  <si>
    <t>LEDFCS-4X4</t>
  </si>
  <si>
    <t>Universal dvLED Floor-to-Ceiling Mount for 27" Displays, up to 610mm Wide, in a 4x4 Configuration</t>
  </si>
  <si>
    <t>LEDBDL-2X2</t>
  </si>
  <si>
    <t>Universal dvLED Bolt-Down Pedestal for 55" Displays, up to 1220mm Wide, in a 2x2 Configuration</t>
  </si>
  <si>
    <t>LEDBDL-3X3</t>
  </si>
  <si>
    <t>Universal dvLED Bolt-Down Pedestal for 55" Displays, up to 1220mm Wide, in a 3x3 Configuration</t>
  </si>
  <si>
    <t>LEDBDM-4X4</t>
  </si>
  <si>
    <t>Universal dvLED Bolt-Down Pedestal for 43" Displays, up to 960mm Wide, in a 4x4 Configuration</t>
  </si>
  <si>
    <t>LEDBDM-5X5</t>
  </si>
  <si>
    <t>Universal dvLED Bolt-Down Pedestal for 43" Displays, up to 960mm Wide, in a 5x5 Configuration</t>
  </si>
  <si>
    <t>LEDBDS-8X8</t>
  </si>
  <si>
    <t>Universal dvLED Bolt-Down Pedestal for 27" Displays, up to 610mm Wide, in a 8x8 Configuration</t>
  </si>
  <si>
    <t>LEDBDM-3X3</t>
  </si>
  <si>
    <t>Universal dvLED Bolt-Down Pedestal for 43" Displays, up to 960mm Wide, in a 3x3 Configuration</t>
  </si>
  <si>
    <t>LEDBDS-5X5</t>
  </si>
  <si>
    <t>Universal dvLED Bolt-Down Pedestal for 27" Displays, up to 610mm Wide, in a 5x5 Configuration</t>
  </si>
  <si>
    <t>LEDBDS-6X6</t>
  </si>
  <si>
    <t>Universal dvLED Bolt-Down Pedestal for 27" Displays, up to 610mm Wide, in a 6x6 Configuration</t>
  </si>
  <si>
    <t>LEDFSL-4X4</t>
  </si>
  <si>
    <t>Universal dvLED Stand for 55" Displays up to 1220x686mm in a 4x4 Configuration</t>
  </si>
  <si>
    <t>LEDBDS-4X4</t>
  </si>
  <si>
    <t>Universal dvLED Bolt-Down Pedestal for 27" Displays, up to 610mm Wide, in a 4x4 Configuration</t>
  </si>
  <si>
    <t>LEDFSL-2X2</t>
  </si>
  <si>
    <t>Universal dvLED Stand for 55" Displays up to 1220x686mm in a 2x2 Configuration</t>
  </si>
  <si>
    <t>LEDFSL-3X3</t>
  </si>
  <si>
    <t>Universal dvLED Stand for 55" Displays up to 1220x686mm in a 3x3 Configuration</t>
  </si>
  <si>
    <t>LEDFSM-4X4</t>
  </si>
  <si>
    <t>Universal dvLED Stand for 43" Displays, up to 960x540mm, in a 4x4 Configuration</t>
  </si>
  <si>
    <t>LEDFSM-5X5</t>
  </si>
  <si>
    <t>Universal dvLED Stand for 43" Displays, up to 960x540mm, in a 5x5 Configuration</t>
  </si>
  <si>
    <t>LEDFSS-8X8</t>
  </si>
  <si>
    <t>Universal dvLED Stand for 27" Displays up to 610x343mm in a 8x8 Configuration</t>
  </si>
  <si>
    <t>LEDFSM-3X3</t>
  </si>
  <si>
    <t>Universal dvLED Stand for 43" Displays, up to 960x540mm, in a 3x3 Configuration</t>
  </si>
  <si>
    <t>LEDFSS-5X5</t>
  </si>
  <si>
    <t>Universal dvLED Stand for 27" Displays up to 610x343mm in a 5X5 Configuration</t>
  </si>
  <si>
    <t>LEDFSS-6X6</t>
  </si>
  <si>
    <t>Universal dvLED Stand for 27" Displays up to 610x343mm in a 6X6 Configuration</t>
  </si>
  <si>
    <t>LEDMTL-4X4</t>
  </si>
  <si>
    <t>Universal dvLED Cart/Trolley for 55" Displays up to 1220x686mm in a 4x4 Configuration</t>
  </si>
  <si>
    <t>LEDFSS-4X4</t>
  </si>
  <si>
    <t>Universal dvLED Stand for 27" Displays up to 610x343mm in a 4x4 Configuration</t>
  </si>
  <si>
    <t>LEDMTL-2X2</t>
  </si>
  <si>
    <t>Universal dvLED Cart/Trolley for 55" Displays up to 1220x686mm in a 2x2 Configuration</t>
  </si>
  <si>
    <t>LEDMTL-3X3</t>
  </si>
  <si>
    <t>Universal dvLED Cart/Trolley for 55" Displays up to 1220x686mm in a 3x3 Configuration</t>
  </si>
  <si>
    <t>LEDMTM-4X4</t>
  </si>
  <si>
    <t>Universal dvLED Cart/Trolley for 43" Displays up to 960x540mm in a 4x4 Configuration</t>
  </si>
  <si>
    <t>LEDMTM-5X5</t>
  </si>
  <si>
    <t>Universal dvLED Cart/Trolley for 43" Displays up to 960x540mm in a 5x5 Configuration</t>
  </si>
  <si>
    <t>LEDMTS-8X8</t>
  </si>
  <si>
    <t>Universal dvLED Cart/Trolley for 27" Displays, up to 610x343mm in a 8x8 Configuration</t>
  </si>
  <si>
    <t>LEDMTM-3X3</t>
  </si>
  <si>
    <t>Universal dvLED Cart/Trolley for 43" Displays up to 960x540mm in a 3x3 Configuration</t>
  </si>
  <si>
    <t>LEDMTS-5X5</t>
  </si>
  <si>
    <t>Universal dvLED Cart/Trolley for 27" Displays, up to 610x343mm in a 5x5 Configuration</t>
  </si>
  <si>
    <t>LEDMTS-6X6</t>
  </si>
  <si>
    <t>Universal dvLED Cart/Trolley for 27" Displays, up to 610x343mm in a 6X6 Configuration</t>
  </si>
  <si>
    <t>LEDTKL-3X3</t>
  </si>
  <si>
    <t>Universal dvLED Trim Kit for 55" Displays, up to 1220mm Wide, in a 3X3 Configuration</t>
  </si>
  <si>
    <t>LEDMTS-4X4</t>
  </si>
  <si>
    <t>Universal dvLED Cart/Trolley for 27" Displays up to 610x343mm in a 4x4 Configuration</t>
  </si>
  <si>
    <t>LEDTKL-2X2</t>
  </si>
  <si>
    <t>Universal dvLED Trim Kit for 55" Displays, up to 1220mm Wide, in a 2X2 Configuration</t>
  </si>
  <si>
    <t>LEDTKL-4X4</t>
  </si>
  <si>
    <t>Universal dvLED Trim Kit for 55" Displays, up to 1220mm Wide, in a 4X4 Configuration</t>
  </si>
  <si>
    <t>LEDTKM-4X4</t>
  </si>
  <si>
    <t>Universal dvLED Trim Kit for 43" Displays, up to 960mm Wide, in a 4X4 Configuration</t>
  </si>
  <si>
    <t>LEDTKM-5X5</t>
  </si>
  <si>
    <t>Universal dvLED Trim Kit for 43" Displays, up to 960mm Wide, in a 5X5 Configuration</t>
  </si>
  <si>
    <t>LEDTKS-8X8</t>
  </si>
  <si>
    <t>Universal dvLED Trim Kit for 27" Displays, up to 610 x 343mm, in a 8X8 Configuration</t>
  </si>
  <si>
    <t>LEDTKM-3X3</t>
  </si>
  <si>
    <t>Universal dvLED Trim Kit for 43" Displays, up to 960mm Wide, in a 3X3 Configuration</t>
  </si>
  <si>
    <t>LEDTKS-5X5</t>
  </si>
  <si>
    <t>Universal dvLED Trim Kit for 27" Displays, up to 610 x 343mm, in a 5X5 Configuration</t>
  </si>
  <si>
    <t>LEDTKS-6X6</t>
  </si>
  <si>
    <t>Universal dvLED Trim Kit for 27" Displays, up to 610 x 343mm, in a 6X6 Configuration</t>
  </si>
  <si>
    <t>LEDUNVM-3X3</t>
  </si>
  <si>
    <t>3X3 Universal wall mount for latching dvLED displays up to 960 x 540mm</t>
  </si>
  <si>
    <t>LEDTKS-4X4</t>
  </si>
  <si>
    <t>Universal dvLED Trim Kit for 27" Displays, up to 610 x 343mm, in a 4x4 Configuration</t>
  </si>
  <si>
    <t>LEDUNVS-4X4</t>
  </si>
  <si>
    <t>4x4 Universal wall mount for latching dvLED displays up to 610 X 343 mm</t>
  </si>
  <si>
    <t>LEDUNVS-8X8</t>
  </si>
  <si>
    <t>8X8 Universal wall mount for latching dvLED displays up to 610 X 343 mm</t>
  </si>
  <si>
    <t>LEDUNVS-6X6</t>
  </si>
  <si>
    <t>6X6 Universal wall mount for latching dvLED displays up to 610 X 343 mm</t>
  </si>
  <si>
    <t>LEDUNVS-5X5</t>
  </si>
  <si>
    <t>5x5 Universal wall mount for latching dvLED displays up to 610 X 343 mm</t>
  </si>
  <si>
    <t>LEDUNVM-5X5</t>
  </si>
  <si>
    <t>5X5 Universal wall mount for latching dvLED displays up to 960 x 540mm</t>
  </si>
  <si>
    <t>LEDUNVL-4X4</t>
  </si>
  <si>
    <t>4X4 Universal wall mount for latching dvLED displays up to 1220 x 686mm</t>
  </si>
  <si>
    <t>LEDUNVM-4X4</t>
  </si>
  <si>
    <t>4X4 Universal wall mount for latching dvLED displays up to 960 x 540mm</t>
  </si>
  <si>
    <t>LEDUNVL-2X2</t>
  </si>
  <si>
    <t>2X2 Universal wall mount for latching dvLED displays up to 1220 x 686mm</t>
  </si>
  <si>
    <t>LEDUNVL-3X3</t>
  </si>
  <si>
    <t>3X3 Universal wall mount for latching dvLED displays up to 1220 x 686mm</t>
  </si>
  <si>
    <t>PR565ML3</t>
  </si>
  <si>
    <t>CN</t>
  </si>
  <si>
    <t>Paramount Motorized Height Adjustable Cart for 50-95" Displays</t>
  </si>
  <si>
    <t>ACC180</t>
  </si>
  <si>
    <t>PCM150 Ceiling Adapter Acessory</t>
  </si>
  <si>
    <t>ACC152</t>
  </si>
  <si>
    <t>SR898 Caster Kit - 4 Casters, 2 locking, 2 non-locking</t>
  </si>
  <si>
    <t>55XHBWARR-034</t>
  </si>
  <si>
    <t>XHB 55" - ADDITIONAL TWO YEAR EXTENDED WARRANTY INCLUDING ADVANCED REPLACEMENT PER ADDITIONAL YEAR</t>
  </si>
  <si>
    <t>55XHBWARR-345</t>
  </si>
  <si>
    <t>XHB 55" - ADDITIONAL THREE YEAR EXTENDED WARRANTY INCLUDING ADVANCED REPLACEMENT PER ADDITIONAL YEAR</t>
  </si>
  <si>
    <t>DS-LEDUNV1220-4X4</t>
  </si>
  <si>
    <t>4x4 Universal wall mount for latching dvLED displays up to 1220mm wide</t>
  </si>
  <si>
    <t>55XHBWARR-003</t>
  </si>
  <si>
    <t>XHB 55" - ADDITIONAL ONE YEAR EXTENDED WARRANTY INCLUDING ADVANCED REPLACEMENT PER ADDITIONAL YEAR</t>
  </si>
  <si>
    <t>DS-LEDUNV1220-3X3</t>
  </si>
  <si>
    <t>3x3 Universal wall mount for latching dvLED displays up to 1220mm wide</t>
  </si>
  <si>
    <t>DS-LEDUNV1220</t>
  </si>
  <si>
    <t>One-to-one universal wall mount for latching dvLED displays up to 1220mm wide</t>
  </si>
  <si>
    <t>PCM150</t>
  </si>
  <si>
    <t>Adjustable Universal Ceiling Mount Kit for 43-90"+ Displays</t>
  </si>
  <si>
    <t>DS-LEDUNV960-4X4</t>
  </si>
  <si>
    <t>4x4 Universal wall mount for latching dvLED displays up to 960mm wide</t>
  </si>
  <si>
    <t>SPK812</t>
  </si>
  <si>
    <t>Universal Swivel Wall Speaker Mounts (One Pair) - 22 lbs (10kg)</t>
  </si>
  <si>
    <t>DS-LEDUNV960</t>
  </si>
  <si>
    <t>One-to-one universal wall mount for latching dvLED displays up to 960mm wide</t>
  </si>
  <si>
    <t>DS-LEDUNV960-3X3</t>
  </si>
  <si>
    <t>3x3 Universal wall mount for latching dvLED displays up to 960mm wide</t>
  </si>
  <si>
    <t>DS-LEDUNV610-6X6</t>
  </si>
  <si>
    <t>6x6 Universal wall mount for latching dvLED displays up to 610mm wide</t>
  </si>
  <si>
    <t>DS-LEDUNV610-8X8</t>
  </si>
  <si>
    <t>8x8 Universal wall mount for latching dvLED displays up to 610mm wide</t>
  </si>
  <si>
    <t>DS-LEDUNVSPACER</t>
  </si>
  <si>
    <t>Universal Spacer for DS-LEDUNV</t>
  </si>
  <si>
    <t>DS-LEDUNV960-5X5</t>
  </si>
  <si>
    <t>5x5 Universal wall mount for latching dvLED displays up to 960mm wide</t>
  </si>
  <si>
    <t>DS-LEDUNV610</t>
  </si>
  <si>
    <t>One-to-one universal wall mount for latching dvLED displays up to 610mm wide</t>
  </si>
  <si>
    <t>DS-LEDUNV610-4X4</t>
  </si>
  <si>
    <t>4x4 Universal wall mount for latching dvLED displays up to 610mm wide</t>
  </si>
  <si>
    <t>STS650</t>
  </si>
  <si>
    <t>Universal Scissor Mount for 39-85"+ Displays</t>
  </si>
  <si>
    <t>SR898</t>
  </si>
  <si>
    <t>SmartMount®  Universal Cart For 55" to 110"+ Displays</t>
  </si>
  <si>
    <t>PR565</t>
  </si>
  <si>
    <t>Paramount Universal Cart for 55-75" Displays w/Shelf</t>
  </si>
  <si>
    <t>SR860</t>
  </si>
  <si>
    <t>SmartMount®  Universal Cart For 43" to 75"+ Displays</t>
  </si>
  <si>
    <t>KOP55XHB-SA</t>
  </si>
  <si>
    <t>Kiosks</t>
  </si>
  <si>
    <t>Silver 55" Outdoor Smart City Kiosk w/ XHB5541 + audio</t>
  </si>
  <si>
    <t>KOP55XHB-S</t>
  </si>
  <si>
    <t>Silver 55" Outdoor Smart City Kiosk w/ XHB5541</t>
  </si>
  <si>
    <t>KOP55XHB-A</t>
  </si>
  <si>
    <t>Black 55" Outdoor Smart City Kiosk w/ XHB5541 + audio</t>
  </si>
  <si>
    <t>KOP55XHB2-SA</t>
  </si>
  <si>
    <t>Silver Dual-Sided 55" Outdoor Smart City Kiosk w/(2)XHB5541 + audio</t>
  </si>
  <si>
    <t>KOP55XHB2-S</t>
  </si>
  <si>
    <t>Silver Dual-Sided 55" Outdoor Smart City Kiosk w/(2)XHB5541</t>
  </si>
  <si>
    <t>KOP55XHB2-A</t>
  </si>
  <si>
    <t>Black Dual-Sided 55" Outdoor Smart City Kiosk w/(2)XHB5541 + audio</t>
  </si>
  <si>
    <t>KOP55XHB2</t>
  </si>
  <si>
    <t>Black Dual-Sided 55" Outdoor Smart City Kiosk w/(2)XHB5541</t>
  </si>
  <si>
    <t>KOP55XHB</t>
  </si>
  <si>
    <t>Black 55" Outdoor Smart City Kiosk w/ XHB5541</t>
  </si>
  <si>
    <t>KOF-OPT-SAM</t>
  </si>
  <si>
    <t>Samsung OH55 Display Mounting /Airflow Kit for KOF555-1/2/3</t>
  </si>
  <si>
    <t>HPF675</t>
  </si>
  <si>
    <t>Hospitality</t>
  </si>
  <si>
    <t>LARGE  PULLOUT PIVOT MNT, BLK</t>
  </si>
  <si>
    <t>KOF-OPT-LG</t>
  </si>
  <si>
    <t>LG 55XE4F Display Mounting /Airflow Kit for KOF555-1/2/3</t>
  </si>
  <si>
    <t>ESF675</t>
  </si>
  <si>
    <t>Outdoor Landscape / Portrait Mount for the XHB754</t>
  </si>
  <si>
    <t>ACC-UCM2</t>
  </si>
  <si>
    <t>Universal Component Mount for STS650</t>
  </si>
  <si>
    <t>ACCK-KOPBASE-B2B</t>
  </si>
  <si>
    <t>Dual-Sided KOP Re-Usable Base Blt Templte  KOP55XHB2(-S)</t>
  </si>
  <si>
    <t>ACC-SB2</t>
  </si>
  <si>
    <t>Large Universal Soundbar / VC Mount</t>
  </si>
  <si>
    <t>ACCK-KOPBASE</t>
  </si>
  <si>
    <t>Single KOP Re-Usable Base Blt  Templte KOP55XHB(-S)</t>
  </si>
  <si>
    <t>ACC-CSH2</t>
  </si>
  <si>
    <t>SR560-HUB2 Mounting Brackets for the CSH2 APC UPS</t>
  </si>
  <si>
    <t>PA762-UNMH</t>
  </si>
  <si>
    <t>HOSPITALITY ARTIC WALL MOUNT</t>
  </si>
  <si>
    <t>ACC148</t>
  </si>
  <si>
    <t>SR860/SR898 Power Strip Mounting Bracket</t>
  </si>
  <si>
    <t>ACC149</t>
  </si>
  <si>
    <t>SR860/SR898 600mm Tall Adaptor Brackets</t>
  </si>
  <si>
    <t>HPF650</t>
  </si>
  <si>
    <t>FLAT PANEL PULLOUT PIVOT MNT, BLK</t>
  </si>
  <si>
    <t>HP455</t>
  </si>
  <si>
    <t>DESKTOP SWIVEL UNV</t>
  </si>
  <si>
    <t>HLC-KIT-Q10</t>
  </si>
  <si>
    <t>SAFETY AND SECURITY CABLE KIT QUANTITY 10</t>
  </si>
  <si>
    <t>HA746-STB</t>
  </si>
  <si>
    <t>Artic.Wall Mount with Set Top Box Cover</t>
  </si>
  <si>
    <t>WSP820</t>
  </si>
  <si>
    <t>Metal Stud Wall Plate For SP-850 and FPS-1000 Wall Mounts</t>
  </si>
  <si>
    <t>WSP816</t>
  </si>
  <si>
    <t>WSP756</t>
  </si>
  <si>
    <t>Metal Stud Wall Plate For SA752P(U),SA761P(U),SA763PU &amp; SA771P(U)</t>
  </si>
  <si>
    <t>WSP701</t>
  </si>
  <si>
    <t>Double Metal stud wall plate 20" and 24" centers</t>
  </si>
  <si>
    <t>WMJ022</t>
  </si>
  <si>
    <t>22" Jumbo 2000® TV Mount Wall Arm, Single Arm</t>
  </si>
  <si>
    <t>WSP700</t>
  </si>
  <si>
    <t>Double Metal stud wall plate 16" centers</t>
  </si>
  <si>
    <t>WMJ018</t>
  </si>
  <si>
    <t>18" Jumbo 2000® TV Mount Wall Arm, Single Arm</t>
  </si>
  <si>
    <t>VCM580</t>
  </si>
  <si>
    <t>Video Conferencing Solution for 55" to 80" Displays</t>
  </si>
  <si>
    <t>TVFT650</t>
  </si>
  <si>
    <t>TruVue</t>
  </si>
  <si>
    <t>TruVue UNIV FLAT/TILT MOUNT 32-50"+ NONSEC</t>
  </si>
  <si>
    <t>TVFT665</t>
  </si>
  <si>
    <t>TruVue UNIV FLAT/TILT MOUNT 50-65"+ NONSEC</t>
  </si>
  <si>
    <t>TVFT690</t>
  </si>
  <si>
    <t>TruVue UNIV FLAT/TILT MOUNT 65-90"+ NONSEC</t>
  </si>
  <si>
    <t>TVA750</t>
  </si>
  <si>
    <t>TruVue UNIV ART MOUNT 32-50"+ NONSEC</t>
  </si>
  <si>
    <t>TVA775</t>
  </si>
  <si>
    <t>TruVue UNIV ART MOUNT 50-75"+ NONSEC</t>
  </si>
  <si>
    <t>TTS6X4</t>
  </si>
  <si>
    <t>Table Top TV Stand - 600 x 400</t>
  </si>
  <si>
    <t>TTS4X4</t>
  </si>
  <si>
    <t>Table Top TV Stand - 400 x 400</t>
  </si>
  <si>
    <t>SUF661</t>
  </si>
  <si>
    <t>Universal Ultra Slim Flat Wall Mount For 40" to 80" Ultra-thin TV's</t>
  </si>
  <si>
    <t>SUF660P</t>
  </si>
  <si>
    <t>SUF651</t>
  </si>
  <si>
    <t>Universal Ultra Slim Flat Wall Mount For 37" to 75" Ultra-thin TV's</t>
  </si>
  <si>
    <t>SUF650P</t>
  </si>
  <si>
    <t>SUF641</t>
  </si>
  <si>
    <t>Universal Ultra Slim Flat Wall Mount For 24" to 50" Ultra-thin TV's</t>
  </si>
  <si>
    <t>SUF640P</t>
  </si>
  <si>
    <t>Universal Ultra Slim Flat Wall Mount For 37" to 50" Ultra-thin TV's</t>
  </si>
  <si>
    <t>SUA771PU</t>
  </si>
  <si>
    <t>Designer Series Articulating Wall Mount - 42-90"</t>
  </si>
  <si>
    <t>SUA761PU</t>
  </si>
  <si>
    <t>Designer Series Articulating Wall Mount - 37-65"</t>
  </si>
  <si>
    <t>SUA747PU</t>
  </si>
  <si>
    <t>Designer Series Articulating Wall Mount - 32-50"</t>
  </si>
  <si>
    <t>SUA740P</t>
  </si>
  <si>
    <t>Designer Series Articulating Wall Mount - 32-43"</t>
  </si>
  <si>
    <t>ST680P</t>
  </si>
  <si>
    <t>UNIV TILT WALL MNT XXL NON-SEC BLK 60-98</t>
  </si>
  <si>
    <t>STP680</t>
  </si>
  <si>
    <t>SmartMount® Universal Tilt Wall Mount for Portrait Orientation</t>
  </si>
  <si>
    <t>ST670P</t>
  </si>
  <si>
    <t>SmartMount® Universal Tilt Mount For 46" to 90" TV's</t>
  </si>
  <si>
    <t>ST680</t>
  </si>
  <si>
    <t>Security SmartMount® Universal Tilt Mount For 60" to 98" TV's</t>
  </si>
  <si>
    <t>ST660P</t>
  </si>
  <si>
    <t>SmartMount® Universal Tilt Mount For 39" to 80" TV's</t>
  </si>
  <si>
    <t>ST670</t>
  </si>
  <si>
    <t>Security SmartMount® Universal Tilt Mount For 46" to 90" TV's</t>
  </si>
  <si>
    <t>ST650P</t>
  </si>
  <si>
    <t>TILT MOUNT 39"-75"</t>
  </si>
  <si>
    <t>ST660</t>
  </si>
  <si>
    <t>Security SmartMount® Universal Tilt Mount For 39" to 80" TV's</t>
  </si>
  <si>
    <t>ST650</t>
  </si>
  <si>
    <t>SmartMount® Universal Tilt Wall Mount For 39” to 75” TV's</t>
  </si>
  <si>
    <t>ST640</t>
  </si>
  <si>
    <t>SmartMount® Universal Tilt Wall Mount For 32” to 50” TV's</t>
  </si>
  <si>
    <t>ST640P</t>
  </si>
  <si>
    <t>SmartMount® Universal Tilt Wall Mount For 32” to 50” TV's Non-Sec</t>
  </si>
  <si>
    <t>ST635</t>
  </si>
  <si>
    <t>SmartMount® Universal Tilt Wall Mount For 13" to 37" TV's</t>
  </si>
  <si>
    <t>ST635P</t>
  </si>
  <si>
    <t>ST632</t>
  </si>
  <si>
    <t>TILT MOUNT 22"-43" SEC</t>
  </si>
  <si>
    <t>ST632P</t>
  </si>
  <si>
    <t>TILT MOUNT 22"-43"</t>
  </si>
  <si>
    <t>ST630</t>
  </si>
  <si>
    <t>SmartMount® Universal Tilt Mount For 10" to 29" TV's</t>
  </si>
  <si>
    <t>ST630P</t>
  </si>
  <si>
    <t>TILT MOUNT 10"-29"</t>
  </si>
  <si>
    <t>SS598ML3</t>
  </si>
  <si>
    <t>Motorized Stand / Wall Mount for 42-86" Displays</t>
  </si>
  <si>
    <t>SS575K</t>
  </si>
  <si>
    <t>Universal Kiosk Stand for 32" to 75" displays</t>
  </si>
  <si>
    <t>SR598ML3T</t>
  </si>
  <si>
    <t>Motorized Height and Tilt Adjustable Cart - 42-80" Displays</t>
  </si>
  <si>
    <t>SR598ML3E</t>
  </si>
  <si>
    <t>Motorized Height Adjustable Cart - 55-86" Displays</t>
  </si>
  <si>
    <t>SR598ML3</t>
  </si>
  <si>
    <t>Motorized Height Adjustable Cart - 42-86" Displays</t>
  </si>
  <si>
    <t>SR598-HUB2</t>
  </si>
  <si>
    <t>SMARTMOUNT UNIVERSAL CART FOR MICROSOFT SURFACE HUB - 85" 2S</t>
  </si>
  <si>
    <t>SR598</t>
  </si>
  <si>
    <t>SmartMount® Universal Cart For 55" to 98"+ TV's</t>
  </si>
  <si>
    <t>SR575M</t>
  </si>
  <si>
    <t>SmartMount®  Full Features Universal Cart For 32" to 75" TV's</t>
  </si>
  <si>
    <t>SR560-HUB2</t>
  </si>
  <si>
    <t>Mobile Cart for the 50" Microsoft Surface Hub 2S/2X</t>
  </si>
  <si>
    <t>SR560M</t>
  </si>
  <si>
    <t>SmartMount®  Universal Cart For 32" to 75" TV's</t>
  </si>
  <si>
    <t>SR560-FLIP2</t>
  </si>
  <si>
    <t>ROTATIONAL CART FOR SAMSUNG FLIP WM55B/WM55H/WM55R/WM65B/WM65R</t>
  </si>
  <si>
    <t>SP850P</t>
  </si>
  <si>
    <t>SmartMount® Pull-out Pivot Wall Mount For 32” to 80” TV's</t>
  </si>
  <si>
    <t>SP850-UNM</t>
  </si>
  <si>
    <t>Security SmartMount® Universal Pull-Out Swivel Mount For 49 to 65" TVs</t>
  </si>
  <si>
    <t>SP850-UNL</t>
  </si>
  <si>
    <t>Security SmartMount® Universal Pull-Out Swivel Mount For 32" to 80"TV's</t>
  </si>
  <si>
    <t>SP850-UNLP</t>
  </si>
  <si>
    <t>SmartMount® Universal Pull-Out Swivel Mount For 32" to 80" TV's</t>
  </si>
  <si>
    <t>SP840</t>
  </si>
  <si>
    <t>32"-55" SmartMount Pull-Out Pivot Wall Mount with Tilt</t>
  </si>
  <si>
    <t>SP850</t>
  </si>
  <si>
    <t>Security SmartMount® Pull-Out Swivel Mount For 32" to 80" TV's</t>
  </si>
  <si>
    <t>SFP680</t>
  </si>
  <si>
    <t>SmartMount® Universal Flat Wall Mount for Portrait Orientation</t>
  </si>
  <si>
    <t>SF680P-HUB2</t>
  </si>
  <si>
    <t>FLAT WALL MOUNT FOR MICROSOFT SURFACE HUB 85" 2S</t>
  </si>
  <si>
    <t>SF680P</t>
  </si>
  <si>
    <t>SmartMount® Universal Flat Mount For 60" to 98" TV's</t>
  </si>
  <si>
    <t>SF680-HUB</t>
  </si>
  <si>
    <t>Universal Flat Wall Mount for 84" Microsoft Surface Hub</t>
  </si>
  <si>
    <t>SF670P</t>
  </si>
  <si>
    <t>SmartMount® Universal Flat Mount For 46" to 90" TV's</t>
  </si>
  <si>
    <t>SF680</t>
  </si>
  <si>
    <t>Security SmartMount® Universal Flat Mount For 60" to 98" TV's</t>
  </si>
  <si>
    <t>SF660P</t>
  </si>
  <si>
    <t>SmartMount® Universal Flat Mount For 39" to 80" TV's</t>
  </si>
  <si>
    <t>SF670</t>
  </si>
  <si>
    <t>Security SmartMount® Universal Flat Mount For 46" to 90" TV's</t>
  </si>
  <si>
    <t>SF650P</t>
  </si>
  <si>
    <t>FLAT MOUNT 39"-75"</t>
  </si>
  <si>
    <t>SF660</t>
  </si>
  <si>
    <t>Security SmartMount® Universal Flat Mount For 39" to 80" TV's</t>
  </si>
  <si>
    <t>SF640-HUB2</t>
  </si>
  <si>
    <t>Flat Wall Mount for the 50" Microsoft Surface Hub 2S / 2X</t>
  </si>
  <si>
    <t>SF640</t>
  </si>
  <si>
    <t>Security SmartMount® Universal Flat Wall Mount For 32" to 50" TV's</t>
  </si>
  <si>
    <t>SF650</t>
  </si>
  <si>
    <t>Security SmartMount® Universal Flat Mount For 39" to 75" TV'S</t>
  </si>
  <si>
    <t>SF640P</t>
  </si>
  <si>
    <t>SmartMount® Universal Flat Wall Mount For 32" to 50" TV's</t>
  </si>
  <si>
    <t>SF632</t>
  </si>
  <si>
    <t>FLAT MOUNT 22"-43" SEC</t>
  </si>
  <si>
    <t>SF632P</t>
  </si>
  <si>
    <t>FLAT MOUNT 22"-43"</t>
  </si>
  <si>
    <t>SF630P</t>
  </si>
  <si>
    <t>FLAT MOUNT 10"-29"</t>
  </si>
  <si>
    <t>SF630</t>
  </si>
  <si>
    <t>FLAT MOUNT 10"-29" SEC</t>
  </si>
  <si>
    <t>SA771PU</t>
  </si>
  <si>
    <t>SmartMount® Universal Articulating Arm Wall Mount For 50"-90" TV's</t>
  </si>
  <si>
    <t>SA752PU</t>
  </si>
  <si>
    <t>SmartMount® Universal Articulating Arm Wall Mount For 43" to 65"+ TV's</t>
  </si>
  <si>
    <t>SA761PU</t>
  </si>
  <si>
    <t>SmartMount® Universal Articulating Arm Wall Mount For 43" to 75"+ TV's</t>
  </si>
  <si>
    <t>SA746PU</t>
  </si>
  <si>
    <t>SmartMount® Universal Articulating Mount For 32" to 50" TV's</t>
  </si>
  <si>
    <t>SA730P</t>
  </si>
  <si>
    <t>SmartMount® Articulating Wall Mount For 10" to 29" TV's</t>
  </si>
  <si>
    <t>SA740P</t>
  </si>
  <si>
    <t>SmartMount® Articulating Wall Mount  For 22" to 43" TV's</t>
  </si>
  <si>
    <t>RMI3-FLIP2</t>
  </si>
  <si>
    <t>ROTATIONAL WALL MT FOR SAMSUNG FLIP WM55H/WM55R/WM65R</t>
  </si>
  <si>
    <t>PWA-14W</t>
  </si>
  <si>
    <t>Wall Plate w/14" Arm</t>
  </si>
  <si>
    <t>RMI2C</t>
  </si>
  <si>
    <t>ROTATIONAL MOUNT INTERFACE FOR CARTS AND STANDS</t>
  </si>
  <si>
    <t>PWA-14S</t>
  </si>
  <si>
    <t>PWA-14</t>
  </si>
  <si>
    <t>PTS6X4</t>
  </si>
  <si>
    <t>PVP1200-CPL6</t>
  </si>
  <si>
    <t>SURGE PROTECTOR, 6 OUTLET X 15' CORD</t>
  </si>
  <si>
    <t>PTM400S</t>
  </si>
  <si>
    <t>MX</t>
  </si>
  <si>
    <t>Universal Desktop Tablet Mount For Tablets less than 0.75"</t>
  </si>
  <si>
    <t>PTS4X4</t>
  </si>
  <si>
    <t>PTM400</t>
  </si>
  <si>
    <t>PTM200</t>
  </si>
  <si>
    <t>Universal Tablet Cradle For Tablets Less Than 0.75? (19mm)</t>
  </si>
  <si>
    <t>PT660</t>
  </si>
  <si>
    <t>TILT MOUNT 39"-90"</t>
  </si>
  <si>
    <t>PT670</t>
  </si>
  <si>
    <t>Universal Flat Panel Mount for 37-85"+ Displays</t>
  </si>
  <si>
    <t>PT650</t>
  </si>
  <si>
    <t>Paramount Universal Tilt Wall Mount For 39" to 75" TV's</t>
  </si>
  <si>
    <t>PT640</t>
  </si>
  <si>
    <t>Paramount  Universal Tilt Wall Mount For 32" to 46" TV's</t>
  </si>
  <si>
    <t>PT632</t>
  </si>
  <si>
    <t>PARAMOUNT TILT MOUNT VESA 100/200</t>
  </si>
  <si>
    <t>PSP2</t>
  </si>
  <si>
    <t>Speaker Mount For up to 8lb Speakers (Pair)</t>
  </si>
  <si>
    <t>PT630</t>
  </si>
  <si>
    <t>Paramount Tilting Wall Mount For 10" to 29" TV's</t>
  </si>
  <si>
    <t>PS200</t>
  </si>
  <si>
    <t>Adjustable Shelf For A/V Components</t>
  </si>
  <si>
    <t>PRGS-UNV</t>
  </si>
  <si>
    <t>Precision Gear Projector Mount For projectors up to 50lb (22kg)</t>
  </si>
  <si>
    <t>PP740</t>
  </si>
  <si>
    <t>Paramount Pivot Mount For 22" to 43" TV's</t>
  </si>
  <si>
    <t>PRG-UNV</t>
  </si>
  <si>
    <t>Precision Gear Projector Mount with Spider® Universal Adapter Plate</t>
  </si>
  <si>
    <t>PP730</t>
  </si>
  <si>
    <t>Paramount Pivot Mount For 10" to 29" TV's</t>
  </si>
  <si>
    <t>PLP-V9X6</t>
  </si>
  <si>
    <t>Dedicated Adaptor Plate For VESA 900x600</t>
  </si>
  <si>
    <t>PLP-V8X4</t>
  </si>
  <si>
    <t>Dedicated Adaptor Plate For VESA 800x400</t>
  </si>
  <si>
    <t>PLP-V6X6</t>
  </si>
  <si>
    <t>Dedicated Adaptor Plate For VESA 600x600</t>
  </si>
  <si>
    <t>PLP-V6X5</t>
  </si>
  <si>
    <t>Dedicated Adaptor Plate for VESA 600x500</t>
  </si>
  <si>
    <t>PLP-V4X4</t>
  </si>
  <si>
    <t>PLASMA ADPR PLT, VESA 400X400</t>
  </si>
  <si>
    <t>PLP-V6X2</t>
  </si>
  <si>
    <t>PLASMA ADPR PLT, VESA 600x200</t>
  </si>
  <si>
    <t>PLP-V4X3</t>
  </si>
  <si>
    <t>PLASMA ADPR PLT, VESA 400x300</t>
  </si>
  <si>
    <t>PLP-V4X2</t>
  </si>
  <si>
    <t>PLASMA ADPR PLT, VESA 400x200</t>
  </si>
  <si>
    <t>PLP-V3X3</t>
  </si>
  <si>
    <t>PLASMA ADPR PLT, VESA 300x300</t>
  </si>
  <si>
    <t>PLP-V3X2</t>
  </si>
  <si>
    <t>PLASMA ADPR PLT, VESA 300x200</t>
  </si>
  <si>
    <t>PLP-V2X2</t>
  </si>
  <si>
    <t>PLASMA ADAPTER PLATE, VESA 200x200</t>
  </si>
  <si>
    <t>PLP-V100</t>
  </si>
  <si>
    <t>PLASMA ADPR PLATE - VESA 100mm</t>
  </si>
  <si>
    <t>PLP-V2X1</t>
  </si>
  <si>
    <t>PLASMA ADPR PLATE - VESA 200x100</t>
  </si>
  <si>
    <t>PLP-UNL</t>
  </si>
  <si>
    <t>Universal Adaptor Bracket For 32" to 90" TV's</t>
  </si>
  <si>
    <t>PLP-UNM</t>
  </si>
  <si>
    <t>Universal Adaptor Bracket For 22" to 50" TV's</t>
  </si>
  <si>
    <t>PLP-PAN42</t>
  </si>
  <si>
    <t>PLASMA ADAPTER PLATE FOR PANA42</t>
  </si>
  <si>
    <t>PLP-PION50</t>
  </si>
  <si>
    <t>PLASMA ADAPTER PLATE FOR PIONEER 50</t>
  </si>
  <si>
    <t>PLCM-UNL-CP</t>
  </si>
  <si>
    <t>SmartMount® Ceiling Mount For 32" to 90" TV's</t>
  </si>
  <si>
    <t>PLP-NEC61</t>
  </si>
  <si>
    <t>PLASMA ADAPTER PLATE, NEC61</t>
  </si>
  <si>
    <t>PLCM-4</t>
  </si>
  <si>
    <t>SmartMount® Tilt Box - Stackable For up to 90" TV's</t>
  </si>
  <si>
    <t>PLCM-UNL</t>
  </si>
  <si>
    <t>SmartMount® Ceiling Mount For 32" to 90" TV's w/o Ceiling Plate</t>
  </si>
  <si>
    <t>PLCM-2</t>
  </si>
  <si>
    <t>SmartMount® Tilt Box For up to 90" TV's</t>
  </si>
  <si>
    <t>PLCM-2-UNL</t>
  </si>
  <si>
    <t>SmartMount® Universal Tilt Box and Adaptor For 32" to 90” TV's</t>
  </si>
  <si>
    <t>PLCM-1</t>
  </si>
  <si>
    <t>SmartMount® Ceiling Mount For up to 90" TV's w/o Adaptor &amp; Ceiling Plate</t>
  </si>
  <si>
    <t>PLCM-1CP</t>
  </si>
  <si>
    <t>SmartMount® Ceiling Mount For up to 90" TV's w/o Adaptor</t>
  </si>
  <si>
    <t>PLCK-1</t>
  </si>
  <si>
    <t>PLCK-UNL</t>
  </si>
  <si>
    <t>SmartMount® Ceiling Mount For 32' to 90" TV's w/o Adaptor</t>
  </si>
  <si>
    <t>PLB-1</t>
  </si>
  <si>
    <t>SmartMount® Tilt Box For Back-to-Back</t>
  </si>
  <si>
    <t>PJR250</t>
  </si>
  <si>
    <t>Heavy Duty Projector Mount - 250 lbs</t>
  </si>
  <si>
    <t>PJR125-W</t>
  </si>
  <si>
    <t>Heavy Duty Projector Mount - up to 125 lbs - White</t>
  </si>
  <si>
    <t>PJR125-POR</t>
  </si>
  <si>
    <t>Universal Portrait Projector Mount - 125lb Max</t>
  </si>
  <si>
    <t>PJR125</t>
  </si>
  <si>
    <t>Heavy Duty Projector Mount - up to 125 lbs</t>
  </si>
  <si>
    <t>PF660</t>
  </si>
  <si>
    <t>FLAT MOUNT 39 - 90"</t>
  </si>
  <si>
    <t>PJF2-UNV</t>
  </si>
  <si>
    <t>Projectors Mount up to 50lb (22kg)</t>
  </si>
  <si>
    <t>PF640</t>
  </si>
  <si>
    <t>Paramount™ Universal Flat Wall Mount For 32" to 46" TV's</t>
  </si>
  <si>
    <t>PF650</t>
  </si>
  <si>
    <t>FLAT MOUNT 39" - 75"</t>
  </si>
  <si>
    <t>PF630</t>
  </si>
  <si>
    <t>PF632</t>
  </si>
  <si>
    <t>PE1120-W</t>
  </si>
  <si>
    <t>Enclosure For use with Peerless-AV® Projector Mounts</t>
  </si>
  <si>
    <t>PE1120</t>
  </si>
  <si>
    <t>PCC</t>
  </si>
  <si>
    <t>Paramount Cable Management Channels</t>
  </si>
  <si>
    <t>PB-1</t>
  </si>
  <si>
    <t>Plenum Box For CMJ450, 453, 455 and 500</t>
  </si>
  <si>
    <t>PAP250-PANA3</t>
  </si>
  <si>
    <t>PJR250 Dedicated Adaptor Plate for Panasonic Projectors</t>
  </si>
  <si>
    <t>PAP250-PANA2</t>
  </si>
  <si>
    <t>PAP250-PANA1</t>
  </si>
  <si>
    <t>PAP250-EPSON1</t>
  </si>
  <si>
    <t>PJR250 Dedicated Adaptor Plate for Epson</t>
  </si>
  <si>
    <t>PAP250-NEC1</t>
  </si>
  <si>
    <t>PJR250 Dedicated Adaptor Plate for NEC</t>
  </si>
  <si>
    <t>PAP250-CHRISTIE2</t>
  </si>
  <si>
    <t>PJR250 Dedicated Adaptor Plate for Christie Projectors</t>
  </si>
  <si>
    <t>PAP250-CHRISTIE1</t>
  </si>
  <si>
    <t>PAP250-CHRISTIE3</t>
  </si>
  <si>
    <t>PAP250-DP1</t>
  </si>
  <si>
    <t>PJR250 Dedicated Adaptor Plate for Digital Projections</t>
  </si>
  <si>
    <t>PAP250-BARCO1</t>
  </si>
  <si>
    <t>PJR250 Dedicated Adaptor Plate for Barco Projectors</t>
  </si>
  <si>
    <t>PAP-UNV</t>
  </si>
  <si>
    <t>Spider Universal Projector Adaptor Plate</t>
  </si>
  <si>
    <t>PAP-JVC-DLA</t>
  </si>
  <si>
    <t>PRJ ADPR, JVC DLA-RS40/50/60</t>
  </si>
  <si>
    <t>PANA-85CEIL</t>
  </si>
  <si>
    <t>Ceiling Mount For Panasonic TH-85PF12U/ TH-85PF12E TV's</t>
  </si>
  <si>
    <t>PA775</t>
  </si>
  <si>
    <t>Universal Articulating TV Mount for 37-85"+  Displays</t>
  </si>
  <si>
    <t>PANA-103MTV</t>
  </si>
  <si>
    <t>Tilting Wall Mount For Panasonic 103</t>
  </si>
  <si>
    <t>PA762</t>
  </si>
  <si>
    <t>ARTICULATING WALL MOUNT 39" - 90"</t>
  </si>
  <si>
    <t>PA746</t>
  </si>
  <si>
    <t>Universal Articulating Wall Mount</t>
  </si>
  <si>
    <t>PA750</t>
  </si>
  <si>
    <t>ARTICULATING WALL MOUNT 39" - 75"</t>
  </si>
  <si>
    <t>PA730</t>
  </si>
  <si>
    <t>Paramount Articulating Wall Mount For 10" to 29" TV's</t>
  </si>
  <si>
    <t>PA740</t>
  </si>
  <si>
    <t>Paramount Articulating Wall Mount For 22" to 43" TV's</t>
  </si>
  <si>
    <t>OSUA771PU</t>
  </si>
  <si>
    <t>OLED Articulating Wall Mount for 55-77" Displays</t>
  </si>
  <si>
    <t>MOD-WP2</t>
  </si>
  <si>
    <t>Dual-Pole Wall Plate</t>
  </si>
  <si>
    <t>MSA-101</t>
  </si>
  <si>
    <t>Multi-Channel Speaker Mount For Flat Panel TV's</t>
  </si>
  <si>
    <t>MOD-UNL2</t>
  </si>
  <si>
    <t>Dual-Pole Large Unv. Adaptor For 46” to 90” TV's</t>
  </si>
  <si>
    <t>MOD-UNM</t>
  </si>
  <si>
    <t>Medium Unv. Adaptor For 32" to 50" TV's</t>
  </si>
  <si>
    <t>MOD-UNL</t>
  </si>
  <si>
    <t>Large Unv. Adaptor For 39" to 75" TV's</t>
  </si>
  <si>
    <t>MOD-PRGSKIT300-B</t>
  </si>
  <si>
    <t>PRGS-UNV Ceiling Mount w/3M (118") Black Pole</t>
  </si>
  <si>
    <t>MOD-PRGSKIT300</t>
  </si>
  <si>
    <t>PRGS-UNV Ceiling Mount w/3M (118") Zinc Plated Pole</t>
  </si>
  <si>
    <t>MOD-PRGSKIT150-B</t>
  </si>
  <si>
    <t>PRGS-UNV Ceiling Mount w/1.5M (59") Black Pole</t>
  </si>
  <si>
    <t>MOD-PRGSKIT150</t>
  </si>
  <si>
    <t>PRGS-UNV Ceiling Mount w/1.5M (59") Zinc Plated Pole</t>
  </si>
  <si>
    <t>MOD-PRGSKIT100-B</t>
  </si>
  <si>
    <t>PRGS-UNV Ceiling Mount w/1M (39") Black Pole</t>
  </si>
  <si>
    <t>MOD-PJF2KIT150-CPF-B</t>
  </si>
  <si>
    <t>1.5M PJF2-UNV CEILING MOUNT KIT with MOD-CPF, BLACK</t>
  </si>
  <si>
    <t>MOD-PRGSKIT100</t>
  </si>
  <si>
    <t>PRGS-UNV Ceiling Mount w/1M (39") Bright Zinc Plated Pole</t>
  </si>
  <si>
    <t>MOD-PJF2KIT150-B</t>
  </si>
  <si>
    <t>PJF2-UNV Ceiling Mount w/1.5M (59") Black Pole</t>
  </si>
  <si>
    <t>MOD-PJF2KIT100-CPF-B</t>
  </si>
  <si>
    <t>1M PJF2-UNV CEILING MOUNT KIT with MOD-CPF, BLACK</t>
  </si>
  <si>
    <t>MOD-PJF2KIT100-B</t>
  </si>
  <si>
    <t>PJF2-UNV Ceiling Mount w/1M (39") Black Pole</t>
  </si>
  <si>
    <t>MOD-P300-B</t>
  </si>
  <si>
    <t>3M (118") Extension Pole</t>
  </si>
  <si>
    <t>MOD-P300-W</t>
  </si>
  <si>
    <t>300MM EXTENSION POLE - 3.0M WHITE</t>
  </si>
  <si>
    <t>MOD-P200-W</t>
  </si>
  <si>
    <t>200MM EXTENSION POLE - 2.0M WHITE</t>
  </si>
  <si>
    <t>MOD-P300</t>
  </si>
  <si>
    <t>3M (118") Extension Pole - Bright Zinc Plated</t>
  </si>
  <si>
    <t>MOD-P200</t>
  </si>
  <si>
    <t>2M (78") Extension Pole -  Bright Zinc</t>
  </si>
  <si>
    <t>MOD-P200-B</t>
  </si>
  <si>
    <t>2M (78") Extension Pole</t>
  </si>
  <si>
    <t>MOD-P150-W</t>
  </si>
  <si>
    <t>150MM EXTENSION POLE - 1.5M WHITE</t>
  </si>
  <si>
    <t>MOD-P150-B</t>
  </si>
  <si>
    <t>1.5M  (59") Extension Pole</t>
  </si>
  <si>
    <t>MOD-P100-S</t>
  </si>
  <si>
    <t>50MM EXTENSION POLE - 1.0M SILVER (DEV)</t>
  </si>
  <si>
    <t>MOD-P100-B</t>
  </si>
  <si>
    <t>1M (39") Extension Pole</t>
  </si>
  <si>
    <t>MOD-P150</t>
  </si>
  <si>
    <t>1.5M (59") Extension Pole - Bright Zinc</t>
  </si>
  <si>
    <t>MOD-P100-W</t>
  </si>
  <si>
    <t>50MM EXTENSION POLE - 1.0M WHITE</t>
  </si>
  <si>
    <t>MOD-P100</t>
  </si>
  <si>
    <t>1M (39") Extension Pole - Bright Zinc</t>
  </si>
  <si>
    <t>MOD-FW2KIT300-B</t>
  </si>
  <si>
    <t>Dual Pole Floor-to-Wall Mount For 46" to 90" TV's w/Black Poles</t>
  </si>
  <si>
    <t>MOD-MBL</t>
  </si>
  <si>
    <t>Large Media Storge Accessory</t>
  </si>
  <si>
    <t>MOD-FPSKIT200-CPF</t>
  </si>
  <si>
    <t>FLAT PANEL SINGLE SCREEN KIT, 2.0M with MOD-CPF</t>
  </si>
  <si>
    <t>MOD-FW2KIT300</t>
  </si>
  <si>
    <t>Dual Pole Floor-to-Wall Mount For 46" to 90" TV's w/Bright Zinc Plated Poles</t>
  </si>
  <si>
    <t>MOD-FPSKIT150-B</t>
  </si>
  <si>
    <t>Ceiling Mount For 39" to 75" TV's w/1.5M (59") Black Poles</t>
  </si>
  <si>
    <t>MOD-FPSKIT150-CPF</t>
  </si>
  <si>
    <t>FLAT PANEL SINGLE SCREEN KIT, 1.5M with MOD-CPF</t>
  </si>
  <si>
    <t>MOD-FPSKIT100-CPF</t>
  </si>
  <si>
    <t>FLAT PANEL SINGLE SCREEN KIT, 1.0M with MOD-CPF</t>
  </si>
  <si>
    <t>MOD-FPSKIT150</t>
  </si>
  <si>
    <t>Ceiling Mount For 39" to 75" TV's w/1.5M (59") Bright Zinc Plated Poles</t>
  </si>
  <si>
    <t>MOD-FPSKIT100-B</t>
  </si>
  <si>
    <t>Ceiling Mount For 39" to 75" TV's w/1M (39") Black Poles</t>
  </si>
  <si>
    <t>MOD-FPSKIT100</t>
  </si>
  <si>
    <t>Ceiling Mount For 39" to 75" TV's w/1M (39") Zinc Plated Poles</t>
  </si>
  <si>
    <t>MOD-FPS2KIT150-B</t>
  </si>
  <si>
    <t>Modular Dual-Pole Ceiling Mount  with 1.5m (4.9') Black Extension Columns</t>
  </si>
  <si>
    <t>MOD-FPP2KIT200-B</t>
  </si>
  <si>
    <t>Dual Pole Free Standing Mount For 46" to 90" TV's w/Black Poles</t>
  </si>
  <si>
    <t>MOD-FPS2KIT150</t>
  </si>
  <si>
    <t>MOD-FPP2</t>
  </si>
  <si>
    <t>Dual-Pole Free Standing Floor Plate</t>
  </si>
  <si>
    <t>MOD-FPP2KIT200</t>
  </si>
  <si>
    <t>Dual Pole Free Standing Mount For 46" to 90" TV's w/Bright Zinc Plated Poles</t>
  </si>
  <si>
    <t>MOD-FPMS2</t>
  </si>
  <si>
    <t>Dual Pole Tilt Box</t>
  </si>
  <si>
    <t>MOD-FPMS-W</t>
  </si>
  <si>
    <t>FLAT PANEL MOUNT, SINGLE, WHITE</t>
  </si>
  <si>
    <t>MOD-FPMS</t>
  </si>
  <si>
    <t>Tilt Box</t>
  </si>
  <si>
    <t>MOD-FPMD2</t>
  </si>
  <si>
    <t>Dual Pole tilt Box For Back-To-Back</t>
  </si>
  <si>
    <t>MOD-FPMD</t>
  </si>
  <si>
    <t>Tilt Box For Back-To-Back</t>
  </si>
  <si>
    <t>MOD-FCSKIT300-B</t>
  </si>
  <si>
    <t>Floor-to-Ceiling Mount For 39" to 75" TV's w/Black Poles</t>
  </si>
  <si>
    <t>MOD-FCS2KIT300-B</t>
  </si>
  <si>
    <t>Dual Pole Floor to Ceiling Mount For 46" to 90" TV's w/Black Poles</t>
  </si>
  <si>
    <t>MOD-FCSKIT300</t>
  </si>
  <si>
    <t>Floor-to-Ceiling Mount For 39" to 75" TV's w/Zinc Plated Poles</t>
  </si>
  <si>
    <t>MOD-FCS2KIT300</t>
  </si>
  <si>
    <t>Dual Pole Floor to Ceiling Mount  For 46" to 90" TV's w/ Bright Zinc Plated Poles</t>
  </si>
  <si>
    <t>MOD-CPI2</t>
  </si>
  <si>
    <t>Dual Pole I-beam Ceiling Plate</t>
  </si>
  <si>
    <t>MOD-CPF2</t>
  </si>
  <si>
    <t>Dual Pole Ceiling / Floor Plate</t>
  </si>
  <si>
    <t>MOD-CPI</t>
  </si>
  <si>
    <t>Ceiling Plate For I-Beam</t>
  </si>
  <si>
    <t>MOD-CPF</t>
  </si>
  <si>
    <t>Ceiling / Floor Plate</t>
  </si>
  <si>
    <t>MOD-CPC</t>
  </si>
  <si>
    <t>Cathedral Ceiling Plate</t>
  </si>
  <si>
    <t>MOD-CPC-W</t>
  </si>
  <si>
    <t>MOD-AWM2</t>
  </si>
  <si>
    <t>Dual Pole Fixed Display Mount / Wall Mount Interface</t>
  </si>
  <si>
    <t>MOD-AUB</t>
  </si>
  <si>
    <t>U-Bolt Adaptor Accessory</t>
  </si>
  <si>
    <t>MOD-ATD-W</t>
  </si>
  <si>
    <t>Trim Disc</t>
  </si>
  <si>
    <t>MOD-ATA</t>
  </si>
  <si>
    <t>Projector Adaptor</t>
  </si>
  <si>
    <t>MOD-ASC2</t>
  </si>
  <si>
    <t>Dual Pole Display Stacking Clamp</t>
  </si>
  <si>
    <t>MOD-ASC</t>
  </si>
  <si>
    <t>Display Stacking Clamp</t>
  </si>
  <si>
    <t>MOD-APC</t>
  </si>
  <si>
    <t>Pole Coupler</t>
  </si>
  <si>
    <t>MOD-ADF</t>
  </si>
  <si>
    <t>Pole Drill Fixture</t>
  </si>
  <si>
    <t>MOD-ACF2</t>
  </si>
  <si>
    <t>Accessory Cover For MOD-CPF2</t>
  </si>
  <si>
    <t>MOD-ACF</t>
  </si>
  <si>
    <t>Accessory Cover For MOD-CPF</t>
  </si>
  <si>
    <t>MOD-ACF-W</t>
  </si>
  <si>
    <t>MOD-ACAP</t>
  </si>
  <si>
    <t>Modular Accessory Caps For MOD Poles</t>
  </si>
  <si>
    <t>MIS995</t>
  </si>
  <si>
    <t>Horizontal Rails Extended up to 800mm for SR560M/SR575E</t>
  </si>
  <si>
    <t>MIS556</t>
  </si>
  <si>
    <t>Proj Mt for Sony VPL-GTZ270/GTZ280,VPL-VW5000ES</t>
  </si>
  <si>
    <t>MIS-UNL</t>
  </si>
  <si>
    <t>Original Universal Adapter Plate</t>
  </si>
  <si>
    <t>LG-WMF86BH</t>
  </si>
  <si>
    <t>Digital Signage</t>
  </si>
  <si>
    <t>Flat Wall Mount for LG 86BH5C</t>
  </si>
  <si>
    <t>MIS-PLCM2</t>
  </si>
  <si>
    <t>Original Ceiling Mt Tilt Box 10.24"W x 5.71"Hx 3.25"D</t>
  </si>
  <si>
    <t>LCT650SD</t>
  </si>
  <si>
    <t>1X2 Free Standing Universal Desktop Mt - 24-49" Curved Ultra-Wide Monitors</t>
  </si>
  <si>
    <t>LCW620A</t>
  </si>
  <si>
    <t>Articulating Wall Mount For up to 38" Monitors</t>
  </si>
  <si>
    <t>LCT620AD</t>
  </si>
  <si>
    <t>Dual Desktop Mount For up to 38" Monitors w/Clamp Base</t>
  </si>
  <si>
    <t>LCT620AD-G</t>
  </si>
  <si>
    <t>Dual Desktop Mount For up to 38" Monitors w/Grommet Base</t>
  </si>
  <si>
    <t>LCT620A</t>
  </si>
  <si>
    <t>Desktop Mount For up to 38" Monitors w/Clamp base</t>
  </si>
  <si>
    <t>LCT620A-G</t>
  </si>
  <si>
    <t>Desktop Mount For up to 38" Monitors w/Grommet base</t>
  </si>
  <si>
    <t>LCT100S</t>
  </si>
  <si>
    <t>Desktop Monitor Mount For up to 38" Monitors</t>
  </si>
  <si>
    <t>LCC-36</t>
  </si>
  <si>
    <t>Ceiling Mount w/36" to 48" Adj. Drop</t>
  </si>
  <si>
    <t>LCC-18</t>
  </si>
  <si>
    <t>Ceiling Mount w/18" to 30" Adj. Drop</t>
  </si>
  <si>
    <t>LC-V400</t>
  </si>
  <si>
    <t>LCD Screen Adaptor plate For VESA 200 x 200</t>
  </si>
  <si>
    <t>LC-100</t>
  </si>
  <si>
    <t>LCD ADPR PLATE KIT, VESA 75/100</t>
  </si>
  <si>
    <t>KOF555-2</t>
  </si>
  <si>
    <t>Universal 55" ODMB</t>
  </si>
  <si>
    <t>KOF555-3</t>
  </si>
  <si>
    <t>KOF555-1</t>
  </si>
  <si>
    <t>KOF-OPT-SPK</t>
  </si>
  <si>
    <t>Speaker and mic for KOF555</t>
  </si>
  <si>
    <t>KOF-OPT-FAN</t>
  </si>
  <si>
    <t>Fan option for KOF</t>
  </si>
  <si>
    <t>KOF-OPT-SHELF</t>
  </si>
  <si>
    <t>Shelf for KOF555</t>
  </si>
  <si>
    <t>KOF-OPT-ELECTRICAL</t>
  </si>
  <si>
    <t>Electrical box for KOF555</t>
  </si>
  <si>
    <t>KLR62232</t>
  </si>
  <si>
    <t>Ligature Resistant Enclosure for 22 to 32 in Displays</t>
  </si>
  <si>
    <t>KLR64255</t>
  </si>
  <si>
    <t>Ligature Resistant TV Enclosure for 42" to 55" Flat Panel Screens</t>
  </si>
  <si>
    <t>KIRP-XHB4</t>
  </si>
  <si>
    <t>Smart City IR Touch Overlay  for XHB554</t>
  </si>
  <si>
    <t>KIPC2565B-S</t>
  </si>
  <si>
    <t>Silver 65" Curve Totem/Portrait Back-to-Back Kiosk</t>
  </si>
  <si>
    <t>KIPC2565B-S-3</t>
  </si>
  <si>
    <t>Silver 65" Curve Totem/Portrait Back-to-Back Kiosk -Deep Display</t>
  </si>
  <si>
    <t>KIPC2565B-3</t>
  </si>
  <si>
    <t>Black 65" Curve Totem/Portrait Back-to-Back Kiosk-Deep Display</t>
  </si>
  <si>
    <t>KIPC2565B</t>
  </si>
  <si>
    <t>Black 65" Curve Totem/Portrait Back-to-Back Kiosk</t>
  </si>
  <si>
    <t>KIPC2565-S</t>
  </si>
  <si>
    <t>Silver 65" Curve Totem/Portrait Kiosk</t>
  </si>
  <si>
    <t>KIPC2565</t>
  </si>
  <si>
    <t>Black 65" Curve Totem/Portrait Kiosk</t>
  </si>
  <si>
    <t>KIPC2555B-S-WHL</t>
  </si>
  <si>
    <t>Silver 55" Curve Totem/Portrait Back-to-Back Kiosk With Wheeled Base</t>
  </si>
  <si>
    <t>KIPC2555B-WHL</t>
  </si>
  <si>
    <t>Black 55" Curve Totem/Portrait Back-to-Back Kiosk With Wheeled Base</t>
  </si>
  <si>
    <t>KIPC2555B-S-3-WHL</t>
  </si>
  <si>
    <t>Silver 55" Curve Totem/Portrait Back-to-Back Kiosk w/ Wheeled Base -Deep Display</t>
  </si>
  <si>
    <t>KIPC2555B-S-3</t>
  </si>
  <si>
    <t>Silver 55" Curve Totem/Portrait Back-to-Back Kiosk -Deep Display</t>
  </si>
  <si>
    <t>KIPC2555B-3-WHL</t>
  </si>
  <si>
    <t>Black 55" Curve Totem/Portrait Back-to-Back Kiosk With Wheeled Base-Deep Display</t>
  </si>
  <si>
    <t>KIPC2555B-S</t>
  </si>
  <si>
    <t>Silver 55" Curve Totem/Portrait Back-to-Back Kiosk</t>
  </si>
  <si>
    <t>KIPC2555B-3</t>
  </si>
  <si>
    <t>Black 55" Curve Totem/Portrait Back-to-Back Kiosk-Deep Display</t>
  </si>
  <si>
    <t>KIPC2555B</t>
  </si>
  <si>
    <t>Black 55" Curve Totem/Portrait Back-to-Back Kiosk</t>
  </si>
  <si>
    <t>KIPC2555-WHL</t>
  </si>
  <si>
    <t>Black 55" Curve Totem/Portrait Kiosk With Wheeled Base</t>
  </si>
  <si>
    <t>KIPC2555-S-WHL</t>
  </si>
  <si>
    <t>Silver 55" Curve Totem/Portrait Kiosk With Wheeled Base</t>
  </si>
  <si>
    <t>KIPC2555-S</t>
  </si>
  <si>
    <t>Silver 55" Curve Totem/Portrait Kiosk</t>
  </si>
  <si>
    <t>KIPC2555</t>
  </si>
  <si>
    <t>Black 55" Curve Totem/Portrait Kiosk</t>
  </si>
  <si>
    <t>KIP655-35D-S</t>
  </si>
  <si>
    <t>Silver 55" Portrait Wall Kiosk - 3.5" Deep Display</t>
  </si>
  <si>
    <t>KIP655-S</t>
  </si>
  <si>
    <t>Silver 55" Portrait On-Wall Kiosk</t>
  </si>
  <si>
    <t>KIP655-35D</t>
  </si>
  <si>
    <t>Black 55" Portrait Wall Kiosk - 3.5" Deep Display</t>
  </si>
  <si>
    <t>KIP655</t>
  </si>
  <si>
    <t>Black 55" Portrait On-Wall Kiosk</t>
  </si>
  <si>
    <t>KIP522-S</t>
  </si>
  <si>
    <t>Silver 22" Landscape/Portrait Kiosk</t>
  </si>
  <si>
    <t>KILH555-S</t>
  </si>
  <si>
    <t>Silver 55" Landscape Kiosk</t>
  </si>
  <si>
    <t>KIP522</t>
  </si>
  <si>
    <t>Black 22" Landscape/Portrait Kiosk</t>
  </si>
  <si>
    <t>KILH555</t>
  </si>
  <si>
    <t>Black 55" Landscape Kiosk</t>
  </si>
  <si>
    <t>KILH543-S</t>
  </si>
  <si>
    <t>Silver 43" Landscape Kiosk</t>
  </si>
  <si>
    <t>KILH543</t>
  </si>
  <si>
    <t>Black 43" Landscape Kiosk</t>
  </si>
  <si>
    <t>KIL655-S</t>
  </si>
  <si>
    <t>Silver 55" Landscape On-Wall Kiosk</t>
  </si>
  <si>
    <t>KIL655-35D-S</t>
  </si>
  <si>
    <t>Silver 55" Landscape Wall Kiosk - 3.5" Deep Display</t>
  </si>
  <si>
    <t>KIL655</t>
  </si>
  <si>
    <t>Black 55" Landscape On-Wall Kiosk</t>
  </si>
  <si>
    <t>KIL655-35D</t>
  </si>
  <si>
    <t>Black 55" Landscape Wall Kiosk - 3.5" Deep Display</t>
  </si>
  <si>
    <t>IWB680-W</t>
  </si>
  <si>
    <t>Touch Panel Mount for 32-80" LCD Displays</t>
  </si>
  <si>
    <t>IMAM</t>
  </si>
  <si>
    <t>Display Adaptor for up to 12" wide I-beams</t>
  </si>
  <si>
    <t>IMAL</t>
  </si>
  <si>
    <t>Display Adaptor for 12"-24.5" wide I-beams</t>
  </si>
  <si>
    <t>IM771PU</t>
  </si>
  <si>
    <t>Dual Arm Articulating Mount w/ In-wall Box - 42-90" Displays</t>
  </si>
  <si>
    <t>IM760PU</t>
  </si>
  <si>
    <t>Universal In-Wall Articulating Mount For 32" to 71" TV's</t>
  </si>
  <si>
    <t>IM747PU</t>
  </si>
  <si>
    <t>Articulating Mount w/ In-wall Box -37-65" Displays</t>
  </si>
  <si>
    <t>IM746P</t>
  </si>
  <si>
    <t>In-Wall Articulating Mount For 22" to 47" TV's require PLP</t>
  </si>
  <si>
    <t>IBMP</t>
  </si>
  <si>
    <t>In-wall Box Media Plate Accessory</t>
  </si>
  <si>
    <t>IBA4-W</t>
  </si>
  <si>
    <t>Easy Mount Recessed Low Voltage Cable Plate</t>
  </si>
  <si>
    <t>IBA3AC-W</t>
  </si>
  <si>
    <t>In-Wall Accessories Box with 125V Duplex</t>
  </si>
  <si>
    <t>IBA3-W</t>
  </si>
  <si>
    <t>In-Wall Accessories Box</t>
  </si>
  <si>
    <t>IBA3AC</t>
  </si>
  <si>
    <t>IBA2AC-W</t>
  </si>
  <si>
    <t>IBA3</t>
  </si>
  <si>
    <t>IBA2AC</t>
  </si>
  <si>
    <t>IBA2-W</t>
  </si>
  <si>
    <t>IBA2</t>
  </si>
  <si>
    <t>IB14X9C-W</t>
  </si>
  <si>
    <t>In-wall Box Cover for the IB14X9-W</t>
  </si>
  <si>
    <t>IB14X9-W</t>
  </si>
  <si>
    <t>14x9" In-wall Box - White</t>
  </si>
  <si>
    <t>IB14X9-AC-W</t>
  </si>
  <si>
    <t>14x9" In-wall Box with Duplex Surge Suppressor</t>
  </si>
  <si>
    <t>IB14X14C-W</t>
  </si>
  <si>
    <t>In-wall Box Cover for the IB14X14-W</t>
  </si>
  <si>
    <t>HFT690</t>
  </si>
  <si>
    <t>UNIV FLAT/TILT MOUNT 65-90"+ NONSEC</t>
  </si>
  <si>
    <t>IB14X14-AC-W</t>
  </si>
  <si>
    <t>14x14" In-wall Box with Duplex Surge Suppressor</t>
  </si>
  <si>
    <t>IB14X14-W</t>
  </si>
  <si>
    <t>14x14" In-wall Box - White</t>
  </si>
  <si>
    <t>HFT640</t>
  </si>
  <si>
    <t>UNIV FLAT/TILT MOUNT 32-50"+ NONSEC</t>
  </si>
  <si>
    <t>HFT650</t>
  </si>
  <si>
    <t>UNIV FLAT/TILT MOUNT 50-65"+ NONSEC</t>
  </si>
  <si>
    <t>HAR775</t>
  </si>
  <si>
    <t>UNIV ART MOUNT 50-75"+ NONSEC</t>
  </si>
  <si>
    <t>HAR750</t>
  </si>
  <si>
    <t>UNIV ART MOUNT 32-50"+ NONSEC</t>
  </si>
  <si>
    <t>FPZ-600</t>
  </si>
  <si>
    <t>Flat Panel Stand For 50" to 90" Displays</t>
  </si>
  <si>
    <t>EXT102</t>
  </si>
  <si>
    <t>2' Fixed Extension Column</t>
  </si>
  <si>
    <t>EXT101</t>
  </si>
  <si>
    <t>1' Fixed Extension Column</t>
  </si>
  <si>
    <t>EXT006</t>
  </si>
  <si>
    <t>6" Fixed Extension Column</t>
  </si>
  <si>
    <t>EWP-55XE4F</t>
  </si>
  <si>
    <t>Outdoor Tilt Wall Mount for LG 55XE4F, Portrait</t>
  </si>
  <si>
    <t>EWP-49XE4F</t>
  </si>
  <si>
    <t>Outdoor Tilt Wall Mount for LG 49XE4F, Portrait</t>
  </si>
  <si>
    <t>EWMU</t>
  </si>
  <si>
    <t>Wind Rated Tilt Wall Mount For 32" to 65" Outdoor TV's</t>
  </si>
  <si>
    <t>EWL-55XE4F</t>
  </si>
  <si>
    <t>Outdoor Tilt Wall Mount for LG 55XE4F, Landscape</t>
  </si>
  <si>
    <t>EST655P</t>
  </si>
  <si>
    <t>Outdoor Universal Tilting Mount - Portrait</t>
  </si>
  <si>
    <t>EWL-49XE4F</t>
  </si>
  <si>
    <t>Outdoor Tilt Wall Mount for LG 49XE4F, Landscape</t>
  </si>
  <si>
    <t>ESA763PU</t>
  </si>
  <si>
    <t>Outdoor Universal Articulating Wall Mount For 32" to 86" TV's</t>
  </si>
  <si>
    <t>EPT650</t>
  </si>
  <si>
    <t>Outdoor Universal Tilt Wall Mount For 32" to 75" TV's</t>
  </si>
  <si>
    <t>ESF655P</t>
  </si>
  <si>
    <t>Outdoor Universal Flat Wall Mount for 42" to 80" - Portrait</t>
  </si>
  <si>
    <t>ESF686</t>
  </si>
  <si>
    <t>Outdoor Flat Wall Mount for XHB652 and UV862</t>
  </si>
  <si>
    <t>EPA762PU</t>
  </si>
  <si>
    <t>Outdoor Wall Mount for 42-75" TV's</t>
  </si>
  <si>
    <t>EPT630</t>
  </si>
  <si>
    <t>Outdoor Tilt Wall Mount for 22" to 40" TV's</t>
  </si>
  <si>
    <t>ECMUA</t>
  </si>
  <si>
    <t>Outdoor Adjustable Ceiling Mount - 43-75" Displays</t>
  </si>
  <si>
    <t>EDS-VW765-LAND</t>
  </si>
  <si>
    <t>20 MOQ, OUTDOOR VIDEO WALL MOUNT- LANDSCAPE</t>
  </si>
  <si>
    <t>DSX750</t>
  </si>
  <si>
    <t>MEDIA PLAYER HOLDER ACCESSORY</t>
  </si>
  <si>
    <t>DST995</t>
  </si>
  <si>
    <t>SmartMount® Flat/Tilt Universal Ceiling Mount with Media Device Storage For 40" to 95" Displays</t>
  </si>
  <si>
    <t>DST980-3</t>
  </si>
  <si>
    <t>Multi-Display Ceiling Mount with Three Telescoping Arms For 37" to 80" Displays</t>
  </si>
  <si>
    <t>DST975-4</t>
  </si>
  <si>
    <t>Multi-Display Ceiling Mount with Four Telescoping Arms For 37" to 75" Displays</t>
  </si>
  <si>
    <t>DST970X2</t>
  </si>
  <si>
    <t>Dual-Display Ceiling Mount for 40" to 70" Displays (Display size depends on positioning)</t>
  </si>
  <si>
    <t>DST965</t>
  </si>
  <si>
    <t>SmartMount® Back-to-Back Ceiling Mount with Media Device Storage For 40" to 65" Displays</t>
  </si>
  <si>
    <t>DST942-6</t>
  </si>
  <si>
    <t>Multi-Display Ceiling Mount with Six Telescoping Arms For 37" to 42" Displays</t>
  </si>
  <si>
    <t>DST660</t>
  </si>
  <si>
    <t>SmartMount® Flat/Tilt Wall Mount with Media Device Storage for 40" to 60" Displays</t>
  </si>
  <si>
    <t>DST940</t>
  </si>
  <si>
    <t>Dual Display Ceiling Mount System (for 37"-46" Flat Panel Displays)</t>
  </si>
  <si>
    <t>DSF290</t>
  </si>
  <si>
    <t>Truss Mount for 12" truss with 2" Outer Diameter Tubing For 40" to 90" Displays</t>
  </si>
  <si>
    <t>DST360</t>
  </si>
  <si>
    <t>Flat/Tilt Wall or Ceiling Mount with Media Device Storage for 26" to 60" Displays (single sided, mounts one display)</t>
  </si>
  <si>
    <t>DS-VWS090</t>
  </si>
  <si>
    <t>DS-VW WALL SPACERS</t>
  </si>
  <si>
    <t>DS-VWS040-P</t>
  </si>
  <si>
    <t>DS-VW WALL SPACERS - PORTRAIT</t>
  </si>
  <si>
    <t>DS-VWS079</t>
  </si>
  <si>
    <t>DS-VW Wall Spacers</t>
  </si>
  <si>
    <t>DS-VWS013</t>
  </si>
  <si>
    <t>DS-VWS040</t>
  </si>
  <si>
    <t>DS-VWRS092</t>
  </si>
  <si>
    <t>Reusable Video Wall Spacer</t>
  </si>
  <si>
    <t>DS-VWRS091</t>
  </si>
  <si>
    <t>DS-VWRS090</t>
  </si>
  <si>
    <t>DS-VWRS086</t>
  </si>
  <si>
    <t>DS-VWRS053</t>
  </si>
  <si>
    <t>DS-VWRS052</t>
  </si>
  <si>
    <t>DS-VWRS045</t>
  </si>
  <si>
    <t>DS-VWRS040</t>
  </si>
  <si>
    <t>DS-VWRS039</t>
  </si>
  <si>
    <t>DS-VWRS013</t>
  </si>
  <si>
    <t>DS-VWRS029</t>
  </si>
  <si>
    <t>DS-VW795-QR</t>
  </si>
  <si>
    <t>SmartMount® Full Service Video Wall Mt w Quick Release
 for 65" to 98" Displays</t>
  </si>
  <si>
    <t>DS-VWM770</t>
  </si>
  <si>
    <t>SmartMount® Special Purpose Video Wall Mount For 46" to 70" Displays</t>
  </si>
  <si>
    <t>DS-VW775-QR</t>
  </si>
  <si>
    <t>SMARTMOUNT® FULL SERVICE WALL MOUNT FOR 46" TO 60" DISPLAYS, PUSH TO RELEASE VERSION</t>
  </si>
  <si>
    <t>DS-VW775</t>
  </si>
  <si>
    <t>SmartMount® Full Service Video Wall Mount - For 46" to 60" Displays</t>
  </si>
  <si>
    <t>DS-VW765-LAND</t>
  </si>
  <si>
    <t>SmartMount® Full Service Video Wall Mount - Landscape For 40" to 65" Displays</t>
  </si>
  <si>
    <t>DS-VW765-LQR</t>
  </si>
  <si>
    <t>SmartMount® Full Service Video Wall Mount with Quick Release - Landscape For 46" to 65" Displays</t>
  </si>
  <si>
    <t>DS-VW655-2X2</t>
  </si>
  <si>
    <t>SmartMount® Flat Video Wall Mount, 2x2 Kit For 46"-55" Display</t>
  </si>
  <si>
    <t>DS-VW755S</t>
  </si>
  <si>
    <t>SmartMount® Full Service Thin Video Wall Mount with Quick Release For 46" to 65" Displays.</t>
  </si>
  <si>
    <t>DS-VW650</t>
  </si>
  <si>
    <t>SmartMount® Ultra Thin Flat Video Wall Mount For Ultra-thin Displays 40" or larger, up to 75lb (34kg)</t>
  </si>
  <si>
    <t>DS-S560-B2X2</t>
  </si>
  <si>
    <t>2x2 Back-to-Back Pedestal Video Wall Mount for 46" to 60" Displays up to 5" Deep</t>
  </si>
  <si>
    <t>DS-S560-2X2</t>
  </si>
  <si>
    <t>SmartMount® Modular 2x2 Video Wall Pedestal Mount For 46" to 60" Displays up to 5" Deep</t>
  </si>
  <si>
    <t>DS-S560-1X3</t>
  </si>
  <si>
    <t>SmartMount® Modular 1x3 Video Wall Pedestal Mount For 46" to 60" Displays up to 5" Deep</t>
  </si>
  <si>
    <t>DS-S555-4X3</t>
  </si>
  <si>
    <t>SmartMount® Modular 4x3 Video Wall Pedestal Mount For 46" to 55" Displays up to 5" Deep</t>
  </si>
  <si>
    <t>DS-S555-4X2</t>
  </si>
  <si>
    <t>SmartMount® Modular 4x2 Video Wall Pedestal Mount For 46" to 55" Displays up to 5" Deep</t>
  </si>
  <si>
    <t>DS-S555-3X3</t>
  </si>
  <si>
    <t>SmartMount® Modular 3x3 Video Wall Pedestal Mount For 46" to 55" Displays up to 5" Deep</t>
  </si>
  <si>
    <t>DS-OM55ND-FLOOR</t>
  </si>
  <si>
    <t>Samsung OM55N-D Floor Mount</t>
  </si>
  <si>
    <t>DS-S555-3X2</t>
  </si>
  <si>
    <t>SmartMount® Modular 3x2 Video Wall Pedestal Mount For 46" to 55" Displays up to 5" Deep</t>
  </si>
  <si>
    <t>DS-OM55ND-CEIL</t>
  </si>
  <si>
    <t>Samsung OM55N-D Ceiling Mount</t>
  </si>
  <si>
    <t>DS-MBZA</t>
  </si>
  <si>
    <t>DS-MBZ adaptors with additional hardware</t>
  </si>
  <si>
    <t>DS-MBZ947L-2X1</t>
  </si>
  <si>
    <t>SmartMount® Digital Menu Board Ceiling Mount with 8pt Adjustment - Landscape 2x1 Configuration for 46" to 48" Displays</t>
  </si>
  <si>
    <t>DS-MBZ947L-3X1</t>
  </si>
  <si>
    <t>SmartMount® Digital Menu Board Ceiling Mount with 8pt Adjustment - Landscape 3x1 Configuration for 46" to 48" Displays</t>
  </si>
  <si>
    <t>DS-MBZ942L-3X1</t>
  </si>
  <si>
    <t>SmartMount® Digital Menu Board Ceiling Mount with 8pt Adjustment - Landscape 3x1 Configuration for 40" to 42" Displays</t>
  </si>
  <si>
    <t>DS-MBZ942L-2X1</t>
  </si>
  <si>
    <t>SmartMount® Digital Menu Board Ceiling Mount with 8pt Adjustment - Landscape 2x1 Configuration for 40" to 42" Displays</t>
  </si>
  <si>
    <t>DS-MBZ647L</t>
  </si>
  <si>
    <t>SmartMount® Digital Menu Board Mount for 46" to 65" Displays - Landscape</t>
  </si>
  <si>
    <t>DS-MBZ647P</t>
  </si>
  <si>
    <t>SmartMount® Digital Menu Board Mount for 42" to 65" Displays with VESA Patterns up to 400x400</t>
  </si>
  <si>
    <t>5x5 Flat Wall Mount for Samsung IEA, IER and IFR DvLED Displays</t>
  </si>
  <si>
    <t>DS-MBZ642L</t>
  </si>
  <si>
    <t>SmartMount® Digital Menu Board Mount for 40" to 42" Displays - Landscape</t>
  </si>
  <si>
    <t>4x4 Flat Wall Mount for Samsung IEA, IER and IFR DvLED Displays</t>
  </si>
  <si>
    <t>3x3 Flat Wall Mount for Samsung IEA, IER and IFR DvLED Displays</t>
  </si>
  <si>
    <t>DS-C560-1X3</t>
  </si>
  <si>
    <t>SmartMount® Portable 1x3 Video Wall Cart For 46" to 60" Displays up to 5" Deep</t>
  </si>
  <si>
    <t>DS-C560-2X2</t>
  </si>
  <si>
    <t>SmartMount® Portable 2x2 Video Wall Cart For 46" to 60" Displays up to 5" Deep</t>
  </si>
  <si>
    <t>DS-C555-4X3</t>
  </si>
  <si>
    <t>SmartMount® Portable 4x3 Video Wall Cart For 46" to 55" Displays up to 5" Deep</t>
  </si>
  <si>
    <t>DS-C555-4X2</t>
  </si>
  <si>
    <t>SmartMount® Portable 4x2 Video Wall Cart For 46" to 55" Displays up to 5" Deep</t>
  </si>
  <si>
    <t>DS-C555-3X3</t>
  </si>
  <si>
    <t>SmartMount® Portable 3x3 Video Wall Cart For 46" to 55" Displays up to 5" Deep</t>
  </si>
  <si>
    <t>DS-C555-3X2</t>
  </si>
  <si>
    <t>SmartMount® Portable 3x2 Video Wall Cart For 46" to 55" Displays up to 5" Deep</t>
  </si>
  <si>
    <t>DCT900</t>
  </si>
  <si>
    <t>Multi-Display Ceiling Plate w/Stress Decoupler For I-Beam</t>
  </si>
  <si>
    <t>DCT600</t>
  </si>
  <si>
    <t>DCT500</t>
  </si>
  <si>
    <t>DCT100</t>
  </si>
  <si>
    <t>Ceiling Plate For Truss and I-Beams w/Stress Decoupler</t>
  </si>
  <si>
    <t>DCT300</t>
  </si>
  <si>
    <t>Multi-Display Ceiling Plate w/Stress Decoupler For Truss and I-Beams</t>
  </si>
  <si>
    <t>DCS400</t>
  </si>
  <si>
    <t>Multi-Display Ceiling Plate w/Stress Decoupler For Concrete</t>
  </si>
  <si>
    <t>DCS200</t>
  </si>
  <si>
    <t>Ceiling Plate For Structural Ceilings w/Stress Decoupler</t>
  </si>
  <si>
    <t>CMJ500R1</t>
  </si>
  <si>
    <t>Suspended Ceiling Plate</t>
  </si>
  <si>
    <t>CMJ490</t>
  </si>
  <si>
    <t>Ceiling Plate For Wood Joists at 24" centers and Concrete</t>
  </si>
  <si>
    <t>CMJ470W</t>
  </si>
  <si>
    <t>Ceiling Plate For Wood Joists at 16" centers and Concrete</t>
  </si>
  <si>
    <t>CMJ480</t>
  </si>
  <si>
    <t>Ceiling Plate For Wood Joists at 20" centers and Concrete</t>
  </si>
  <si>
    <t>CMJ455</t>
  </si>
  <si>
    <t>Suspended Ceiling plate</t>
  </si>
  <si>
    <t>CMJ470</t>
  </si>
  <si>
    <t>CMJ450</t>
  </si>
  <si>
    <t>CMJ453</t>
  </si>
  <si>
    <t>CMJ310</t>
  </si>
  <si>
    <t>Ceiling Plate For 8"x8" Unistrut® and Structural Ceiling</t>
  </si>
  <si>
    <t>CMJ300</t>
  </si>
  <si>
    <t>Ceiling Plate For 4"x4" Unistrut® and Structural Ceiling</t>
  </si>
  <si>
    <t>CMAL</t>
  </si>
  <si>
    <t>Round Column Mount for Digital Signage Displays</t>
  </si>
  <si>
    <t>AEC0810-W</t>
  </si>
  <si>
    <t>8’-10’ Adjustable Extension Column</t>
  </si>
  <si>
    <t>AEC1012</t>
  </si>
  <si>
    <t>10'-12' Adjustable Extension Column - Blk</t>
  </si>
  <si>
    <t>AEC0810</t>
  </si>
  <si>
    <t>AEC0608-W</t>
  </si>
  <si>
    <t>6’- 8’ Adjustable Extension Column</t>
  </si>
  <si>
    <t>AEC0507-W</t>
  </si>
  <si>
    <t>5'-7' Adjustable Extension Column</t>
  </si>
  <si>
    <t>AEC0608</t>
  </si>
  <si>
    <t>AEC0507</t>
  </si>
  <si>
    <t>AEC0406-W</t>
  </si>
  <si>
    <t>4'-6' Adjustable Extension Column</t>
  </si>
  <si>
    <t>AEC0406-S</t>
  </si>
  <si>
    <t>AEC0406</t>
  </si>
  <si>
    <t>AEC0305-W</t>
  </si>
  <si>
    <t>3'-5' Adjustable Extension Column</t>
  </si>
  <si>
    <t>AEC0305-S</t>
  </si>
  <si>
    <t>AEC0305</t>
  </si>
  <si>
    <t>AEC0203-W</t>
  </si>
  <si>
    <t>2'-3' Adjustable Extension Column</t>
  </si>
  <si>
    <t>AEC0203-S</t>
  </si>
  <si>
    <t>AEC0203</t>
  </si>
  <si>
    <t>AEC018024-W</t>
  </si>
  <si>
    <t>18"-24" Adjustable Extension Column</t>
  </si>
  <si>
    <t>AEC018024-S</t>
  </si>
  <si>
    <t>AEC018024</t>
  </si>
  <si>
    <t>AEC012018-W</t>
  </si>
  <si>
    <t>12"-18"Adjustable Extension Column</t>
  </si>
  <si>
    <t>AEC012018-S</t>
  </si>
  <si>
    <t>12"-18" Adjustable Extension Column</t>
  </si>
  <si>
    <t>AEC012018</t>
  </si>
  <si>
    <t>AEC009012-S</t>
  </si>
  <si>
    <t>9"-12" Adjustable Extension Column</t>
  </si>
  <si>
    <t>AEC009012-W</t>
  </si>
  <si>
    <t>AEC006009-W</t>
  </si>
  <si>
    <t>6"-9"  Adjustable Extension Column</t>
  </si>
  <si>
    <t>AEC009012</t>
  </si>
  <si>
    <t>AEC006009</t>
  </si>
  <si>
    <t>6"-9" Adjustable Extension Column</t>
  </si>
  <si>
    <t>AEC006009-S</t>
  </si>
  <si>
    <t>ADD102</t>
  </si>
  <si>
    <t>2' Multi-Display Fixed Length Extension Column</t>
  </si>
  <si>
    <t>ADD0810</t>
  </si>
  <si>
    <t>8'-10' Multi-Display Adjustable Drop Column</t>
  </si>
  <si>
    <t>ADD1012</t>
  </si>
  <si>
    <t>10'-12' Multi-Display Adjustable Drop Column</t>
  </si>
  <si>
    <t>ADD0507</t>
  </si>
  <si>
    <t>5'-7' Multi-Display Adjustable Drop Column</t>
  </si>
  <si>
    <t>ADD0305</t>
  </si>
  <si>
    <t>3'-5' Multi-Display Adjustable Drop Column</t>
  </si>
  <si>
    <t>ADD018024</t>
  </si>
  <si>
    <t>18"-24" Multi-Display Adjustable Drop Column</t>
  </si>
  <si>
    <t>ADD0203</t>
  </si>
  <si>
    <t>2'-3' Multi-Display Adjustable Drop Column</t>
  </si>
  <si>
    <t>ACSBR2</t>
  </si>
  <si>
    <t>Universal Sound Bar Mount</t>
  </si>
  <si>
    <t>ADD012018</t>
  </si>
  <si>
    <t>12"-18" Multi-Display Adjustable Drop Column</t>
  </si>
  <si>
    <t>ACSBR1</t>
  </si>
  <si>
    <t>Universal Sound Bar Mounting Kit</t>
  </si>
  <si>
    <t>ACCSH100</t>
  </si>
  <si>
    <t>AV WALL SHELF, SNGL (RTBOX)</t>
  </si>
  <si>
    <t>ACCSH200</t>
  </si>
  <si>
    <t>AV WALL SHELF, SINGLE W/GLASS</t>
  </si>
  <si>
    <t>ACCK121</t>
  </si>
  <si>
    <t>KOF Kiosk Base Bolt Template</t>
  </si>
  <si>
    <t>ACCK122</t>
  </si>
  <si>
    <t>5pk filter replacement for KOF-OPT-FAN</t>
  </si>
  <si>
    <t>ACCD-REM02</t>
  </si>
  <si>
    <t>Peerless-AV Outdoor Rated Learning Remote</t>
  </si>
  <si>
    <t>ACCK-KOPXHB</t>
  </si>
  <si>
    <t>KOP2555-XHB XHB554 Retroft Brkt for XHB552 kiosks</t>
  </si>
  <si>
    <t>ACCD-PCB</t>
  </si>
  <si>
    <t>XHB Power Cable - 8' - BLK - Outdoor Rated</t>
  </si>
  <si>
    <t>ACCD-IREX</t>
  </si>
  <si>
    <t>IR Extender for TVs and Displays</t>
  </si>
  <si>
    <t>ACCD-ALG</t>
  </si>
  <si>
    <t>UltraView Analog Accessory Kit</t>
  </si>
  <si>
    <t>ACCD-ALS</t>
  </si>
  <si>
    <t>AMBIENT LIGHT SENSOR EXTENDER</t>
  </si>
  <si>
    <t>ACCD-05K</t>
  </si>
  <si>
    <t>UltraView 5V Accessory Kit</t>
  </si>
  <si>
    <t>ACCD-12K</t>
  </si>
  <si>
    <t>UltraView 12V Accessory Kit</t>
  </si>
  <si>
    <t>ACC978</t>
  </si>
  <si>
    <t>Adaptor For Epson Short Throw Projectors</t>
  </si>
  <si>
    <t>ACC979</t>
  </si>
  <si>
    <t>SmartMount SR Cart Caster Accessory Kit</t>
  </si>
  <si>
    <t>ACC964</t>
  </si>
  <si>
    <t>PC/Keyboard Acessory For SC590</t>
  </si>
  <si>
    <t>ACC973</t>
  </si>
  <si>
    <t>VESA® 400 x 400mm Adaptor Plates</t>
  </si>
  <si>
    <t>ACC954</t>
  </si>
  <si>
    <t>Security Kit For PTM200 and PTM400 Series</t>
  </si>
  <si>
    <t>ACC925</t>
  </si>
  <si>
    <t>Security Fasteners For V200x200 to V800x400 Mounts</t>
  </si>
  <si>
    <t>ACC918</t>
  </si>
  <si>
    <t>Security Fastener Pack For V75, V100 &amp; V200x100 Mounts</t>
  </si>
  <si>
    <t>ACC912</t>
  </si>
  <si>
    <t>Ceiling Plate For Cathedral Ceiling</t>
  </si>
  <si>
    <t>ACC870</t>
  </si>
  <si>
    <t>Wall Adpt Box for Epson Powerlite and Brightlink  3.25"-5.50" D</t>
  </si>
  <si>
    <t>ACC845</t>
  </si>
  <si>
    <t>Ceiling Plate For Unistrut with Anti-Vibration Connector</t>
  </si>
  <si>
    <t>ACC850</t>
  </si>
  <si>
    <t>Ext. Column Connector with Cord Management</t>
  </si>
  <si>
    <t>ACC840</t>
  </si>
  <si>
    <t>Ceiling Plate For Wood Joist with Anti-Vibration Connector</t>
  </si>
  <si>
    <t>ACC830</t>
  </si>
  <si>
    <t>Side to Side Adjuster For Projector Mounts</t>
  </si>
  <si>
    <t>ACC800</t>
  </si>
  <si>
    <t>ACC640-W</t>
  </si>
  <si>
    <t>Escutcheon Ring For 1.9" DIA Pole White</t>
  </si>
  <si>
    <t>ACC640-B</t>
  </si>
  <si>
    <t>Escutcheon Ring For 1.9" DIA Pole Black</t>
  </si>
  <si>
    <t>ACC640</t>
  </si>
  <si>
    <t>Escutcheon Ring For 1.9" DIA Pole</t>
  </si>
  <si>
    <t>ACC630</t>
  </si>
  <si>
    <t>Dedicated Wall Adaptor Box - Depth 3.25"-5.50"</t>
  </si>
  <si>
    <t>ACC635</t>
  </si>
  <si>
    <t>Wall Adaptor Box For SB680/685 i5 series - Depth 3.25" - 5.50" NEW!</t>
  </si>
  <si>
    <t>ACC615</t>
  </si>
  <si>
    <t>Metal Stud Fastener Kit 6PK</t>
  </si>
  <si>
    <t>ACC625</t>
  </si>
  <si>
    <t>Dedicated Wall Adaptor Box - Depth 2.0"-3.5"</t>
  </si>
  <si>
    <t>ACC604</t>
  </si>
  <si>
    <t>Dual-Stack Cartridge For FPZ600</t>
  </si>
  <si>
    <t>ACC600</t>
  </si>
  <si>
    <t>Multi-Display Interface Bracket</t>
  </si>
  <si>
    <t>ACC570W</t>
  </si>
  <si>
    <t>Ceiling Plate - Round White</t>
  </si>
  <si>
    <t>ACC570</t>
  </si>
  <si>
    <t>Ceiling Plate - Round Black</t>
  </si>
  <si>
    <t>ACC560</t>
  </si>
  <si>
    <t>Ceiling Plate For Wood Joist and Structural Ceiling</t>
  </si>
  <si>
    <t>ACC559</t>
  </si>
  <si>
    <t>Ceiling Plate For I-Beam width of 7"-12"</t>
  </si>
  <si>
    <t>ACC558</t>
  </si>
  <si>
    <t>Ceiling Plate For I-Beam width of 4"-8"</t>
  </si>
  <si>
    <t>ACC556</t>
  </si>
  <si>
    <t>ACC557</t>
  </si>
  <si>
    <t>Ceiling Plate For Truss Ceiling</t>
  </si>
  <si>
    <t>ACC550</t>
  </si>
  <si>
    <t>Ceiling Plate For Unistrut Adaptor in Truss Ceilings</t>
  </si>
  <si>
    <t>ACC517</t>
  </si>
  <si>
    <t>DVD/VCR MOUNT CONNECTOR</t>
  </si>
  <si>
    <t>ACC4X4</t>
  </si>
  <si>
    <t>VESA 400 x 400mm Adaptor Plate</t>
  </si>
  <si>
    <t>ACC515</t>
  </si>
  <si>
    <t>Metal Stud Fastener Kit, 50PK</t>
  </si>
  <si>
    <t>ACC460</t>
  </si>
  <si>
    <t>Cable Relocating Accessory - PB-1/CMJ453</t>
  </si>
  <si>
    <t>ACC455</t>
  </si>
  <si>
    <t>Hanger Brackets and Clamps For CMJ 455 Suspend/Ceiling Plate</t>
  </si>
  <si>
    <t>ACC450</t>
  </si>
  <si>
    <t>200 X 200 ACCESORY PLT FOR FPS-1000</t>
  </si>
  <si>
    <t>ACC415</t>
  </si>
  <si>
    <t>Metal Stud Fastener Kit, 4PK</t>
  </si>
  <si>
    <t>ACC324</t>
  </si>
  <si>
    <t>Corner Mount Shelf</t>
  </si>
  <si>
    <t>ACC409-B</t>
  </si>
  <si>
    <t>WALL PLT ADPT: SA/SP(730/740), BLK</t>
  </si>
  <si>
    <t>ACC322</t>
  </si>
  <si>
    <t>Safety Belt For Component Shelves</t>
  </si>
  <si>
    <t>ACC320</t>
  </si>
  <si>
    <t>20' Electrical Outlet Strip with Cord Wrap</t>
  </si>
  <si>
    <t>ACC315</t>
  </si>
  <si>
    <t>Base Shelf For SmartMount® Cart</t>
  </si>
  <si>
    <t>ACC310VWC4</t>
  </si>
  <si>
    <t>Accessory feet - 4 pack, Use with DS-C VW Carts</t>
  </si>
  <si>
    <t>ACC310VWC6</t>
  </si>
  <si>
    <t>Accessory feet - 6 pack, Use with DS-C555-4x2</t>
  </si>
  <si>
    <t>ACC310</t>
  </si>
  <si>
    <t>Leveler Feet</t>
  </si>
  <si>
    <t>ACC309</t>
  </si>
  <si>
    <t>Video Conferencing Shelf Wall Mount</t>
  </si>
  <si>
    <t>ACC244</t>
  </si>
  <si>
    <t>Concrete Anchors 4 pack 10mm</t>
  </si>
  <si>
    <t>ACC234</t>
  </si>
  <si>
    <t>Concrete Anchors 4PK 8mm</t>
  </si>
  <si>
    <t>ACC215</t>
  </si>
  <si>
    <t>Metal Stud Fastener kit, 2PK</t>
  </si>
  <si>
    <t>ACC217</t>
  </si>
  <si>
    <t>Extension Column Shelf</t>
  </si>
  <si>
    <t>ACC210</t>
  </si>
  <si>
    <t>Concrete Expansion Anchors 4PK</t>
  </si>
  <si>
    <t>ACC185</t>
  </si>
  <si>
    <t>Screw and Spacer Kit for 85" Microsoft Surface Hub 2S/2X</t>
  </si>
  <si>
    <t>ACC120</t>
  </si>
  <si>
    <t>Internal Wood Joist Mount Ceiling Plate</t>
  </si>
  <si>
    <t>ACC114</t>
  </si>
  <si>
    <t>SS598ML3 STANDOFF PLATE</t>
  </si>
  <si>
    <t>ACC109</t>
  </si>
  <si>
    <t>Extension Column Connectors</t>
  </si>
  <si>
    <t>ACC020</t>
  </si>
  <si>
    <t>Armor Lock ™ Plus Secure Cable</t>
  </si>
  <si>
    <t>ACC050</t>
  </si>
  <si>
    <t>Extension Column Stabilizer Kit</t>
  </si>
  <si>
    <t>ACC-WMVCS</t>
  </si>
  <si>
    <t>SmartMount Video Conferencing Shelf</t>
  </si>
  <si>
    <t>ACC002</t>
  </si>
  <si>
    <t>ESCUTCHEON RING FOR 2" POLE</t>
  </si>
  <si>
    <t>ACC-V900X</t>
  </si>
  <si>
    <t>Adaptor accessory for 800x400 and 900x600mm mounting patterns</t>
  </si>
  <si>
    <t>ACC-VCS</t>
  </si>
  <si>
    <t>VIDEO CONFERENCE CAMERA SHELF FOR CART AND STAND</t>
  </si>
  <si>
    <t>ACC-V600800</t>
  </si>
  <si>
    <t>Adaptor accessory for 800x400mm mounting patterns</t>
  </si>
  <si>
    <t>ACC-V600X</t>
  </si>
  <si>
    <t>Adaptor accessory for 600x400 mounting patterns</t>
  </si>
  <si>
    <t>ACC-V1500X</t>
  </si>
  <si>
    <t>Adaptor Accessory for 1500 and 1200mm Wide Mounting Patterns</t>
  </si>
  <si>
    <t>ACC-UCM</t>
  </si>
  <si>
    <t>Universal Component Mount</t>
  </si>
  <si>
    <t>ACC-SPARK70</t>
  </si>
  <si>
    <t>Adaptor brackets for Cisco Spark 70"</t>
  </si>
  <si>
    <t>ACC-SPARK55</t>
  </si>
  <si>
    <t>Adaptor Brackets for 55" Cisco Spark Board</t>
  </si>
  <si>
    <t>ACC-QRL</t>
  </si>
  <si>
    <t>Accessory Quick Release - Landscape</t>
  </si>
  <si>
    <t>ACC-QRP</t>
  </si>
  <si>
    <t>Accessory Quick Release - Portrait</t>
  </si>
  <si>
    <t>ACC-MSF-W</t>
  </si>
  <si>
    <t>METAL SHELF FOR SR560-FLIP</t>
  </si>
  <si>
    <t>ACC-MS</t>
  </si>
  <si>
    <t>METAL SHELF FOR CARTS AND STANDS</t>
  </si>
  <si>
    <t>ACC-ML3ELS</t>
  </si>
  <si>
    <t>KEYBOARD SHELF ACCESSORY</t>
  </si>
  <si>
    <t>ACC-ML3ECW</t>
  </si>
  <si>
    <t>Power Cord Manager for SR598ML3E</t>
  </si>
  <si>
    <t>ACC-MCH</t>
  </si>
  <si>
    <t>Media Component Holder for NEC</t>
  </si>
  <si>
    <t>ACC-MBF</t>
  </si>
  <si>
    <t>Menu Board Mount Ceiling Attachment Accessory For converting wall mounts to ceiling</t>
  </si>
  <si>
    <t>ACC-MCCM</t>
  </si>
  <si>
    <t>Component Mount for SR598ML3, SR598ML3E and SS598ML3</t>
  </si>
  <si>
    <t>ACC-MBCR1</t>
  </si>
  <si>
    <t>Menu Board Connector, Connects Ceiling Mounts</t>
  </si>
  <si>
    <t>ACC-MB3875</t>
  </si>
  <si>
    <t>Menu Board Wall Plate - 38.75"</t>
  </si>
  <si>
    <t>ACC-MB2200</t>
  </si>
  <si>
    <t>Menu Board Wall Plate - 22.0"</t>
  </si>
  <si>
    <t>ACC-MB3500</t>
  </si>
  <si>
    <t>Menu Board Wall Plate - 35.0"</t>
  </si>
  <si>
    <t>ACC-MB0800</t>
  </si>
  <si>
    <t>Menu Board Wall Plate - 8.0"</t>
  </si>
  <si>
    <t>ACC-M8X50</t>
  </si>
  <si>
    <t>Non-Security Fast Pack, M8 x 50mm (4pcs)</t>
  </si>
  <si>
    <t>ACC-LA</t>
  </si>
  <si>
    <t>LAPTOP TRAY AND ARM FOR CARTS AND STANDS</t>
  </si>
  <si>
    <t>ACC-LGOLED</t>
  </si>
  <si>
    <t>Adapter Bracket for LG OLED TV's</t>
  </si>
  <si>
    <t>ACC-M850H</t>
  </si>
  <si>
    <t>Security Fast Pack, M8 x 50mm (4pcs)</t>
  </si>
  <si>
    <t>ACC-M835</t>
  </si>
  <si>
    <t>Security fast-pack, M8x25 &amp; M8x35</t>
  </si>
  <si>
    <t>ACC-FLIP65</t>
  </si>
  <si>
    <t>Accessory Mounting Kit for the 65" Samsung Flip</t>
  </si>
  <si>
    <t>ACC-FT</t>
  </si>
  <si>
    <t>SmartMount(R) SS Stand Feet Accessory</t>
  </si>
  <si>
    <t>ACC-CCPHD</t>
  </si>
  <si>
    <t>HEAVY DUTY CEILING PLATE FOR CATHERDRAL CEILING</t>
  </si>
  <si>
    <t>ACC-CCP</t>
  </si>
  <si>
    <t>Ceiling Plate for Cathedral Ceiling</t>
  </si>
  <si>
    <t>ACC-BPR</t>
  </si>
  <si>
    <t>CART BUMPER ACCESSORY</t>
  </si>
  <si>
    <t>ACC-CARTGH</t>
  </si>
  <si>
    <t>Accessory Grab Handle for SmartMount SR Carts</t>
  </si>
  <si>
    <t>NEW</t>
  </si>
  <si>
    <t>AVI059155 - AVI SPL- USA</t>
  </si>
  <si>
    <t>Effective as of: 6/1/2026</t>
  </si>
  <si>
    <t>Updates Since 05.01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</si>
</sst>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_-&quot;£&quot;* #,##0.00_-;\-&quot;£&quot;* #,##0.00_-;_-&quot;£&quot;* &quot;-&quot;??_-;_-@_-"/>
    <numFmt numFmtId="166" formatCode="_-[$$-409]* #,##0_ ;_-[$$-409]* \-#,##0\ ;_-[$$-409]* &quot;-&quot;??_ ;_-@_ "/>
    <numFmt numFmtId="167" formatCode="_-[$€-2]\ * #,##0.00_-;\-[$€-2]\ * #,##0.00_-;_-[$€-2]\ * &quot;-&quot;??_-;_-@_-"/>
    <numFmt numFmtId="168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1"/>
      <name val="Calibri"/>
      <family val="2"/>
    </font>
    <font>
      <sz val="14"/>
      <color theme="0"/>
      <name val="Calibri"/>
      <family val="2"/>
    </font>
    <font>
      <b/>
      <u/>
      <sz val="14"/>
      <color theme="0"/>
      <name val="Calibri"/>
      <family val="2"/>
    </font>
    <font>
      <u/>
      <sz val="14"/>
      <color theme="0"/>
      <name val="Calibri"/>
      <family val="2"/>
    </font>
    <font>
      <b/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F1F1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/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theme="1"/>
      </left>
      <right style="dotted">
        <color auto="1"/>
      </right>
      <top style="thin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/>
      </left>
      <right style="dotted">
        <color auto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dotted">
        <color auto="1"/>
      </right>
      <top style="thin">
        <color theme="1"/>
      </top>
      <bottom style="thin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0" fillId="33" borderId="0" xfId="0" applyFill="1" applyAlignment="1">
      <alignment horizontal="left" vertical="center"/>
    </xf>
    <xf numFmtId="0" fontId="0" fillId="33" borderId="0" xfId="1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33" borderId="0" xfId="1" applyNumberFormat="1" applyFont="1" applyFill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6" fillId="34" borderId="0" xfId="1" applyFont="1" applyFill="1" applyAlignment="1">
      <alignment horizontal="center" vertical="center"/>
    </xf>
    <xf numFmtId="0" fontId="18" fillId="0" borderId="0" xfId="0" applyFont="1"/>
    <xf numFmtId="44" fontId="17" fillId="0" borderId="0" xfId="1" applyFont="1" applyAlignment="1">
      <alignment vertical="center"/>
    </xf>
    <xf numFmtId="1" fontId="17" fillId="0" borderId="0" xfId="0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horizontal="center" vertical="center"/>
    </xf>
    <xf numFmtId="164" fontId="26" fillId="0" borderId="0" xfId="0" applyNumberFormat="1" applyFont="1"/>
    <xf numFmtId="0" fontId="27" fillId="0" borderId="0" xfId="0" applyFont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6" fillId="37" borderId="17" xfId="0" applyFont="1" applyFill="1" applyBorder="1" applyAlignment="1">
      <alignment vertical="center"/>
    </xf>
    <xf numFmtId="0" fontId="26" fillId="37" borderId="18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164" fontId="37" fillId="38" borderId="0" xfId="0" applyNumberFormat="1" applyFont="1" applyFill="1" applyAlignment="1">
      <alignment horizontal="center" vertical="center" wrapText="1"/>
    </xf>
    <xf numFmtId="0" fontId="33" fillId="38" borderId="11" xfId="0" applyFont="1" applyFill="1" applyBorder="1" applyAlignment="1">
      <alignment vertical="center"/>
    </xf>
    <xf numFmtId="167" fontId="33" fillId="37" borderId="0" xfId="0" applyNumberFormat="1" applyFont="1" applyFill="1" applyAlignment="1">
      <alignment vertical="center" wrapText="1"/>
    </xf>
    <xf numFmtId="167" fontId="33" fillId="37" borderId="0" xfId="0" applyNumberFormat="1" applyFont="1" applyFill="1" applyAlignment="1">
      <alignment horizontal="right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28" fillId="36" borderId="0" xfId="45" applyFont="1" applyFill="1" applyAlignment="1">
      <alignment horizontal="center" vertical="center"/>
    </xf>
    <xf numFmtId="0" fontId="28" fillId="36" borderId="0" xfId="45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68" fontId="0" fillId="0" borderId="0" xfId="1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28" fillId="40" borderId="10" xfId="0" applyFont="1" applyFill="1" applyBorder="1" applyAlignment="1">
      <alignment horizontal="center" vertical="center"/>
    </xf>
    <xf numFmtId="0" fontId="29" fillId="40" borderId="11" xfId="0" applyFont="1" applyFill="1" applyBorder="1"/>
    <xf numFmtId="0" fontId="29" fillId="40" borderId="11" xfId="0" applyFont="1" applyFill="1" applyBorder="1" applyAlignment="1">
      <alignment horizontal="center"/>
    </xf>
    <xf numFmtId="0" fontId="29" fillId="40" borderId="12" xfId="0" applyFont="1" applyFill="1" applyBorder="1" applyAlignment="1">
      <alignment horizontal="center"/>
    </xf>
    <xf numFmtId="0" fontId="26" fillId="40" borderId="13" xfId="0" applyFont="1" applyFill="1" applyBorder="1"/>
    <xf numFmtId="166" fontId="26" fillId="0" borderId="19" xfId="44" applyNumberFormat="1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left" vertical="center" indent="1"/>
    </xf>
    <xf numFmtId="166" fontId="26" fillId="0" borderId="21" xfId="44" applyNumberFormat="1" applyFont="1" applyBorder="1" applyAlignment="1">
      <alignment vertical="center"/>
    </xf>
    <xf numFmtId="166" fontId="26" fillId="0" borderId="23" xfId="44" applyNumberFormat="1" applyFont="1" applyBorder="1" applyAlignment="1">
      <alignment vertical="center"/>
    </xf>
    <xf numFmtId="0" fontId="29" fillId="0" borderId="23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 indent="1"/>
    </xf>
    <xf numFmtId="0" fontId="28" fillId="39" borderId="26" xfId="0" applyFont="1" applyFill="1" applyBorder="1" applyAlignment="1">
      <alignment horizontal="center" vertical="center"/>
    </xf>
    <xf numFmtId="0" fontId="28" fillId="39" borderId="26" xfId="45" applyFont="1" applyFill="1" applyBorder="1" applyAlignment="1">
      <alignment horizontal="center" vertical="center"/>
    </xf>
    <xf numFmtId="0" fontId="28" fillId="39" borderId="26" xfId="45" applyFont="1" applyFill="1" applyBorder="1" applyAlignment="1">
      <alignment horizontal="left" vertical="center"/>
    </xf>
    <xf numFmtId="0" fontId="31" fillId="39" borderId="26" xfId="45" applyFont="1" applyFill="1" applyBorder="1" applyAlignment="1">
      <alignment vertical="center"/>
    </xf>
    <xf numFmtId="0" fontId="32" fillId="39" borderId="27" xfId="0" applyFont="1" applyFill="1" applyBorder="1" applyAlignment="1">
      <alignment horizontal="left" vertical="center"/>
    </xf>
    <xf numFmtId="166" fontId="0" fillId="0" borderId="28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28" fillId="40" borderId="11" xfId="0" applyNumberFormat="1" applyFont="1" applyFill="1" applyBorder="1" applyAlignment="1">
      <alignment horizontal="center" vertical="center"/>
    </xf>
    <xf numFmtId="0" fontId="28" fillId="40" borderId="11" xfId="0" applyFont="1" applyFill="1" applyBorder="1" applyAlignment="1">
      <alignment horizontal="center" vertical="center"/>
    </xf>
    <xf numFmtId="0" fontId="28" fillId="40" borderId="11" xfId="45" applyFont="1" applyFill="1" applyBorder="1" applyAlignment="1">
      <alignment horizontal="center" vertical="center"/>
    </xf>
    <xf numFmtId="0" fontId="28" fillId="40" borderId="11" xfId="45" applyFont="1" applyFill="1" applyBorder="1" applyAlignment="1">
      <alignment horizontal="left" vertical="center"/>
    </xf>
    <xf numFmtId="0" fontId="31" fillId="40" borderId="11" xfId="45" applyFont="1" applyFill="1" applyBorder="1" applyAlignment="1">
      <alignment vertical="center"/>
    </xf>
    <xf numFmtId="0" fontId="28" fillId="40" borderId="13" xfId="45" applyFont="1" applyFill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28" fillId="40" borderId="14" xfId="0" applyNumberFormat="1" applyFont="1" applyFill="1" applyBorder="1" applyAlignment="1">
      <alignment horizontal="center" vertical="center"/>
    </xf>
    <xf numFmtId="0" fontId="28" fillId="40" borderId="14" xfId="0" applyFont="1" applyFill="1" applyBorder="1" applyAlignment="1">
      <alignment horizontal="center" vertical="center"/>
    </xf>
    <xf numFmtId="0" fontId="28" fillId="40" borderId="14" xfId="45" applyFont="1" applyFill="1" applyBorder="1" applyAlignment="1">
      <alignment horizontal="center" vertical="center"/>
    </xf>
    <xf numFmtId="0" fontId="28" fillId="40" borderId="14" xfId="45" applyFont="1" applyFill="1" applyBorder="1" applyAlignment="1">
      <alignment horizontal="left" vertical="center"/>
    </xf>
    <xf numFmtId="0" fontId="31" fillId="40" borderId="14" xfId="45" applyFont="1" applyFill="1" applyBorder="1" applyAlignment="1">
      <alignment vertical="center"/>
    </xf>
    <xf numFmtId="0" fontId="28" fillId="40" borderId="15" xfId="45" applyFont="1" applyFill="1" applyBorder="1" applyAlignment="1">
      <alignment horizontal="center" vertical="center"/>
    </xf>
    <xf numFmtId="166" fontId="28" fillId="39" borderId="26" xfId="0" applyNumberFormat="1" applyFont="1" applyFill="1" applyBorder="1" applyAlignment="1">
      <alignment horizontal="center" vertical="center"/>
    </xf>
    <xf numFmtId="0" fontId="28" fillId="39" borderId="26" xfId="0" applyFont="1" applyFill="1" applyBorder="1" applyAlignment="1">
      <alignment vertical="center"/>
    </xf>
    <xf numFmtId="0" fontId="31" fillId="39" borderId="26" xfId="0" applyFont="1" applyFill="1" applyBorder="1" applyAlignment="1">
      <alignment vertical="center"/>
    </xf>
    <xf numFmtId="0" fontId="32" fillId="39" borderId="27" xfId="0" applyFont="1" applyFill="1" applyBorder="1" applyAlignment="1">
      <alignment vertical="center"/>
    </xf>
    <xf numFmtId="0" fontId="31" fillId="39" borderId="26" xfId="45" applyFont="1" applyFill="1" applyBorder="1" applyAlignment="1">
      <alignment horizontal="left" vertical="center"/>
    </xf>
    <xf numFmtId="0" fontId="31" fillId="39" borderId="27" xfId="0" applyFont="1" applyFill="1" applyBorder="1" applyAlignment="1">
      <alignment horizontal="left" vertical="center"/>
    </xf>
    <xf numFmtId="0" fontId="32" fillId="39" borderId="29" xfId="0" applyFont="1" applyFill="1" applyBorder="1" applyAlignment="1">
      <alignment horizontal="left" vertical="center"/>
    </xf>
    <xf numFmtId="166" fontId="0" fillId="0" borderId="30" xfId="0" applyNumberFormat="1" applyBorder="1" applyAlignment="1">
      <alignment vertical="center"/>
    </xf>
    <xf numFmtId="0" fontId="29" fillId="0" borderId="30" xfId="0" applyFont="1" applyBorder="1" applyAlignment="1">
      <alignment horizontal="center" vertical="center"/>
    </xf>
    <xf numFmtId="0" fontId="29" fillId="0" borderId="30" xfId="0" applyFont="1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166" fontId="28" fillId="41" borderId="26" xfId="0" applyNumberFormat="1" applyFont="1" applyFill="1" applyBorder="1" applyAlignment="1">
      <alignment horizontal="center" vertical="center"/>
    </xf>
    <xf numFmtId="0" fontId="28" fillId="41" borderId="26" xfId="0" applyFont="1" applyFill="1" applyBorder="1" applyAlignment="1">
      <alignment horizontal="center" vertical="center"/>
    </xf>
    <xf numFmtId="0" fontId="28" fillId="41" borderId="26" xfId="45" applyFont="1" applyFill="1" applyBorder="1" applyAlignment="1">
      <alignment horizontal="center" vertical="center"/>
    </xf>
    <xf numFmtId="0" fontId="28" fillId="41" borderId="26" xfId="45" applyFont="1" applyFill="1" applyBorder="1" applyAlignment="1">
      <alignment horizontal="left" vertical="center"/>
    </xf>
    <xf numFmtId="0" fontId="31" fillId="41" borderId="26" xfId="45" applyFont="1" applyFill="1" applyBorder="1" applyAlignment="1">
      <alignment vertical="center"/>
    </xf>
    <xf numFmtId="0" fontId="32" fillId="41" borderId="27" xfId="0" applyFont="1" applyFill="1" applyBorder="1" applyAlignment="1">
      <alignment horizontal="left" vertical="center"/>
    </xf>
    <xf numFmtId="166" fontId="28" fillId="40" borderId="10" xfId="0" applyNumberFormat="1" applyFont="1" applyFill="1" applyBorder="1" applyAlignment="1">
      <alignment horizontal="center" vertical="center"/>
    </xf>
    <xf numFmtId="0" fontId="28" fillId="40" borderId="10" xfId="45" applyFont="1" applyFill="1" applyBorder="1" applyAlignment="1">
      <alignment horizontal="center" vertical="center"/>
    </xf>
    <xf numFmtId="0" fontId="34" fillId="40" borderId="10" xfId="45" applyFont="1" applyFill="1" applyBorder="1" applyAlignment="1">
      <alignment vertical="top" wrapText="1"/>
    </xf>
    <xf numFmtId="166" fontId="26" fillId="0" borderId="28" xfId="44" applyNumberFormat="1" applyFont="1" applyBorder="1" applyAlignment="1">
      <alignment vertical="center"/>
    </xf>
    <xf numFmtId="0" fontId="32" fillId="40" borderId="13" xfId="0" applyFont="1" applyFill="1" applyBorder="1" applyAlignment="1">
      <alignment vertical="center"/>
    </xf>
    <xf numFmtId="166" fontId="26" fillId="0" borderId="31" xfId="44" applyNumberFormat="1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0" fontId="29" fillId="0" borderId="31" xfId="45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 indent="1"/>
    </xf>
    <xf numFmtId="0" fontId="26" fillId="0" borderId="31" xfId="45" applyFont="1" applyBorder="1" applyAlignment="1">
      <alignment horizontal="left" vertical="center" indent="1"/>
    </xf>
    <xf numFmtId="0" fontId="26" fillId="0" borderId="31" xfId="45" applyFont="1" applyBorder="1" applyAlignment="1">
      <alignment horizontal="center" vertical="center"/>
    </xf>
    <xf numFmtId="0" fontId="28" fillId="40" borderId="10" xfId="0" applyFont="1" applyFill="1" applyBorder="1" applyAlignment="1">
      <alignment horizontal="center"/>
    </xf>
    <xf numFmtId="0" fontId="28" fillId="40" borderId="10" xfId="45" applyFont="1" applyFill="1" applyBorder="1" applyAlignment="1">
      <alignment horizontal="center"/>
    </xf>
    <xf numFmtId="0" fontId="28" fillId="40" borderId="10" xfId="45" applyFont="1" applyFill="1" applyBorder="1" applyAlignment="1">
      <alignment horizontal="left"/>
    </xf>
    <xf numFmtId="0" fontId="31" fillId="40" borderId="10" xfId="45" applyFont="1" applyFill="1" applyBorder="1"/>
    <xf numFmtId="0" fontId="28" fillId="40" borderId="11" xfId="45" applyFont="1" applyFill="1" applyBorder="1" applyAlignment="1">
      <alignment horizontal="center"/>
    </xf>
    <xf numFmtId="0" fontId="32" fillId="40" borderId="13" xfId="0" applyFont="1" applyFill="1" applyBorder="1"/>
    <xf numFmtId="167" fontId="33" fillId="37" borderId="14" xfId="0" applyNumberFormat="1" applyFont="1" applyFill="1" applyBorder="1" applyAlignment="1">
      <alignment vertical="center" wrapText="1"/>
    </xf>
    <xf numFmtId="0" fontId="0" fillId="0" borderId="32" xfId="0" applyBorder="1"/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29" fillId="0" borderId="21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1" xfId="0" applyFont="1" applyBorder="1" applyAlignment="1">
      <alignment horizontal="left" vertical="center" indent="1"/>
    </xf>
    <xf numFmtId="0" fontId="29" fillId="0" borderId="28" xfId="0" applyFont="1" applyBorder="1" applyAlignment="1">
      <alignment horizontal="left" vertical="center" indent="1"/>
    </xf>
    <xf numFmtId="0" fontId="29" fillId="0" borderId="21" xfId="45" applyFont="1" applyBorder="1" applyAlignment="1">
      <alignment horizontal="center" vertical="center"/>
    </xf>
    <xf numFmtId="0" fontId="29" fillId="0" borderId="19" xfId="45" applyFont="1" applyBorder="1" applyAlignment="1">
      <alignment horizontal="center" vertical="center"/>
    </xf>
    <xf numFmtId="0" fontId="29" fillId="0" borderId="23" xfId="45" applyFont="1" applyBorder="1" applyAlignment="1">
      <alignment horizontal="center" vertical="center"/>
    </xf>
    <xf numFmtId="0" fontId="29" fillId="0" borderId="28" xfId="45" applyFont="1" applyBorder="1" applyAlignment="1">
      <alignment horizontal="center" vertical="center"/>
    </xf>
    <xf numFmtId="0" fontId="29" fillId="0" borderId="30" xfId="45" applyFont="1" applyBorder="1" applyAlignment="1">
      <alignment horizontal="center" vertical="center"/>
    </xf>
    <xf numFmtId="0" fontId="33" fillId="38" borderId="11" xfId="0" applyFont="1" applyFill="1" applyBorder="1" applyAlignment="1">
      <alignment horizontal="center" vertical="center" wrapText="1"/>
    </xf>
    <xf numFmtId="0" fontId="28" fillId="37" borderId="0" xfId="45" applyFont="1" applyFill="1" applyAlignment="1">
      <alignment horizontal="center" vertical="center"/>
    </xf>
    <xf numFmtId="0" fontId="28" fillId="37" borderId="10" xfId="45" applyFont="1" applyFill="1" applyBorder="1" applyAlignment="1">
      <alignment horizontal="center" vertical="center"/>
    </xf>
    <xf numFmtId="0" fontId="29" fillId="0" borderId="21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23" xfId="0" applyFont="1" applyBorder="1" applyAlignment="1">
      <alignment horizontal="left" vertical="center" wrapText="1" indent="1"/>
    </xf>
    <xf numFmtId="0" fontId="6" fillId="2" borderId="0" xfId="7"/>
    <xf numFmtId="49" fontId="20" fillId="35" borderId="0" xfId="1" applyNumberFormat="1" applyFont="1" applyFill="1" applyAlignment="1">
      <alignment horizontal="center" vertical="center" wrapText="1"/>
    </xf>
    <xf numFmtId="44" fontId="24" fillId="35" borderId="0" xfId="43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8" fillId="37" borderId="25" xfId="45" applyFont="1" applyFill="1" applyBorder="1" applyAlignment="1">
      <alignment horizontal="center" vertical="center"/>
    </xf>
    <xf numFmtId="0" fontId="28" fillId="37" borderId="24" xfId="45" applyFont="1" applyFill="1" applyBorder="1" applyAlignment="1">
      <alignment horizontal="center" vertical="center"/>
    </xf>
    <xf numFmtId="0" fontId="28" fillId="37" borderId="17" xfId="45" applyFont="1" applyFill="1" applyBorder="1" applyAlignment="1">
      <alignment horizontal="center" vertical="center"/>
    </xf>
    <xf numFmtId="0" fontId="28" fillId="37" borderId="22" xfId="45" applyFont="1" applyFill="1" applyBorder="1" applyAlignment="1">
      <alignment horizontal="center" vertical="center"/>
    </xf>
    <xf numFmtId="0" fontId="28" fillId="37" borderId="15" xfId="45" applyFont="1" applyFill="1" applyBorder="1" applyAlignment="1">
      <alignment horizontal="center" vertical="center"/>
    </xf>
    <xf numFmtId="0" fontId="28" fillId="37" borderId="20" xfId="45" applyFont="1" applyFill="1" applyBorder="1" applyAlignment="1">
      <alignment horizontal="center" vertical="center"/>
    </xf>
    <xf numFmtId="0" fontId="26" fillId="37" borderId="23" xfId="45" applyFont="1" applyFill="1" applyBorder="1" applyAlignment="1">
      <alignment horizontal="center" vertical="center"/>
    </xf>
    <xf numFmtId="0" fontId="26" fillId="37" borderId="21" xfId="45" applyFont="1" applyFill="1" applyBorder="1" applyAlignment="1">
      <alignment horizontal="center" vertical="center"/>
    </xf>
    <xf numFmtId="0" fontId="26" fillId="37" borderId="19" xfId="45" applyFont="1" applyFill="1" applyBorder="1" applyAlignment="1">
      <alignment horizontal="center" vertical="center"/>
    </xf>
    <xf numFmtId="0" fontId="29" fillId="0" borderId="23" xfId="45" applyFont="1" applyBorder="1" applyAlignment="1">
      <alignment horizontal="center" vertical="center" wrapText="1"/>
    </xf>
    <xf numFmtId="0" fontId="29" fillId="0" borderId="21" xfId="45" applyFont="1" applyBorder="1" applyAlignment="1">
      <alignment horizontal="center" vertical="center"/>
    </xf>
    <xf numFmtId="0" fontId="29" fillId="0" borderId="19" xfId="45" applyFont="1" applyBorder="1" applyAlignment="1">
      <alignment horizontal="center" vertical="center"/>
    </xf>
    <xf numFmtId="0" fontId="28" fillId="37" borderId="0" xfId="45" applyFont="1" applyFill="1" applyAlignment="1">
      <alignment horizontal="center" vertical="center"/>
    </xf>
    <xf numFmtId="0" fontId="26" fillId="0" borderId="23" xfId="45" applyFont="1" applyBorder="1" applyAlignment="1">
      <alignment horizontal="center" vertical="center" wrapText="1"/>
    </xf>
    <xf numFmtId="0" fontId="26" fillId="0" borderId="21" xfId="45" applyFont="1" applyBorder="1" applyAlignment="1">
      <alignment horizontal="center" vertical="center"/>
    </xf>
    <xf numFmtId="0" fontId="26" fillId="0" borderId="19" xfId="45" applyFont="1" applyBorder="1" applyAlignment="1">
      <alignment horizontal="center" vertical="center"/>
    </xf>
    <xf numFmtId="0" fontId="29" fillId="0" borderId="23" xfId="45" applyFont="1" applyBorder="1" applyAlignment="1">
      <alignment horizontal="center" vertical="center"/>
    </xf>
    <xf numFmtId="0" fontId="26" fillId="0" borderId="21" xfId="45" applyFont="1" applyBorder="1" applyAlignment="1">
      <alignment horizontal="center" vertical="center" wrapText="1"/>
    </xf>
    <xf numFmtId="0" fontId="26" fillId="0" borderId="19" xfId="45" applyFont="1" applyBorder="1" applyAlignment="1">
      <alignment horizontal="center" vertical="center" wrapText="1"/>
    </xf>
    <xf numFmtId="0" fontId="26" fillId="0" borderId="28" xfId="45" applyFont="1" applyBorder="1" applyAlignment="1">
      <alignment horizontal="center" vertical="center" wrapText="1"/>
    </xf>
    <xf numFmtId="0" fontId="29" fillId="0" borderId="28" xfId="45" applyFont="1" applyBorder="1" applyAlignment="1">
      <alignment horizontal="center" vertical="center"/>
    </xf>
    <xf numFmtId="0" fontId="26" fillId="0" borderId="30" xfId="45" applyFont="1" applyBorder="1" applyAlignment="1">
      <alignment horizontal="center" vertical="center" wrapText="1"/>
    </xf>
    <xf numFmtId="0" fontId="29" fillId="0" borderId="30" xfId="45" applyFont="1" applyBorder="1" applyAlignment="1">
      <alignment horizontal="center" vertical="center"/>
    </xf>
    <xf numFmtId="0" fontId="26" fillId="0" borderId="23" xfId="45" applyFont="1" applyBorder="1" applyAlignment="1">
      <alignment horizontal="center" vertical="center"/>
    </xf>
    <xf numFmtId="0" fontId="26" fillId="0" borderId="28" xfId="45" applyFont="1" applyBorder="1" applyAlignment="1">
      <alignment horizontal="center" vertical="center"/>
    </xf>
    <xf numFmtId="0" fontId="33" fillId="38" borderId="13" xfId="0" applyFont="1" applyFill="1" applyBorder="1" applyAlignment="1">
      <alignment horizontal="center" vertical="center" wrapText="1"/>
    </xf>
    <xf numFmtId="0" fontId="33" fillId="38" borderId="11" xfId="0" applyFont="1" applyFill="1" applyBorder="1" applyAlignment="1">
      <alignment horizontal="center" vertical="center" wrapText="1"/>
    </xf>
    <xf numFmtId="0" fontId="32" fillId="40" borderId="13" xfId="0" applyFont="1" applyFill="1" applyBorder="1" applyAlignment="1">
      <alignment horizontal="left" vertical="top" wrapText="1"/>
    </xf>
    <xf numFmtId="0" fontId="32" fillId="40" borderId="11" xfId="0" applyFont="1" applyFill="1" applyBorder="1" applyAlignment="1">
      <alignment horizontal="left" vertical="top" wrapText="1"/>
    </xf>
    <xf numFmtId="0" fontId="26" fillId="0" borderId="36" xfId="45" applyFont="1" applyBorder="1" applyAlignment="1">
      <alignment horizontal="center" vertical="center"/>
    </xf>
    <xf numFmtId="0" fontId="28" fillId="37" borderId="18" xfId="45" applyFont="1" applyFill="1" applyBorder="1" applyAlignment="1">
      <alignment horizontal="center" vertical="center"/>
    </xf>
    <xf numFmtId="0" fontId="28" fillId="37" borderId="10" xfId="45" applyFont="1" applyFill="1" applyBorder="1" applyAlignment="1">
      <alignment horizontal="center" vertical="center"/>
    </xf>
    <xf numFmtId="0" fontId="28" fillId="37" borderId="14" xfId="45" applyFont="1" applyFill="1" applyBorder="1" applyAlignment="1">
      <alignment horizontal="center" vertical="center"/>
    </xf>
    <xf numFmtId="0" fontId="26" fillId="37" borderId="28" xfId="45" applyFont="1" applyFill="1" applyBorder="1" applyAlignment="1">
      <alignment horizontal="center" vertical="center"/>
    </xf>
    <xf numFmtId="0" fontId="34" fillId="40" borderId="18" xfId="45" applyFont="1" applyFill="1" applyBorder="1" applyAlignment="1">
      <alignment horizontal="left" vertical="top" wrapText="1"/>
    </xf>
    <xf numFmtId="0" fontId="34" fillId="40" borderId="10" xfId="45" applyFont="1" applyFill="1" applyBorder="1" applyAlignment="1">
      <alignment horizontal="left" vertical="top" wrapText="1"/>
    </xf>
    <xf numFmtId="0" fontId="32" fillId="36" borderId="14" xfId="45" applyFont="1" applyFill="1" applyBorder="1" applyAlignment="1">
      <alignment horizontal="center"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222F1A18-CFA7-4481-8123-EBFEA0EE2322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9C578851-431F-4F26-8D3A-A06B45628191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57">
    <dxf>
      <font>
        <b/>
        <i val="0"/>
        <color rgb="FFFF000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8CBAD"/>
        </patternFill>
      </fill>
    </dxf>
    <dxf>
      <font>
        <b/>
        <i val="0"/>
        <color rgb="FFFF0000"/>
      </font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  <dxf>
      <numFmt numFmtId="1" formatCode="0"/>
      <alignment horizontal="general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general" vertical="center" textRotation="0" wrapText="0" indent="0" justifyLastLine="0" shrinkToFit="0" readingOrder="0"/>
    </dxf>
    <dxf>
      <numFmt numFmtId="168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929640</xdr:colOff>
      <xdr:row>0</xdr:row>
      <xdr:rowOff>892175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E2B97F-4283-4324-8022-E7F8CA0E4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2647950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0</xdr:row>
      <xdr:rowOff>892175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561BA-8914-45BA-B432-139DC8A5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0"/>
          <a:ext cx="2647950" cy="88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931545</xdr:colOff>
      <xdr:row>1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1702F6-F2B2-4561-8783-42F4AF1D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7950" cy="88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82650"/>
    <xdr:pic>
      <xdr:nvPicPr>
        <xdr:cNvPr id="2" name="Picture 1">
          <a:extLst>
            <a:ext uri="{FF2B5EF4-FFF2-40B4-BE49-F238E27FC236}">
              <a16:creationId xmlns:a16="http://schemas.microsoft.com/office/drawing/2014/main" id="{58A2A7EF-044C-44B7-8DC9-0CC6A5F9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7950" cy="8826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304800" cy="301692"/>
    <xdr:sp macro="" textlink="">
      <xdr:nvSpPr>
        <xdr:cNvPr id="2" name="AutoShape 1" descr="DS-LEDUNV610-4x4">
          <a:extLst>
            <a:ext uri="{FF2B5EF4-FFF2-40B4-BE49-F238E27FC236}">
              <a16:creationId xmlns:a16="http://schemas.microsoft.com/office/drawing/2014/main" id="{C56BFD93-D77A-47EB-B6C6-0F728976AD89}"/>
            </a:ext>
          </a:extLst>
        </xdr:cNvPr>
        <xdr:cNvSpPr>
          <a:spLocks noChangeAspect="1" noChangeArrowheads="1"/>
        </xdr:cNvSpPr>
      </xdr:nvSpPr>
      <xdr:spPr bwMode="auto">
        <a:xfrm>
          <a:off x="0" y="2095500"/>
          <a:ext cx="304800" cy="30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7795"/>
    <xdr:sp macro="" textlink="">
      <xdr:nvSpPr>
        <xdr:cNvPr id="3" name="AutoShape 2" descr="DS-LEDUNV610-4x4">
          <a:extLst>
            <a:ext uri="{FF2B5EF4-FFF2-40B4-BE49-F238E27FC236}">
              <a16:creationId xmlns:a16="http://schemas.microsoft.com/office/drawing/2014/main" id="{F3B7B02A-5311-4732-AAF7-83876EF05ABF}"/>
            </a:ext>
          </a:extLst>
        </xdr:cNvPr>
        <xdr:cNvSpPr>
          <a:spLocks noChangeAspect="1" noChangeArrowheads="1"/>
        </xdr:cNvSpPr>
      </xdr:nvSpPr>
      <xdr:spPr bwMode="auto">
        <a:xfrm>
          <a:off x="1771650" y="0"/>
          <a:ext cx="304800" cy="307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2960"/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EBBB4F0-2557-44E4-9C28-7887A4438E90}"/>
            </a:ext>
          </a:extLst>
        </xdr:cNvPr>
        <xdr:cNvSpPr>
          <a:spLocks noChangeAspect="1" noChangeArrowheads="1"/>
        </xdr:cNvSpPr>
      </xdr:nvSpPr>
      <xdr:spPr bwMode="auto">
        <a:xfrm>
          <a:off x="590550" y="4572000"/>
          <a:ext cx="304800" cy="30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304800" cy="307339"/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E52DEDFE-3592-48D5-849E-AC896C96DB55}"/>
            </a:ext>
          </a:extLst>
        </xdr:cNvPr>
        <xdr:cNvSpPr>
          <a:spLocks noChangeAspect="1" noChangeArrowheads="1"/>
        </xdr:cNvSpPr>
      </xdr:nvSpPr>
      <xdr:spPr bwMode="auto">
        <a:xfrm>
          <a:off x="1771650" y="25146000"/>
          <a:ext cx="304800" cy="30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7795"/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F34CCD74-966E-4C20-BB27-EAFEEC1F3B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0"/>
          <a:ext cx="304800" cy="307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354330</xdr:colOff>
      <xdr:row>24</xdr:row>
      <xdr:rowOff>313764</xdr:rowOff>
    </xdr:from>
    <xdr:ext cx="1485053" cy="1239838"/>
    <xdr:pic>
      <xdr:nvPicPr>
        <xdr:cNvPr id="7" name="Grafik 1044">
          <a:extLst>
            <a:ext uri="{FF2B5EF4-FFF2-40B4-BE49-F238E27FC236}">
              <a16:creationId xmlns:a16="http://schemas.microsoft.com/office/drawing/2014/main" id="{C22BD209-3D00-4F11-BE79-9F8DAFDA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" y="4761939"/>
          <a:ext cx="1485053" cy="123983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</xdr:row>
      <xdr:rowOff>0</xdr:rowOff>
    </xdr:from>
    <xdr:ext cx="304800" cy="304800"/>
    <xdr:sp macro="" textlink="">
      <xdr:nvSpPr>
        <xdr:cNvPr id="8" name="AutoShape 2" descr="DS-LEDUNV610-4x4">
          <a:extLst>
            <a:ext uri="{FF2B5EF4-FFF2-40B4-BE49-F238E27FC236}">
              <a16:creationId xmlns:a16="http://schemas.microsoft.com/office/drawing/2014/main" id="{1A39A9A2-8800-40DE-B2B8-9997D5944025}"/>
            </a:ext>
          </a:extLst>
        </xdr:cNvPr>
        <xdr:cNvSpPr>
          <a:spLocks noChangeAspect="1" noChangeArrowheads="1"/>
        </xdr:cNvSpPr>
      </xdr:nvSpPr>
      <xdr:spPr bwMode="auto">
        <a:xfrm>
          <a:off x="17716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04800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235DE03E-D7BA-4D42-86DB-53BE28928B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89647</xdr:colOff>
      <xdr:row>1</xdr:row>
      <xdr:rowOff>54002</xdr:rowOff>
    </xdr:from>
    <xdr:ext cx="2339788" cy="614253"/>
    <xdr:pic>
      <xdr:nvPicPr>
        <xdr:cNvPr id="10" name="Grafik 1052">
          <a:extLst>
            <a:ext uri="{FF2B5EF4-FFF2-40B4-BE49-F238E27FC236}">
              <a16:creationId xmlns:a16="http://schemas.microsoft.com/office/drawing/2014/main" id="{C7559588-B3DF-4FE8-ABC8-06AB10840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244502"/>
          <a:ext cx="2339788" cy="61425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304800" cy="301692"/>
    <xdr:sp macro="" textlink="">
      <xdr:nvSpPr>
        <xdr:cNvPr id="11" name="AutoShape 1" descr="DS-LEDUNV610-4x4">
          <a:extLst>
            <a:ext uri="{FF2B5EF4-FFF2-40B4-BE49-F238E27FC236}">
              <a16:creationId xmlns:a16="http://schemas.microsoft.com/office/drawing/2014/main" id="{EC9D5119-6C8B-4E2A-81AD-FC638D364A29}"/>
            </a:ext>
          </a:extLst>
        </xdr:cNvPr>
        <xdr:cNvSpPr>
          <a:spLocks noChangeAspect="1" noChangeArrowheads="1"/>
        </xdr:cNvSpPr>
      </xdr:nvSpPr>
      <xdr:spPr bwMode="auto">
        <a:xfrm>
          <a:off x="0" y="2095500"/>
          <a:ext cx="304800" cy="30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7795"/>
    <xdr:sp macro="" textlink="">
      <xdr:nvSpPr>
        <xdr:cNvPr id="12" name="AutoShape 2" descr="DS-LEDUNV610-4x4">
          <a:extLst>
            <a:ext uri="{FF2B5EF4-FFF2-40B4-BE49-F238E27FC236}">
              <a16:creationId xmlns:a16="http://schemas.microsoft.com/office/drawing/2014/main" id="{3014061B-97E3-4B9E-B43A-5D1BC719C143}"/>
            </a:ext>
          </a:extLst>
        </xdr:cNvPr>
        <xdr:cNvSpPr>
          <a:spLocks noChangeAspect="1" noChangeArrowheads="1"/>
        </xdr:cNvSpPr>
      </xdr:nvSpPr>
      <xdr:spPr bwMode="auto">
        <a:xfrm>
          <a:off x="1771650" y="0"/>
          <a:ext cx="304800" cy="307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2960"/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DF730D38-DBB1-452F-BD8B-BE3F2E41C64B}"/>
            </a:ext>
          </a:extLst>
        </xdr:cNvPr>
        <xdr:cNvSpPr>
          <a:spLocks noChangeAspect="1" noChangeArrowheads="1"/>
        </xdr:cNvSpPr>
      </xdr:nvSpPr>
      <xdr:spPr bwMode="auto">
        <a:xfrm>
          <a:off x="590550" y="4572000"/>
          <a:ext cx="304800" cy="30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304800" cy="307339"/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4A6988DD-EFD7-427D-8B94-478B3F0E8C6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25146000"/>
          <a:ext cx="304800" cy="30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7795"/>
    <xdr:sp macro="" textlink="">
      <xdr:nvSpPr>
        <xdr:cNvPr id="15" name="AutoShape 11">
          <a:extLst>
            <a:ext uri="{FF2B5EF4-FFF2-40B4-BE49-F238E27FC236}">
              <a16:creationId xmlns:a16="http://schemas.microsoft.com/office/drawing/2014/main" id="{B0B6B6A5-5018-4DE4-9ED2-E96F766B3F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0"/>
          <a:ext cx="304800" cy="307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228055</xdr:colOff>
      <xdr:row>26</xdr:row>
      <xdr:rowOff>185603</xdr:rowOff>
    </xdr:from>
    <xdr:ext cx="933450" cy="226712"/>
    <xdr:pic>
      <xdr:nvPicPr>
        <xdr:cNvPr id="16" name="Grafik 1048" descr="Samsung logo | Libnanews, Le Média Citoyen du Liban">
          <a:extLst>
            <a:ext uri="{FF2B5EF4-FFF2-40B4-BE49-F238E27FC236}">
              <a16:creationId xmlns:a16="http://schemas.microsoft.com/office/drawing/2014/main" id="{D7133584-DC85-4AC3-BD07-FEED530F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9155" y="5138603"/>
          <a:ext cx="933450" cy="226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304800" cy="304800"/>
    <xdr:sp macro="" textlink="">
      <xdr:nvSpPr>
        <xdr:cNvPr id="17" name="AutoShape 2" descr="DS-LEDUNV610-4x4">
          <a:extLst>
            <a:ext uri="{FF2B5EF4-FFF2-40B4-BE49-F238E27FC236}">
              <a16:creationId xmlns:a16="http://schemas.microsoft.com/office/drawing/2014/main" id="{5017C59C-D4D7-4CCE-809E-85AA0117704D}"/>
            </a:ext>
          </a:extLst>
        </xdr:cNvPr>
        <xdr:cNvSpPr>
          <a:spLocks noChangeAspect="1" noChangeArrowheads="1"/>
        </xdr:cNvSpPr>
      </xdr:nvSpPr>
      <xdr:spPr bwMode="auto">
        <a:xfrm>
          <a:off x="17716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04800"/>
    <xdr:sp macro="" textlink="">
      <xdr:nvSpPr>
        <xdr:cNvPr id="18" name="AutoShape 11">
          <a:extLst>
            <a:ext uri="{FF2B5EF4-FFF2-40B4-BE49-F238E27FC236}">
              <a16:creationId xmlns:a16="http://schemas.microsoft.com/office/drawing/2014/main" id="{FDAAF088-D639-44E8-AE3A-6E8A8CECDE4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213904</xdr:colOff>
      <xdr:row>35</xdr:row>
      <xdr:rowOff>202202</xdr:rowOff>
    </xdr:from>
    <xdr:ext cx="1964481" cy="1755464"/>
    <xdr:pic>
      <xdr:nvPicPr>
        <xdr:cNvPr id="19" name="Picture 18">
          <a:extLst>
            <a:ext uri="{FF2B5EF4-FFF2-40B4-BE49-F238E27FC236}">
              <a16:creationId xmlns:a16="http://schemas.microsoft.com/office/drawing/2014/main" id="{5E4D9617-6D40-4BFD-9A4C-2F5B83C0F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904" y="6860177"/>
          <a:ext cx="1964481" cy="1755464"/>
        </a:xfrm>
        <a:prstGeom prst="rect">
          <a:avLst/>
        </a:prstGeom>
      </xdr:spPr>
    </xdr:pic>
    <xdr:clientData/>
  </xdr:oneCellAnchor>
  <xdr:oneCellAnchor>
    <xdr:from>
      <xdr:col>0</xdr:col>
      <xdr:colOff>87358</xdr:colOff>
      <xdr:row>49</xdr:row>
      <xdr:rowOff>217715</xdr:rowOff>
    </xdr:from>
    <xdr:ext cx="2089249" cy="1954018"/>
    <xdr:pic>
      <xdr:nvPicPr>
        <xdr:cNvPr id="20" name="Picture 19">
          <a:extLst>
            <a:ext uri="{FF2B5EF4-FFF2-40B4-BE49-F238E27FC236}">
              <a16:creationId xmlns:a16="http://schemas.microsoft.com/office/drawing/2014/main" id="{AAC88F2C-8426-414D-B17E-B11A43628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358" y="9523640"/>
          <a:ext cx="2089249" cy="1954018"/>
        </a:xfrm>
        <a:prstGeom prst="rect">
          <a:avLst/>
        </a:prstGeom>
      </xdr:spPr>
    </xdr:pic>
    <xdr:clientData/>
  </xdr:oneCellAnchor>
  <xdr:oneCellAnchor>
    <xdr:from>
      <xdr:col>0</xdr:col>
      <xdr:colOff>89263</xdr:colOff>
      <xdr:row>63</xdr:row>
      <xdr:rowOff>219346</xdr:rowOff>
    </xdr:from>
    <xdr:ext cx="2124508" cy="1873802"/>
    <xdr:pic>
      <xdr:nvPicPr>
        <xdr:cNvPr id="21" name="Picture 20">
          <a:extLst>
            <a:ext uri="{FF2B5EF4-FFF2-40B4-BE49-F238E27FC236}">
              <a16:creationId xmlns:a16="http://schemas.microsoft.com/office/drawing/2014/main" id="{8A286157-ECAE-4A8F-965A-82B5C595B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263" y="12192271"/>
          <a:ext cx="2124508" cy="1873802"/>
        </a:xfrm>
        <a:prstGeom prst="rect">
          <a:avLst/>
        </a:prstGeom>
      </xdr:spPr>
    </xdr:pic>
    <xdr:clientData/>
  </xdr:oneCellAnchor>
  <xdr:oneCellAnchor>
    <xdr:from>
      <xdr:col>0</xdr:col>
      <xdr:colOff>114573</xdr:colOff>
      <xdr:row>78</xdr:row>
      <xdr:rowOff>11432</xdr:rowOff>
    </xdr:from>
    <xdr:ext cx="2103436" cy="1830032"/>
    <xdr:pic>
      <xdr:nvPicPr>
        <xdr:cNvPr id="22" name="Picture 21">
          <a:extLst>
            <a:ext uri="{FF2B5EF4-FFF2-40B4-BE49-F238E27FC236}">
              <a16:creationId xmlns:a16="http://schemas.microsoft.com/office/drawing/2014/main" id="{0C49F8D5-F6A1-4210-B954-A97E1B34E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573" y="14870432"/>
          <a:ext cx="2103436" cy="1830032"/>
        </a:xfrm>
        <a:prstGeom prst="rect">
          <a:avLst/>
        </a:prstGeom>
      </xdr:spPr>
    </xdr:pic>
    <xdr:clientData/>
  </xdr:oneCellAnchor>
  <xdr:oneCellAnchor>
    <xdr:from>
      <xdr:col>0</xdr:col>
      <xdr:colOff>231593</xdr:colOff>
      <xdr:row>90</xdr:row>
      <xdr:rowOff>285481</xdr:rowOff>
    </xdr:from>
    <xdr:ext cx="1906242" cy="1907479"/>
    <xdr:pic>
      <xdr:nvPicPr>
        <xdr:cNvPr id="23" name="Picture 22">
          <a:extLst>
            <a:ext uri="{FF2B5EF4-FFF2-40B4-BE49-F238E27FC236}">
              <a16:creationId xmlns:a16="http://schemas.microsoft.com/office/drawing/2014/main" id="{109FA587-F6EE-4B2F-BF90-CA7D8211D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593" y="17335231"/>
          <a:ext cx="1906242" cy="1907479"/>
        </a:xfrm>
        <a:prstGeom prst="rect">
          <a:avLst/>
        </a:prstGeom>
      </xdr:spPr>
    </xdr:pic>
    <xdr:clientData/>
  </xdr:oneCellAnchor>
  <xdr:oneCellAnchor>
    <xdr:from>
      <xdr:col>0</xdr:col>
      <xdr:colOff>188867</xdr:colOff>
      <xdr:row>104</xdr:row>
      <xdr:rowOff>81584</xdr:rowOff>
    </xdr:from>
    <xdr:ext cx="1836580" cy="1588400"/>
    <xdr:pic>
      <xdr:nvPicPr>
        <xdr:cNvPr id="24" name="Picture 23">
          <a:extLst>
            <a:ext uri="{FF2B5EF4-FFF2-40B4-BE49-F238E27FC236}">
              <a16:creationId xmlns:a16="http://schemas.microsoft.com/office/drawing/2014/main" id="{3BFC7FF4-9DB9-4FD9-B831-A5A458A9C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867" y="19893584"/>
          <a:ext cx="1836580" cy="1588400"/>
        </a:xfrm>
        <a:prstGeom prst="rect">
          <a:avLst/>
        </a:prstGeom>
      </xdr:spPr>
    </xdr:pic>
    <xdr:clientData/>
  </xdr:oneCellAnchor>
  <xdr:oneCellAnchor>
    <xdr:from>
      <xdr:col>0</xdr:col>
      <xdr:colOff>139610</xdr:colOff>
      <xdr:row>13</xdr:row>
      <xdr:rowOff>50347</xdr:rowOff>
    </xdr:from>
    <xdr:ext cx="2003035" cy="1499492"/>
    <xdr:pic>
      <xdr:nvPicPr>
        <xdr:cNvPr id="25" name="Picture 24">
          <a:extLst>
            <a:ext uri="{FF2B5EF4-FFF2-40B4-BE49-F238E27FC236}">
              <a16:creationId xmlns:a16="http://schemas.microsoft.com/office/drawing/2014/main" id="{00FB1119-7B05-4A15-AA6C-1BD10F8D6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610" y="2526847"/>
          <a:ext cx="2003035" cy="1499492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ceList" displayName="PriceList" ref="A5:F752" totalsRowShown="0" headerRowDxfId="256" dataDxfId="255" headerRowCellStyle="Currency">
  <autoFilter ref="A5:F752" xr:uid="{00000000-0009-0000-0100-000001000000}"/>
  <sortState xmlns:xlrd2="http://schemas.microsoft.com/office/spreadsheetml/2017/richdata2" ref="A6:F6">
    <sortCondition ref="A5:A6"/>
  </sortState>
  <tableColumns count="6">
    <tableColumn id="3" xr3:uid="{00000000-0010-0000-0000-000003000000}" name="Part Number" dataDxfId="254" dataCellStyle="Normal"/>
    <tableColumn id="12" xr3:uid="{00000000-0010-0000-0000-00000C000000}" name="MSRP" dataDxfId="253" dataCellStyle="Currency"/>
    <tableColumn id="22" xr3:uid="{01E2D04D-88CA-419B-8194-84746C81580C}" name="Country of Origin" dataDxfId="252" dataCellStyle="Currency"/>
    <tableColumn id="5" xr3:uid="{00000000-0010-0000-0000-000005000000}" name="Category" dataDxfId="251" dataCellStyle="Currency"/>
    <tableColumn id="18" xr3:uid="{BEA57586-B1CD-4880-A67E-243D1A7EDEC5}" name="Returnable/Cancellable" dataDxfId="250" dataCellStyle="Currency"/>
    <tableColumn id="6" xr3:uid="{00000000-0010-0000-0000-000006000000}" name="Description" dataDxfId="24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99B05C-D89E-4124-85EB-8AD92EA8944B}" name="Updates_tbl" displayName="Updates_tbl" ref="A3:B4" totalsRowShown="0" headerRowDxfId="248" dataDxfId="247" headerRowCellStyle="Currency">
  <autoFilter ref="A3:B4" xr:uid="{00000000-0009-0000-0100-000001000000}"/>
  <sortState xmlns:xlrd2="http://schemas.microsoft.com/office/spreadsheetml/2017/richdata2" ref="A4:B4">
    <sortCondition ref="B3:B4"/>
  </sortState>
  <tableColumns count="2">
    <tableColumn id="3" xr3:uid="{D16591AD-EC97-4EFC-AB8D-BC4997A037CC}" name="Part Number" dataDxfId="246"/>
    <tableColumn id="9" xr3:uid="{C3E89390-C966-444C-A950-601BC6A3EAFE}" name="Update" dataDxfId="245" dataCellStyle="Currency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0F5CAF-64E9-4371-851D-29CB027AEC4F}" name="Table146" displayName="Table146" ref="A4:A183" totalsRowShown="0" headerRowDxfId="244" dataDxfId="243" headerRowCellStyle="Currency">
  <autoFilter ref="A4:A183" xr:uid="{00000000-0009-0000-0100-000001000000}"/>
  <sortState xmlns:xlrd2="http://schemas.microsoft.com/office/spreadsheetml/2017/richdata2" ref="A5">
    <sortCondition ref="A4:A5"/>
  </sortState>
  <tableColumns count="1">
    <tableColumn id="3" xr3:uid="{762A49ED-C6A5-48AB-A9C8-8BE3DE5B11E4}" name="Model Number" dataDxfId="24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52"/>
  <sheetViews>
    <sheetView showGridLines="0" tabSelected="1" zoomScaleNormal="100" workbookViewId="0">
      <pane xSplit="1" ySplit="5" topLeftCell="B6" activePane="bottomRight" state="frozen"/>
      <selection pane="topRight" activeCell="J1" sqref="J1"/>
      <selection pane="bottomLeft" activeCell="A4" sqref="A4"/>
      <selection pane="bottomRight" activeCell="A5" sqref="A5"/>
    </sheetView>
  </sheetViews>
  <sheetFormatPr defaultColWidth="8.6640625" defaultRowHeight="14.4" x14ac:dyDescent="0.3"/>
  <cols>
    <col min="1" max="1" width="25.6640625" customWidth="1"/>
    <col min="2" max="2" width="21.5546875" style="3" customWidth="1"/>
    <col min="3" max="3" width="18.5546875" style="3" bestFit="1" customWidth="1"/>
    <col min="4" max="4" width="35" style="3" customWidth="1"/>
    <col min="5" max="5" width="24.88671875" style="2" bestFit="1" customWidth="1"/>
    <col min="6" max="6" width="111.88671875" style="2" customWidth="1"/>
    <col min="11" max="16384" width="8.6640625" style="1"/>
  </cols>
  <sheetData>
    <row r="1" spans="1:10" ht="82.95" customHeight="1" x14ac:dyDescent="0.3">
      <c r="A1" s="1"/>
      <c r="B1" s="126"/>
      <c r="C1" s="126"/>
      <c r="D1" s="126" t="s">
        <v>6</v>
      </c>
      <c r="E1" s="126"/>
      <c r="F1" s="126"/>
      <c r="G1" s="1"/>
      <c r="H1" s="1"/>
      <c r="I1" s="1"/>
      <c r="J1" s="1"/>
    </row>
    <row r="2" spans="1:10" ht="25.95" customHeight="1" x14ac:dyDescent="0.3">
      <c r="A2" s="33" t="s">
        <v>1930</v>
      </c>
      <c r="B2" s="127"/>
      <c r="C2" s="127"/>
      <c r="D2"/>
      <c r="G2" s="1"/>
      <c r="H2" s="1"/>
      <c r="I2" s="1"/>
      <c r="J2" s="1"/>
    </row>
    <row r="3" spans="1:10" x14ac:dyDescent="0.3">
      <c r="A3" s="34" t="s">
        <v>1931</v>
      </c>
      <c r="B3" s="14"/>
      <c r="C3" s="15"/>
      <c r="D3" s="8" t="e">
        <f>TEXT(B3,"000000")&amp;" - "&amp;UPPER(#REF!)</f>
        <v>#REF!</v>
      </c>
      <c r="G3" s="1"/>
      <c r="H3" s="1"/>
      <c r="I3" s="1"/>
      <c r="J3" s="1"/>
    </row>
    <row r="4" spans="1:10" x14ac:dyDescent="0.3">
      <c r="A4" s="12" t="s">
        <v>4</v>
      </c>
      <c r="B4" s="14"/>
      <c r="C4" s="15"/>
      <c r="D4" s="8"/>
      <c r="G4" s="1"/>
      <c r="H4" s="1"/>
      <c r="I4" s="1"/>
      <c r="J4" s="1"/>
    </row>
    <row r="5" spans="1:10" s="5" customFormat="1" x14ac:dyDescent="0.3">
      <c r="A5" s="6" t="s">
        <v>8</v>
      </c>
      <c r="B5" s="7" t="s">
        <v>9</v>
      </c>
      <c r="C5" s="6" t="s">
        <v>10</v>
      </c>
      <c r="D5" s="6" t="s">
        <v>1</v>
      </c>
      <c r="E5" s="6" t="s">
        <v>7</v>
      </c>
      <c r="F5" s="6" t="s">
        <v>2</v>
      </c>
    </row>
    <row r="6" spans="1:10" x14ac:dyDescent="0.3">
      <c r="A6" t="s">
        <v>773</v>
      </c>
      <c r="B6" s="35">
        <v>989</v>
      </c>
      <c r="C6" s="16"/>
      <c r="D6" s="11" t="s">
        <v>494</v>
      </c>
      <c r="E6" s="17" t="b">
        <v>1</v>
      </c>
      <c r="F6" s="4" t="s">
        <v>774</v>
      </c>
    </row>
    <row r="7" spans="1:10" x14ac:dyDescent="0.3">
      <c r="A7" t="s">
        <v>767</v>
      </c>
      <c r="B7" s="35">
        <v>1979</v>
      </c>
      <c r="C7" s="16"/>
      <c r="D7" s="11" t="s">
        <v>494</v>
      </c>
      <c r="E7" s="17" t="b">
        <v>1</v>
      </c>
      <c r="F7" s="4" t="s">
        <v>768</v>
      </c>
    </row>
    <row r="8" spans="1:10" x14ac:dyDescent="0.3">
      <c r="A8" t="s">
        <v>769</v>
      </c>
      <c r="B8" s="35">
        <v>2969</v>
      </c>
      <c r="C8" s="16"/>
      <c r="D8" s="11" t="s">
        <v>494</v>
      </c>
      <c r="E8" s="17" t="b">
        <v>1</v>
      </c>
      <c r="F8" s="4" t="s">
        <v>770</v>
      </c>
    </row>
    <row r="9" spans="1:10" x14ac:dyDescent="0.3">
      <c r="A9" t="s">
        <v>1861</v>
      </c>
      <c r="B9" s="35">
        <v>65</v>
      </c>
      <c r="C9" s="16" t="s">
        <v>568</v>
      </c>
      <c r="D9" s="11" t="s">
        <v>569</v>
      </c>
      <c r="E9" s="17" t="b">
        <v>1</v>
      </c>
      <c r="F9" s="4" t="s">
        <v>1862</v>
      </c>
    </row>
    <row r="10" spans="1:10" x14ac:dyDescent="0.3">
      <c r="A10" t="s">
        <v>1855</v>
      </c>
      <c r="B10" s="35">
        <v>164</v>
      </c>
      <c r="C10" s="16" t="s">
        <v>572</v>
      </c>
      <c r="D10" s="11" t="s">
        <v>569</v>
      </c>
      <c r="E10" s="17" t="b">
        <v>1</v>
      </c>
      <c r="F10" s="4" t="s">
        <v>1856</v>
      </c>
    </row>
    <row r="11" spans="1:10" x14ac:dyDescent="0.3">
      <c r="A11" t="s">
        <v>1857</v>
      </c>
      <c r="B11" s="35">
        <v>106.83</v>
      </c>
      <c r="C11" s="16" t="s">
        <v>572</v>
      </c>
      <c r="D11" s="11" t="s">
        <v>569</v>
      </c>
      <c r="E11" s="17" t="b">
        <v>1</v>
      </c>
      <c r="F11" s="4" t="s">
        <v>1858</v>
      </c>
    </row>
    <row r="12" spans="1:10" x14ac:dyDescent="0.3">
      <c r="A12" t="s">
        <v>1853</v>
      </c>
      <c r="B12" s="35">
        <v>87</v>
      </c>
      <c r="C12" s="16" t="s">
        <v>572</v>
      </c>
      <c r="D12" s="11" t="s">
        <v>569</v>
      </c>
      <c r="E12" s="17" t="b">
        <v>1</v>
      </c>
      <c r="F12" s="4" t="s">
        <v>1854</v>
      </c>
    </row>
    <row r="13" spans="1:10" x14ac:dyDescent="0.3">
      <c r="A13" t="s">
        <v>1851</v>
      </c>
      <c r="B13" s="35">
        <v>340</v>
      </c>
      <c r="C13" s="16" t="s">
        <v>572</v>
      </c>
      <c r="D13" s="11" t="s">
        <v>569</v>
      </c>
      <c r="E13" s="17" t="b">
        <v>1</v>
      </c>
      <c r="F13" s="4" t="s">
        <v>1852</v>
      </c>
    </row>
    <row r="14" spans="1:10" x14ac:dyDescent="0.3">
      <c r="A14" t="s">
        <v>1849</v>
      </c>
      <c r="B14" s="35">
        <v>175</v>
      </c>
      <c r="C14" s="16" t="s">
        <v>572</v>
      </c>
      <c r="D14" s="11" t="s">
        <v>569</v>
      </c>
      <c r="E14" s="17" t="b">
        <v>1</v>
      </c>
      <c r="F14" s="4" t="s">
        <v>1850</v>
      </c>
    </row>
    <row r="15" spans="1:10" x14ac:dyDescent="0.3">
      <c r="A15" t="s">
        <v>847</v>
      </c>
      <c r="B15" s="35">
        <v>131</v>
      </c>
      <c r="C15" s="16" t="s">
        <v>572</v>
      </c>
      <c r="D15" s="11" t="s">
        <v>569</v>
      </c>
      <c r="E15" s="17" t="b">
        <v>1</v>
      </c>
      <c r="F15" s="4" t="s">
        <v>848</v>
      </c>
    </row>
    <row r="16" spans="1:10" x14ac:dyDescent="0.3">
      <c r="A16" t="s">
        <v>849</v>
      </c>
      <c r="B16" s="35">
        <v>153</v>
      </c>
      <c r="C16" s="16" t="s">
        <v>572</v>
      </c>
      <c r="D16" s="11" t="s">
        <v>569</v>
      </c>
      <c r="E16" s="17" t="b">
        <v>1</v>
      </c>
      <c r="F16" s="4" t="s">
        <v>850</v>
      </c>
    </row>
    <row r="17" spans="1:6" x14ac:dyDescent="0.3">
      <c r="A17" t="s">
        <v>765</v>
      </c>
      <c r="B17" s="35">
        <v>175</v>
      </c>
      <c r="C17" s="16" t="s">
        <v>568</v>
      </c>
      <c r="D17" s="11" t="s">
        <v>569</v>
      </c>
      <c r="E17" s="17" t="b">
        <v>1</v>
      </c>
      <c r="F17" s="4" t="s">
        <v>766</v>
      </c>
    </row>
    <row r="18" spans="1:6" x14ac:dyDescent="0.3">
      <c r="A18" t="s">
        <v>763</v>
      </c>
      <c r="B18" s="35">
        <v>76</v>
      </c>
      <c r="C18" s="16" t="s">
        <v>572</v>
      </c>
      <c r="D18" s="11" t="s">
        <v>569</v>
      </c>
      <c r="E18" s="17" t="b">
        <v>1</v>
      </c>
      <c r="F18" s="4" t="s">
        <v>764</v>
      </c>
    </row>
    <row r="19" spans="1:6" x14ac:dyDescent="0.3">
      <c r="A19" t="s">
        <v>1847</v>
      </c>
      <c r="B19" s="35">
        <v>131</v>
      </c>
      <c r="C19" s="16" t="s">
        <v>572</v>
      </c>
      <c r="D19" s="11" t="s">
        <v>569</v>
      </c>
      <c r="E19" s="17" t="b">
        <v>1</v>
      </c>
      <c r="F19" s="4" t="s">
        <v>1848</v>
      </c>
    </row>
    <row r="20" spans="1:6" x14ac:dyDescent="0.3">
      <c r="A20" t="s">
        <v>1845</v>
      </c>
      <c r="B20" s="35">
        <v>9.9</v>
      </c>
      <c r="C20" s="16" t="s">
        <v>572</v>
      </c>
      <c r="D20" s="11" t="s">
        <v>569</v>
      </c>
      <c r="E20" s="17" t="b">
        <v>1</v>
      </c>
      <c r="F20" s="4" t="s">
        <v>1846</v>
      </c>
    </row>
    <row r="21" spans="1:6" x14ac:dyDescent="0.3">
      <c r="A21" t="s">
        <v>1841</v>
      </c>
      <c r="B21" s="35">
        <v>18</v>
      </c>
      <c r="C21" s="16" t="s">
        <v>572</v>
      </c>
      <c r="D21" s="11" t="s">
        <v>569</v>
      </c>
      <c r="E21" s="17" t="b">
        <v>1</v>
      </c>
      <c r="F21" s="4" t="s">
        <v>1842</v>
      </c>
    </row>
    <row r="22" spans="1:6" x14ac:dyDescent="0.3">
      <c r="A22" t="s">
        <v>1843</v>
      </c>
      <c r="B22" s="35">
        <v>164</v>
      </c>
      <c r="C22" s="16" t="s">
        <v>572</v>
      </c>
      <c r="D22" s="11" t="s">
        <v>569</v>
      </c>
      <c r="E22" s="17" t="b">
        <v>1</v>
      </c>
      <c r="F22" s="4" t="s">
        <v>1844</v>
      </c>
    </row>
    <row r="23" spans="1:6" x14ac:dyDescent="0.3">
      <c r="A23" t="s">
        <v>1839</v>
      </c>
      <c r="B23" s="35">
        <v>21</v>
      </c>
      <c r="C23" s="16" t="s">
        <v>572</v>
      </c>
      <c r="D23" s="11" t="s">
        <v>569</v>
      </c>
      <c r="E23" s="17" t="b">
        <v>1</v>
      </c>
      <c r="F23" s="4" t="s">
        <v>1840</v>
      </c>
    </row>
    <row r="24" spans="1:6" x14ac:dyDescent="0.3">
      <c r="A24" t="s">
        <v>1837</v>
      </c>
      <c r="B24" s="35">
        <v>7</v>
      </c>
      <c r="C24" s="16" t="s">
        <v>572</v>
      </c>
      <c r="D24" s="11" t="s">
        <v>569</v>
      </c>
      <c r="E24" s="17" t="b">
        <v>1</v>
      </c>
      <c r="F24" s="4" t="s">
        <v>1838</v>
      </c>
    </row>
    <row r="25" spans="1:6" x14ac:dyDescent="0.3">
      <c r="A25" t="s">
        <v>1835</v>
      </c>
      <c r="B25" s="35">
        <v>142</v>
      </c>
      <c r="C25" s="16" t="s">
        <v>572</v>
      </c>
      <c r="D25" s="11" t="s">
        <v>569</v>
      </c>
      <c r="E25" s="17" t="b">
        <v>1</v>
      </c>
      <c r="F25" s="4" t="s">
        <v>1836</v>
      </c>
    </row>
    <row r="26" spans="1:6" x14ac:dyDescent="0.3">
      <c r="A26" t="s">
        <v>1833</v>
      </c>
      <c r="B26" s="35">
        <v>129</v>
      </c>
      <c r="C26" s="16" t="s">
        <v>572</v>
      </c>
      <c r="D26" s="11" t="s">
        <v>569</v>
      </c>
      <c r="E26" s="17" t="b">
        <v>1</v>
      </c>
      <c r="F26" s="4" t="s">
        <v>1834</v>
      </c>
    </row>
    <row r="27" spans="1:6" x14ac:dyDescent="0.3">
      <c r="A27" t="s">
        <v>1829</v>
      </c>
      <c r="B27" s="35">
        <v>290</v>
      </c>
      <c r="C27" s="16" t="s">
        <v>572</v>
      </c>
      <c r="D27" s="11" t="s">
        <v>1326</v>
      </c>
      <c r="E27" s="17" t="b">
        <v>1</v>
      </c>
      <c r="F27" s="4" t="s">
        <v>1830</v>
      </c>
    </row>
    <row r="28" spans="1:6" x14ac:dyDescent="0.3">
      <c r="A28" t="s">
        <v>1831</v>
      </c>
      <c r="B28" s="35">
        <v>340</v>
      </c>
      <c r="C28" s="16" t="s">
        <v>572</v>
      </c>
      <c r="D28" s="11" t="s">
        <v>1326</v>
      </c>
      <c r="E28" s="17" t="b">
        <v>1</v>
      </c>
      <c r="F28" s="4" t="s">
        <v>1832</v>
      </c>
    </row>
    <row r="29" spans="1:6" x14ac:dyDescent="0.3">
      <c r="A29" t="s">
        <v>1827</v>
      </c>
      <c r="B29" s="35">
        <v>120</v>
      </c>
      <c r="C29" s="16" t="s">
        <v>572</v>
      </c>
      <c r="D29" s="11" t="s">
        <v>569</v>
      </c>
      <c r="E29" s="17" t="b">
        <v>1</v>
      </c>
      <c r="F29" s="4" t="s">
        <v>1828</v>
      </c>
    </row>
    <row r="30" spans="1:6" x14ac:dyDescent="0.3">
      <c r="A30" t="s">
        <v>1825</v>
      </c>
      <c r="B30" s="35">
        <v>129</v>
      </c>
      <c r="C30" s="16" t="s">
        <v>572</v>
      </c>
      <c r="D30" s="11" t="s">
        <v>569</v>
      </c>
      <c r="E30" s="17" t="b">
        <v>1</v>
      </c>
      <c r="F30" s="4" t="s">
        <v>1826</v>
      </c>
    </row>
    <row r="31" spans="1:6" x14ac:dyDescent="0.3">
      <c r="A31" t="s">
        <v>1823</v>
      </c>
      <c r="B31" s="35">
        <v>16</v>
      </c>
      <c r="C31" s="16" t="s">
        <v>572</v>
      </c>
      <c r="D31" s="11" t="s">
        <v>569</v>
      </c>
      <c r="E31" s="17" t="b">
        <v>1</v>
      </c>
      <c r="F31" s="4" t="s">
        <v>1824</v>
      </c>
    </row>
    <row r="32" spans="1:6" x14ac:dyDescent="0.3">
      <c r="A32" t="s">
        <v>1819</v>
      </c>
      <c r="B32" s="35">
        <v>131</v>
      </c>
      <c r="C32" s="16" t="s">
        <v>572</v>
      </c>
      <c r="D32" s="11" t="s">
        <v>569</v>
      </c>
      <c r="E32" s="17" t="b">
        <v>1</v>
      </c>
      <c r="F32" s="4" t="s">
        <v>1820</v>
      </c>
    </row>
    <row r="33" spans="1:6" x14ac:dyDescent="0.3">
      <c r="A33" t="s">
        <v>1821</v>
      </c>
      <c r="B33" s="35">
        <v>87</v>
      </c>
      <c r="C33" s="16" t="s">
        <v>572</v>
      </c>
      <c r="D33" s="11" t="s">
        <v>569</v>
      </c>
      <c r="E33" s="17" t="b">
        <v>1</v>
      </c>
      <c r="F33" s="4" t="s">
        <v>1822</v>
      </c>
    </row>
    <row r="34" spans="1:6" x14ac:dyDescent="0.3">
      <c r="A34" t="s">
        <v>1817</v>
      </c>
      <c r="B34" s="35">
        <v>24</v>
      </c>
      <c r="C34" s="16" t="s">
        <v>572</v>
      </c>
      <c r="D34" s="11" t="s">
        <v>569</v>
      </c>
      <c r="E34" s="17" t="b">
        <v>1</v>
      </c>
      <c r="F34" s="4" t="s">
        <v>1818</v>
      </c>
    </row>
    <row r="35" spans="1:6" x14ac:dyDescent="0.3">
      <c r="A35" t="s">
        <v>1815</v>
      </c>
      <c r="B35" s="35">
        <v>66</v>
      </c>
      <c r="C35" s="16" t="s">
        <v>572</v>
      </c>
      <c r="D35" s="11" t="s">
        <v>569</v>
      </c>
      <c r="E35" s="17" t="b">
        <v>1</v>
      </c>
      <c r="F35" s="4" t="s">
        <v>1816</v>
      </c>
    </row>
    <row r="36" spans="1:6" x14ac:dyDescent="0.3">
      <c r="A36" t="s">
        <v>1813</v>
      </c>
      <c r="B36" s="35">
        <v>37</v>
      </c>
      <c r="C36" s="16" t="s">
        <v>572</v>
      </c>
      <c r="D36" s="11" t="s">
        <v>569</v>
      </c>
      <c r="E36" s="17" t="b">
        <v>1</v>
      </c>
      <c r="F36" s="4" t="s">
        <v>1814</v>
      </c>
    </row>
    <row r="37" spans="1:6" x14ac:dyDescent="0.3">
      <c r="A37" t="s">
        <v>1811</v>
      </c>
      <c r="B37" s="35">
        <v>76.58</v>
      </c>
      <c r="C37" s="16" t="s">
        <v>572</v>
      </c>
      <c r="D37" s="11" t="s">
        <v>569</v>
      </c>
      <c r="E37" s="17" t="b">
        <v>1</v>
      </c>
      <c r="F37" s="4" t="s">
        <v>1812</v>
      </c>
    </row>
    <row r="38" spans="1:6" x14ac:dyDescent="0.3">
      <c r="A38" t="s">
        <v>1807</v>
      </c>
      <c r="B38" s="35">
        <v>43</v>
      </c>
      <c r="C38" s="16" t="s">
        <v>572</v>
      </c>
      <c r="D38" s="11" t="s">
        <v>569</v>
      </c>
      <c r="E38" s="17" t="b">
        <v>1</v>
      </c>
      <c r="F38" s="4" t="s">
        <v>1808</v>
      </c>
    </row>
    <row r="39" spans="1:6" x14ac:dyDescent="0.3">
      <c r="A39" t="s">
        <v>1809</v>
      </c>
      <c r="B39" s="35">
        <v>170</v>
      </c>
      <c r="C39" s="16" t="s">
        <v>572</v>
      </c>
      <c r="D39" s="11" t="s">
        <v>569</v>
      </c>
      <c r="E39" s="17" t="b">
        <v>1</v>
      </c>
      <c r="F39" s="4" t="s">
        <v>1810</v>
      </c>
    </row>
    <row r="40" spans="1:6" x14ac:dyDescent="0.3">
      <c r="A40" t="s">
        <v>1805</v>
      </c>
      <c r="B40" s="35">
        <v>197</v>
      </c>
      <c r="C40" s="16" t="s">
        <v>572</v>
      </c>
      <c r="D40" s="11" t="s">
        <v>569</v>
      </c>
      <c r="E40" s="17" t="b">
        <v>1</v>
      </c>
      <c r="F40" s="4" t="s">
        <v>1806</v>
      </c>
    </row>
    <row r="41" spans="1:6" x14ac:dyDescent="0.3">
      <c r="A41" t="s">
        <v>1803</v>
      </c>
      <c r="B41" s="35">
        <v>66</v>
      </c>
      <c r="C41" s="16" t="s">
        <v>572</v>
      </c>
      <c r="D41" s="11" t="s">
        <v>569</v>
      </c>
      <c r="E41" s="17" t="b">
        <v>1</v>
      </c>
      <c r="F41" s="4" t="s">
        <v>1804</v>
      </c>
    </row>
    <row r="42" spans="1:6" x14ac:dyDescent="0.3">
      <c r="A42" t="s">
        <v>1800</v>
      </c>
      <c r="B42" s="35">
        <v>88.81</v>
      </c>
      <c r="C42" s="16" t="s">
        <v>572</v>
      </c>
      <c r="D42" s="11" t="s">
        <v>569</v>
      </c>
      <c r="E42" s="17" t="b">
        <v>1</v>
      </c>
      <c r="F42" s="4" t="s">
        <v>1760</v>
      </c>
    </row>
    <row r="43" spans="1:6" x14ac:dyDescent="0.3">
      <c r="A43" t="s">
        <v>1801</v>
      </c>
      <c r="B43" s="35">
        <v>71.63</v>
      </c>
      <c r="C43" s="16" t="s">
        <v>572</v>
      </c>
      <c r="D43" s="11" t="s">
        <v>569</v>
      </c>
      <c r="E43" s="17" t="b">
        <v>1</v>
      </c>
      <c r="F43" s="4" t="s">
        <v>1802</v>
      </c>
    </row>
    <row r="44" spans="1:6" x14ac:dyDescent="0.3">
      <c r="A44" t="s">
        <v>1798</v>
      </c>
      <c r="B44" s="35">
        <v>156.96</v>
      </c>
      <c r="C44" s="16" t="s">
        <v>572</v>
      </c>
      <c r="D44" s="11" t="s">
        <v>569</v>
      </c>
      <c r="E44" s="17" t="b">
        <v>1</v>
      </c>
      <c r="F44" s="4" t="s">
        <v>1799</v>
      </c>
    </row>
    <row r="45" spans="1:6" x14ac:dyDescent="0.3">
      <c r="A45" t="s">
        <v>1796</v>
      </c>
      <c r="B45" s="35">
        <v>182</v>
      </c>
      <c r="C45" s="16" t="s">
        <v>572</v>
      </c>
      <c r="D45" s="11" t="s">
        <v>569</v>
      </c>
      <c r="E45" s="17" t="b">
        <v>1</v>
      </c>
      <c r="F45" s="4" t="s">
        <v>1797</v>
      </c>
    </row>
    <row r="46" spans="1:6" x14ac:dyDescent="0.3">
      <c r="A46" t="s">
        <v>1794</v>
      </c>
      <c r="B46" s="35">
        <v>45</v>
      </c>
      <c r="C46" s="16" t="s">
        <v>572</v>
      </c>
      <c r="D46" s="11" t="s">
        <v>569</v>
      </c>
      <c r="E46" s="17" t="b">
        <v>1</v>
      </c>
      <c r="F46" s="4" t="s">
        <v>1795</v>
      </c>
    </row>
    <row r="47" spans="1:6" x14ac:dyDescent="0.3">
      <c r="A47" t="s">
        <v>1792</v>
      </c>
      <c r="B47" s="35">
        <v>70</v>
      </c>
      <c r="C47" s="16" t="s">
        <v>572</v>
      </c>
      <c r="D47" s="11" t="s">
        <v>569</v>
      </c>
      <c r="E47" s="17" t="b">
        <v>1</v>
      </c>
      <c r="F47" s="4" t="s">
        <v>1793</v>
      </c>
    </row>
    <row r="48" spans="1:6" x14ac:dyDescent="0.3">
      <c r="A48" t="s">
        <v>1790</v>
      </c>
      <c r="B48" s="35">
        <v>77</v>
      </c>
      <c r="C48" s="16" t="s">
        <v>572</v>
      </c>
      <c r="D48" s="11" t="s">
        <v>569</v>
      </c>
      <c r="E48" s="17" t="b">
        <v>1</v>
      </c>
      <c r="F48" s="4" t="s">
        <v>1791</v>
      </c>
    </row>
    <row r="49" spans="1:6" x14ac:dyDescent="0.3">
      <c r="A49" t="s">
        <v>1788</v>
      </c>
      <c r="B49" s="35">
        <v>98</v>
      </c>
      <c r="C49" s="16" t="s">
        <v>572</v>
      </c>
      <c r="D49" s="11" t="s">
        <v>569</v>
      </c>
      <c r="E49" s="17" t="b">
        <v>1</v>
      </c>
      <c r="F49" s="4" t="s">
        <v>1789</v>
      </c>
    </row>
    <row r="50" spans="1:6" x14ac:dyDescent="0.3">
      <c r="A50" t="s">
        <v>1786</v>
      </c>
      <c r="B50" s="35">
        <v>263</v>
      </c>
      <c r="C50" s="16" t="s">
        <v>572</v>
      </c>
      <c r="D50" s="11" t="s">
        <v>569</v>
      </c>
      <c r="E50" s="17" t="b">
        <v>1</v>
      </c>
      <c r="F50" s="4" t="s">
        <v>1787</v>
      </c>
    </row>
    <row r="51" spans="1:6" x14ac:dyDescent="0.3">
      <c r="A51" t="s">
        <v>1782</v>
      </c>
      <c r="B51" s="35">
        <v>27</v>
      </c>
      <c r="C51" s="16" t="s">
        <v>572</v>
      </c>
      <c r="D51" s="11" t="s">
        <v>569</v>
      </c>
      <c r="E51" s="17" t="b">
        <v>1</v>
      </c>
      <c r="F51" s="4" t="s">
        <v>1783</v>
      </c>
    </row>
    <row r="52" spans="1:6" x14ac:dyDescent="0.3">
      <c r="A52" t="s">
        <v>1784</v>
      </c>
      <c r="B52" s="35">
        <v>142</v>
      </c>
      <c r="C52" s="16" t="s">
        <v>572</v>
      </c>
      <c r="D52" s="11" t="s">
        <v>569</v>
      </c>
      <c r="E52" s="17" t="b">
        <v>1</v>
      </c>
      <c r="F52" s="4" t="s">
        <v>1785</v>
      </c>
    </row>
    <row r="53" spans="1:6" x14ac:dyDescent="0.3">
      <c r="A53" t="s">
        <v>1778</v>
      </c>
      <c r="B53" s="35">
        <v>186</v>
      </c>
      <c r="C53" s="16" t="s">
        <v>572</v>
      </c>
      <c r="D53" s="11" t="s">
        <v>569</v>
      </c>
      <c r="E53" s="17" t="b">
        <v>1</v>
      </c>
      <c r="F53" s="4" t="s">
        <v>1779</v>
      </c>
    </row>
    <row r="54" spans="1:6" x14ac:dyDescent="0.3">
      <c r="A54" t="s">
        <v>1780</v>
      </c>
      <c r="B54" s="35">
        <v>131</v>
      </c>
      <c r="C54" s="16" t="s">
        <v>572</v>
      </c>
      <c r="D54" s="11" t="s">
        <v>569</v>
      </c>
      <c r="E54" s="17" t="b">
        <v>1</v>
      </c>
      <c r="F54" s="4" t="s">
        <v>1781</v>
      </c>
    </row>
    <row r="55" spans="1:6" x14ac:dyDescent="0.3">
      <c r="A55" t="s">
        <v>1776</v>
      </c>
      <c r="B55" s="35">
        <v>35</v>
      </c>
      <c r="C55" s="16" t="s">
        <v>572</v>
      </c>
      <c r="D55" s="11" t="s">
        <v>569</v>
      </c>
      <c r="E55" s="17" t="b">
        <v>1</v>
      </c>
      <c r="F55" s="4" t="s">
        <v>1777</v>
      </c>
    </row>
    <row r="56" spans="1:6" x14ac:dyDescent="0.3">
      <c r="A56" t="s">
        <v>1774</v>
      </c>
      <c r="B56" s="35">
        <v>42</v>
      </c>
      <c r="C56" s="16" t="s">
        <v>572</v>
      </c>
      <c r="D56" s="11" t="s">
        <v>569</v>
      </c>
      <c r="E56" s="17" t="b">
        <v>1</v>
      </c>
      <c r="F56" s="4" t="s">
        <v>1775</v>
      </c>
    </row>
    <row r="57" spans="1:6" x14ac:dyDescent="0.3">
      <c r="A57" t="s">
        <v>1772</v>
      </c>
      <c r="B57" s="35">
        <v>44</v>
      </c>
      <c r="C57" s="16" t="s">
        <v>572</v>
      </c>
      <c r="D57" s="11" t="s">
        <v>569</v>
      </c>
      <c r="E57" s="17" t="b">
        <v>1</v>
      </c>
      <c r="F57" s="4" t="s">
        <v>1773</v>
      </c>
    </row>
    <row r="58" spans="1:6" x14ac:dyDescent="0.3">
      <c r="A58" t="s">
        <v>1771</v>
      </c>
      <c r="B58" s="35">
        <v>87</v>
      </c>
      <c r="C58" s="16" t="s">
        <v>572</v>
      </c>
      <c r="D58" s="11" t="s">
        <v>569</v>
      </c>
      <c r="E58" s="17" t="b">
        <v>1</v>
      </c>
      <c r="F58" s="4" t="s">
        <v>1766</v>
      </c>
    </row>
    <row r="59" spans="1:6" x14ac:dyDescent="0.3">
      <c r="A59" t="s">
        <v>1769</v>
      </c>
      <c r="B59" s="35">
        <v>77</v>
      </c>
      <c r="C59" s="16" t="s">
        <v>572</v>
      </c>
      <c r="D59" s="11" t="s">
        <v>569</v>
      </c>
      <c r="E59" s="17" t="b">
        <v>1</v>
      </c>
      <c r="F59" s="4" t="s">
        <v>1770</v>
      </c>
    </row>
    <row r="60" spans="1:6" x14ac:dyDescent="0.3">
      <c r="A60" t="s">
        <v>1767</v>
      </c>
      <c r="B60" s="35">
        <v>149.43</v>
      </c>
      <c r="C60" s="16" t="s">
        <v>572</v>
      </c>
      <c r="D60" s="11" t="s">
        <v>569</v>
      </c>
      <c r="E60" s="17" t="b">
        <v>1</v>
      </c>
      <c r="F60" s="4" t="s">
        <v>1768</v>
      </c>
    </row>
    <row r="61" spans="1:6" x14ac:dyDescent="0.3">
      <c r="A61" t="s">
        <v>1763</v>
      </c>
      <c r="B61" s="35">
        <v>169.41</v>
      </c>
      <c r="C61" s="16" t="s">
        <v>572</v>
      </c>
      <c r="D61" s="11" t="s">
        <v>569</v>
      </c>
      <c r="E61" s="17" t="b">
        <v>1</v>
      </c>
      <c r="F61" s="4" t="s">
        <v>1764</v>
      </c>
    </row>
    <row r="62" spans="1:6" x14ac:dyDescent="0.3">
      <c r="A62" t="s">
        <v>1765</v>
      </c>
      <c r="B62" s="35">
        <v>153</v>
      </c>
      <c r="C62" s="16" t="s">
        <v>572</v>
      </c>
      <c r="D62" s="11" t="s">
        <v>569</v>
      </c>
      <c r="E62" s="17" t="b">
        <v>1</v>
      </c>
      <c r="F62" s="4" t="s">
        <v>1766</v>
      </c>
    </row>
    <row r="63" spans="1:6" x14ac:dyDescent="0.3">
      <c r="A63" t="s">
        <v>1761</v>
      </c>
      <c r="B63" s="35">
        <v>142</v>
      </c>
      <c r="C63" s="16" t="s">
        <v>572</v>
      </c>
      <c r="D63" s="11" t="s">
        <v>569</v>
      </c>
      <c r="E63" s="17" t="b">
        <v>1</v>
      </c>
      <c r="F63" s="4" t="s">
        <v>1762</v>
      </c>
    </row>
    <row r="64" spans="1:6" x14ac:dyDescent="0.3">
      <c r="A64" t="s">
        <v>1759</v>
      </c>
      <c r="B64" s="35">
        <v>65</v>
      </c>
      <c r="C64" s="16" t="s">
        <v>572</v>
      </c>
      <c r="D64" s="11" t="s">
        <v>569</v>
      </c>
      <c r="E64" s="17" t="b">
        <v>1</v>
      </c>
      <c r="F64" s="4" t="s">
        <v>1760</v>
      </c>
    </row>
    <row r="65" spans="1:6" x14ac:dyDescent="0.3">
      <c r="A65" t="s">
        <v>1757</v>
      </c>
      <c r="B65" s="35">
        <v>26</v>
      </c>
      <c r="C65" s="16" t="s">
        <v>572</v>
      </c>
      <c r="D65" s="11" t="s">
        <v>569</v>
      </c>
      <c r="E65" s="17" t="b">
        <v>1</v>
      </c>
      <c r="F65" s="4" t="s">
        <v>1758</v>
      </c>
    </row>
    <row r="66" spans="1:6" x14ac:dyDescent="0.3">
      <c r="A66" t="s">
        <v>1755</v>
      </c>
      <c r="B66" s="35">
        <v>47</v>
      </c>
      <c r="C66" s="16" t="s">
        <v>572</v>
      </c>
      <c r="D66" s="11" t="s">
        <v>569</v>
      </c>
      <c r="E66" s="17" t="b">
        <v>1</v>
      </c>
      <c r="F66" s="4" t="s">
        <v>1756</v>
      </c>
    </row>
    <row r="67" spans="1:6" x14ac:dyDescent="0.3">
      <c r="A67" t="s">
        <v>1753</v>
      </c>
      <c r="B67" s="35">
        <v>61</v>
      </c>
      <c r="C67" s="16" t="s">
        <v>572</v>
      </c>
      <c r="D67" s="11" t="s">
        <v>569</v>
      </c>
      <c r="E67" s="17" t="b">
        <v>1</v>
      </c>
      <c r="F67" s="4" t="s">
        <v>1754</v>
      </c>
    </row>
    <row r="68" spans="1:6" x14ac:dyDescent="0.3">
      <c r="A68" t="s">
        <v>1749</v>
      </c>
      <c r="B68" s="35">
        <v>351</v>
      </c>
      <c r="C68" s="16" t="s">
        <v>572</v>
      </c>
      <c r="D68" s="11" t="s">
        <v>569</v>
      </c>
      <c r="E68" s="17" t="b">
        <v>1</v>
      </c>
      <c r="F68" s="4" t="s">
        <v>1750</v>
      </c>
    </row>
    <row r="69" spans="1:6" x14ac:dyDescent="0.3">
      <c r="A69" t="s">
        <v>1751</v>
      </c>
      <c r="B69" s="35">
        <v>43</v>
      </c>
      <c r="C69" s="16" t="s">
        <v>572</v>
      </c>
      <c r="D69" s="11" t="s">
        <v>569</v>
      </c>
      <c r="E69" s="17" t="b">
        <v>1</v>
      </c>
      <c r="F69" s="4" t="s">
        <v>1752</v>
      </c>
    </row>
    <row r="70" spans="1:6" x14ac:dyDescent="0.3">
      <c r="A70" t="s">
        <v>1745</v>
      </c>
      <c r="B70" s="35">
        <v>142</v>
      </c>
      <c r="C70" s="16" t="s">
        <v>572</v>
      </c>
      <c r="D70" s="11" t="s">
        <v>569</v>
      </c>
      <c r="E70" s="17" t="b">
        <v>1</v>
      </c>
      <c r="F70" s="4" t="s">
        <v>1746</v>
      </c>
    </row>
    <row r="71" spans="1:6" x14ac:dyDescent="0.3">
      <c r="A71" t="s">
        <v>1747</v>
      </c>
      <c r="B71" s="35">
        <v>131</v>
      </c>
      <c r="C71" s="16" t="s">
        <v>568</v>
      </c>
      <c r="D71" s="11" t="s">
        <v>569</v>
      </c>
      <c r="E71" s="17" t="b">
        <v>1</v>
      </c>
      <c r="F71" s="4" t="s">
        <v>1748</v>
      </c>
    </row>
    <row r="72" spans="1:6" x14ac:dyDescent="0.3">
      <c r="A72" t="s">
        <v>1925</v>
      </c>
      <c r="B72" s="35">
        <v>94</v>
      </c>
      <c r="C72" s="16" t="s">
        <v>572</v>
      </c>
      <c r="D72" s="11" t="s">
        <v>569</v>
      </c>
      <c r="E72" s="17" t="b">
        <v>1</v>
      </c>
      <c r="F72" s="4" t="s">
        <v>1926</v>
      </c>
    </row>
    <row r="73" spans="1:6" x14ac:dyDescent="0.3">
      <c r="A73" t="s">
        <v>1927</v>
      </c>
      <c r="B73" s="35">
        <v>197</v>
      </c>
      <c r="C73" s="16" t="s">
        <v>572</v>
      </c>
      <c r="D73" s="11" t="s">
        <v>569</v>
      </c>
      <c r="E73" s="17" t="b">
        <v>1</v>
      </c>
      <c r="F73" s="4" t="s">
        <v>1928</v>
      </c>
    </row>
    <row r="74" spans="1:6" x14ac:dyDescent="0.3">
      <c r="A74" t="s">
        <v>1923</v>
      </c>
      <c r="B74" s="35">
        <v>87</v>
      </c>
      <c r="C74" s="16" t="s">
        <v>572</v>
      </c>
      <c r="D74" s="11" t="s">
        <v>569</v>
      </c>
      <c r="E74" s="17" t="b">
        <v>1</v>
      </c>
      <c r="F74" s="4" t="s">
        <v>1924</v>
      </c>
    </row>
    <row r="75" spans="1:6" x14ac:dyDescent="0.3">
      <c r="A75" t="s">
        <v>1921</v>
      </c>
      <c r="B75" s="35">
        <v>98</v>
      </c>
      <c r="C75" s="16" t="s">
        <v>572</v>
      </c>
      <c r="D75" s="11" t="s">
        <v>569</v>
      </c>
      <c r="E75" s="17" t="b">
        <v>1</v>
      </c>
      <c r="F75" s="4" t="s">
        <v>1922</v>
      </c>
    </row>
    <row r="76" spans="1:6" x14ac:dyDescent="0.3">
      <c r="A76" t="s">
        <v>843</v>
      </c>
      <c r="B76" s="35">
        <v>98</v>
      </c>
      <c r="C76" s="16" t="s">
        <v>572</v>
      </c>
      <c r="D76" s="11" t="s">
        <v>569</v>
      </c>
      <c r="E76" s="17" t="b">
        <v>1</v>
      </c>
      <c r="F76" s="4" t="s">
        <v>844</v>
      </c>
    </row>
    <row r="77" spans="1:6" x14ac:dyDescent="0.3">
      <c r="A77" t="s">
        <v>1741</v>
      </c>
      <c r="B77" s="35">
        <v>39</v>
      </c>
      <c r="C77" s="16" t="s">
        <v>572</v>
      </c>
      <c r="D77" s="11" t="s">
        <v>494</v>
      </c>
      <c r="E77" s="17" t="b">
        <v>1</v>
      </c>
      <c r="F77" s="4" t="s">
        <v>1742</v>
      </c>
    </row>
    <row r="78" spans="1:6" x14ac:dyDescent="0.3">
      <c r="A78" t="s">
        <v>1743</v>
      </c>
      <c r="B78" s="35">
        <v>32</v>
      </c>
      <c r="C78" s="16" t="s">
        <v>572</v>
      </c>
      <c r="D78" s="11" t="s">
        <v>494</v>
      </c>
      <c r="E78" s="17" t="b">
        <v>1</v>
      </c>
      <c r="F78" s="4" t="s">
        <v>1744</v>
      </c>
    </row>
    <row r="79" spans="1:6" x14ac:dyDescent="0.3">
      <c r="A79" t="s">
        <v>1737</v>
      </c>
      <c r="B79" s="35">
        <v>21</v>
      </c>
      <c r="C79" s="16" t="s">
        <v>572</v>
      </c>
      <c r="D79" s="11" t="s">
        <v>494</v>
      </c>
      <c r="E79" s="17" t="b">
        <v>1</v>
      </c>
      <c r="F79" s="4" t="s">
        <v>1738</v>
      </c>
    </row>
    <row r="80" spans="1:6" x14ac:dyDescent="0.3">
      <c r="A80" t="s">
        <v>1739</v>
      </c>
      <c r="B80" s="35">
        <v>98</v>
      </c>
      <c r="C80" s="16" t="s">
        <v>572</v>
      </c>
      <c r="D80" s="11" t="s">
        <v>494</v>
      </c>
      <c r="E80" s="17" t="b">
        <v>1</v>
      </c>
      <c r="F80" s="4" t="s">
        <v>1740</v>
      </c>
    </row>
    <row r="81" spans="1:6" x14ac:dyDescent="0.3">
      <c r="A81" t="s">
        <v>1735</v>
      </c>
      <c r="B81" s="35">
        <v>43</v>
      </c>
      <c r="C81" s="16" t="s">
        <v>572</v>
      </c>
      <c r="D81" s="11" t="s">
        <v>494</v>
      </c>
      <c r="E81" s="17" t="b">
        <v>1</v>
      </c>
      <c r="F81" s="4" t="s">
        <v>1736</v>
      </c>
    </row>
    <row r="82" spans="1:6" x14ac:dyDescent="0.3">
      <c r="A82" t="s">
        <v>1733</v>
      </c>
      <c r="B82" s="35">
        <v>39</v>
      </c>
      <c r="C82" s="16" t="s">
        <v>493</v>
      </c>
      <c r="D82" s="11" t="s">
        <v>494</v>
      </c>
      <c r="E82" s="17" t="b">
        <v>1</v>
      </c>
      <c r="F82" s="4" t="s">
        <v>1734</v>
      </c>
    </row>
    <row r="83" spans="1:6" x14ac:dyDescent="0.3">
      <c r="A83" t="s">
        <v>1729</v>
      </c>
      <c r="B83" s="35">
        <v>54</v>
      </c>
      <c r="C83" s="16" t="s">
        <v>493</v>
      </c>
      <c r="D83" s="11" t="s">
        <v>494</v>
      </c>
      <c r="E83" s="17" t="b">
        <v>1</v>
      </c>
      <c r="F83" s="4" t="s">
        <v>1730</v>
      </c>
    </row>
    <row r="84" spans="1:6" x14ac:dyDescent="0.3">
      <c r="A84" t="s">
        <v>1917</v>
      </c>
      <c r="B84" s="35">
        <v>131</v>
      </c>
      <c r="C84" s="16" t="s">
        <v>572</v>
      </c>
      <c r="D84" s="11" t="s">
        <v>569</v>
      </c>
      <c r="E84" s="17" t="b">
        <v>1</v>
      </c>
      <c r="F84" s="4" t="s">
        <v>1918</v>
      </c>
    </row>
    <row r="85" spans="1:6" x14ac:dyDescent="0.3">
      <c r="A85" t="s">
        <v>1919</v>
      </c>
      <c r="B85" s="35">
        <v>21</v>
      </c>
      <c r="C85" s="16" t="s">
        <v>572</v>
      </c>
      <c r="D85" s="11" t="s">
        <v>569</v>
      </c>
      <c r="E85" s="17" t="b">
        <v>1</v>
      </c>
      <c r="F85" s="4" t="s">
        <v>1920</v>
      </c>
    </row>
    <row r="86" spans="1:6" x14ac:dyDescent="0.3">
      <c r="A86" t="s">
        <v>1725</v>
      </c>
      <c r="B86" s="35">
        <v>70</v>
      </c>
      <c r="C86" s="16" t="s">
        <v>572</v>
      </c>
      <c r="D86" s="11" t="s">
        <v>810</v>
      </c>
      <c r="E86" s="17" t="b">
        <v>0</v>
      </c>
      <c r="F86" s="4" t="s">
        <v>1726</v>
      </c>
    </row>
    <row r="87" spans="1:6" x14ac:dyDescent="0.3">
      <c r="A87" t="s">
        <v>1727</v>
      </c>
      <c r="B87" s="35">
        <v>131</v>
      </c>
      <c r="C87" s="16" t="s">
        <v>572</v>
      </c>
      <c r="D87" s="11" t="s">
        <v>810</v>
      </c>
      <c r="E87" s="17" t="b">
        <v>0</v>
      </c>
      <c r="F87" s="4" t="s">
        <v>1728</v>
      </c>
    </row>
    <row r="88" spans="1:6" x14ac:dyDescent="0.3">
      <c r="A88" t="s">
        <v>841</v>
      </c>
      <c r="B88" s="35">
        <v>197</v>
      </c>
      <c r="C88" s="16" t="s">
        <v>572</v>
      </c>
      <c r="D88" s="11" t="s">
        <v>810</v>
      </c>
      <c r="E88" s="17" t="b">
        <v>0</v>
      </c>
      <c r="F88" s="4" t="s">
        <v>842</v>
      </c>
    </row>
    <row r="89" spans="1:6" x14ac:dyDescent="0.3">
      <c r="A89" t="s">
        <v>837</v>
      </c>
      <c r="B89" s="35">
        <v>246</v>
      </c>
      <c r="C89" s="16" t="s">
        <v>572</v>
      </c>
      <c r="D89" s="11" t="s">
        <v>810</v>
      </c>
      <c r="E89" s="17" t="b">
        <v>0</v>
      </c>
      <c r="F89" s="4" t="s">
        <v>838</v>
      </c>
    </row>
    <row r="90" spans="1:6" x14ac:dyDescent="0.3">
      <c r="A90" t="s">
        <v>1731</v>
      </c>
      <c r="B90" s="35">
        <v>963</v>
      </c>
      <c r="C90" s="16" t="s">
        <v>572</v>
      </c>
      <c r="D90" s="11" t="s">
        <v>810</v>
      </c>
      <c r="E90" s="17" t="b">
        <v>0</v>
      </c>
      <c r="F90" s="4" t="s">
        <v>1732</v>
      </c>
    </row>
    <row r="91" spans="1:6" x14ac:dyDescent="0.3">
      <c r="A91" t="s">
        <v>1909</v>
      </c>
      <c r="B91" s="35">
        <v>232</v>
      </c>
      <c r="C91" s="16" t="s">
        <v>572</v>
      </c>
      <c r="D91" s="11" t="s">
        <v>569</v>
      </c>
      <c r="E91" s="17" t="b">
        <v>1</v>
      </c>
      <c r="F91" s="4" t="s">
        <v>1910</v>
      </c>
    </row>
    <row r="92" spans="1:6" x14ac:dyDescent="0.3">
      <c r="A92" t="s">
        <v>1911</v>
      </c>
      <c r="B92" s="35">
        <v>109</v>
      </c>
      <c r="C92" s="16" t="s">
        <v>572</v>
      </c>
      <c r="D92" s="11" t="s">
        <v>569</v>
      </c>
      <c r="E92" s="17" t="b">
        <v>1</v>
      </c>
      <c r="F92" s="4" t="s">
        <v>1912</v>
      </c>
    </row>
    <row r="93" spans="1:6" x14ac:dyDescent="0.3">
      <c r="A93" t="s">
        <v>1915</v>
      </c>
      <c r="B93" s="35">
        <v>21</v>
      </c>
      <c r="C93" s="16" t="s">
        <v>572</v>
      </c>
      <c r="D93" s="11" t="s">
        <v>829</v>
      </c>
      <c r="E93" s="17" t="b">
        <v>1</v>
      </c>
      <c r="F93" s="4" t="s">
        <v>1916</v>
      </c>
    </row>
    <row r="94" spans="1:6" x14ac:dyDescent="0.3">
      <c r="A94" t="s">
        <v>1913</v>
      </c>
      <c r="B94" s="35">
        <v>9.9</v>
      </c>
      <c r="C94" s="16" t="s">
        <v>572</v>
      </c>
      <c r="D94" s="11" t="s">
        <v>829</v>
      </c>
      <c r="E94" s="17" t="b">
        <v>1</v>
      </c>
      <c r="F94" s="4" t="s">
        <v>1914</v>
      </c>
    </row>
    <row r="95" spans="1:6" x14ac:dyDescent="0.3">
      <c r="A95" t="s">
        <v>1907</v>
      </c>
      <c r="B95" s="35">
        <v>26</v>
      </c>
      <c r="C95" s="16" t="s">
        <v>572</v>
      </c>
      <c r="D95" s="11" t="s">
        <v>569</v>
      </c>
      <c r="E95" s="17" t="b">
        <v>1</v>
      </c>
      <c r="F95" s="4" t="s">
        <v>1908</v>
      </c>
    </row>
    <row r="96" spans="1:6" x14ac:dyDescent="0.3">
      <c r="A96" t="s">
        <v>1905</v>
      </c>
      <c r="B96" s="35">
        <v>113.31</v>
      </c>
      <c r="C96" s="16" t="s">
        <v>572</v>
      </c>
      <c r="D96" s="11" t="s">
        <v>1326</v>
      </c>
      <c r="E96" s="17" t="b">
        <v>1</v>
      </c>
      <c r="F96" s="4" t="s">
        <v>1906</v>
      </c>
    </row>
    <row r="97" spans="1:6" x14ac:dyDescent="0.3">
      <c r="A97" t="s">
        <v>1901</v>
      </c>
      <c r="B97" s="35">
        <v>143.41</v>
      </c>
      <c r="C97" s="16" t="s">
        <v>572</v>
      </c>
      <c r="D97" s="11" t="s">
        <v>1326</v>
      </c>
      <c r="E97" s="17" t="b">
        <v>1</v>
      </c>
      <c r="F97" s="4" t="s">
        <v>1902</v>
      </c>
    </row>
    <row r="98" spans="1:6" x14ac:dyDescent="0.3">
      <c r="A98" t="s">
        <v>1903</v>
      </c>
      <c r="B98" s="35">
        <v>109</v>
      </c>
      <c r="C98" s="16" t="s">
        <v>572</v>
      </c>
      <c r="D98" s="11" t="s">
        <v>1326</v>
      </c>
      <c r="E98" s="17" t="b">
        <v>1</v>
      </c>
      <c r="F98" s="4" t="s">
        <v>1904</v>
      </c>
    </row>
    <row r="99" spans="1:6" x14ac:dyDescent="0.3">
      <c r="A99" t="s">
        <v>1899</v>
      </c>
      <c r="B99" s="35">
        <v>132.84</v>
      </c>
      <c r="C99" s="16" t="s">
        <v>572</v>
      </c>
      <c r="D99" s="11" t="s">
        <v>1326</v>
      </c>
      <c r="E99" s="17" t="b">
        <v>1</v>
      </c>
      <c r="F99" s="4" t="s">
        <v>1900</v>
      </c>
    </row>
    <row r="100" spans="1:6" x14ac:dyDescent="0.3">
      <c r="A100" t="s">
        <v>1897</v>
      </c>
      <c r="B100" s="35">
        <v>417</v>
      </c>
      <c r="C100" s="16" t="s">
        <v>572</v>
      </c>
      <c r="D100" s="11" t="s">
        <v>1326</v>
      </c>
      <c r="E100" s="17" t="b">
        <v>1</v>
      </c>
      <c r="F100" s="4" t="s">
        <v>1898</v>
      </c>
    </row>
    <row r="101" spans="1:6" x14ac:dyDescent="0.3">
      <c r="A101" t="s">
        <v>1893</v>
      </c>
      <c r="B101" s="35">
        <v>549</v>
      </c>
      <c r="C101" s="16" t="s">
        <v>572</v>
      </c>
      <c r="D101" s="11" t="s">
        <v>1326</v>
      </c>
      <c r="E101" s="17" t="b">
        <v>1</v>
      </c>
      <c r="F101" s="4" t="s">
        <v>1894</v>
      </c>
    </row>
    <row r="102" spans="1:6" x14ac:dyDescent="0.3">
      <c r="A102" t="s">
        <v>1895</v>
      </c>
      <c r="B102" s="35">
        <v>98</v>
      </c>
      <c r="C102" s="16" t="s">
        <v>572</v>
      </c>
      <c r="D102" s="11" t="s">
        <v>569</v>
      </c>
      <c r="E102" s="17" t="b">
        <v>1</v>
      </c>
      <c r="F102" s="4" t="s">
        <v>1896</v>
      </c>
    </row>
    <row r="103" spans="1:6" x14ac:dyDescent="0.3">
      <c r="A103" t="s">
        <v>1891</v>
      </c>
      <c r="B103" s="35">
        <v>65</v>
      </c>
      <c r="C103" s="16" t="s">
        <v>572</v>
      </c>
      <c r="D103" s="11" t="s">
        <v>569</v>
      </c>
      <c r="E103" s="17" t="b">
        <v>1</v>
      </c>
      <c r="F103" s="4" t="s">
        <v>1892</v>
      </c>
    </row>
    <row r="104" spans="1:6" x14ac:dyDescent="0.3">
      <c r="A104" t="s">
        <v>1889</v>
      </c>
      <c r="B104" s="35">
        <v>54</v>
      </c>
      <c r="C104" s="16" t="s">
        <v>572</v>
      </c>
      <c r="D104" s="11" t="s">
        <v>569</v>
      </c>
      <c r="E104" s="17" t="b">
        <v>1</v>
      </c>
      <c r="F104" s="4" t="s">
        <v>1890</v>
      </c>
    </row>
    <row r="105" spans="1:6" x14ac:dyDescent="0.3">
      <c r="A105" t="s">
        <v>1887</v>
      </c>
      <c r="B105" s="35">
        <v>131</v>
      </c>
      <c r="C105" s="16" t="s">
        <v>572</v>
      </c>
      <c r="D105" s="11" t="s">
        <v>569</v>
      </c>
      <c r="E105" s="17" t="b">
        <v>1</v>
      </c>
      <c r="F105" s="4" t="s">
        <v>1888</v>
      </c>
    </row>
    <row r="106" spans="1:6" x14ac:dyDescent="0.3">
      <c r="A106" t="s">
        <v>1885</v>
      </c>
      <c r="B106" s="35">
        <v>120</v>
      </c>
      <c r="C106" s="16" t="s">
        <v>568</v>
      </c>
      <c r="D106" s="11" t="s">
        <v>569</v>
      </c>
      <c r="E106" s="17" t="b">
        <v>1</v>
      </c>
      <c r="F106" s="4" t="s">
        <v>1886</v>
      </c>
    </row>
    <row r="107" spans="1:6" x14ac:dyDescent="0.3">
      <c r="A107" t="s">
        <v>1883</v>
      </c>
      <c r="B107" s="35">
        <v>208</v>
      </c>
      <c r="C107" s="16" t="s">
        <v>572</v>
      </c>
      <c r="D107" s="11" t="s">
        <v>569</v>
      </c>
      <c r="E107" s="17" t="b">
        <v>1</v>
      </c>
      <c r="F107" s="4" t="s">
        <v>1884</v>
      </c>
    </row>
    <row r="108" spans="1:6" x14ac:dyDescent="0.3">
      <c r="A108" t="s">
        <v>1879</v>
      </c>
      <c r="B108" s="35">
        <v>159.46</v>
      </c>
      <c r="C108" s="16" t="s">
        <v>572</v>
      </c>
      <c r="D108" s="11" t="s">
        <v>1326</v>
      </c>
      <c r="E108" s="17" t="b">
        <v>1</v>
      </c>
      <c r="F108" s="4" t="s">
        <v>1880</v>
      </c>
    </row>
    <row r="109" spans="1:6" x14ac:dyDescent="0.3">
      <c r="A109" t="s">
        <v>1881</v>
      </c>
      <c r="B109" s="35">
        <v>170.58</v>
      </c>
      <c r="C109" s="16" t="s">
        <v>572</v>
      </c>
      <c r="D109" s="11" t="s">
        <v>1326</v>
      </c>
      <c r="E109" s="17" t="b">
        <v>1</v>
      </c>
      <c r="F109" s="4" t="s">
        <v>1882</v>
      </c>
    </row>
    <row r="110" spans="1:6" x14ac:dyDescent="0.3">
      <c r="A110" t="s">
        <v>604</v>
      </c>
      <c r="B110" s="35">
        <v>69</v>
      </c>
      <c r="C110" s="16" t="s">
        <v>572</v>
      </c>
      <c r="D110" s="11" t="s">
        <v>569</v>
      </c>
      <c r="E110" s="17" t="b">
        <v>1</v>
      </c>
      <c r="F110" s="4" t="s">
        <v>605</v>
      </c>
    </row>
    <row r="111" spans="1:6" x14ac:dyDescent="0.3">
      <c r="A111" t="s">
        <v>606</v>
      </c>
      <c r="B111" s="35">
        <v>59</v>
      </c>
      <c r="C111" s="16" t="s">
        <v>572</v>
      </c>
      <c r="D111" s="11" t="s">
        <v>569</v>
      </c>
      <c r="E111" s="17" t="b">
        <v>1</v>
      </c>
      <c r="F111" s="4" t="s">
        <v>607</v>
      </c>
    </row>
    <row r="112" spans="1:6" x14ac:dyDescent="0.3">
      <c r="A112" t="s">
        <v>608</v>
      </c>
      <c r="B112" s="35">
        <v>59</v>
      </c>
      <c r="C112" s="16" t="s">
        <v>572</v>
      </c>
      <c r="D112" s="11" t="s">
        <v>569</v>
      </c>
      <c r="E112" s="17" t="b">
        <v>1</v>
      </c>
      <c r="F112" s="4" t="s">
        <v>609</v>
      </c>
    </row>
    <row r="113" spans="1:6" x14ac:dyDescent="0.3">
      <c r="A113" t="s">
        <v>610</v>
      </c>
      <c r="B113" s="35">
        <v>79</v>
      </c>
      <c r="C113" s="16" t="s">
        <v>572</v>
      </c>
      <c r="D113" s="11" t="s">
        <v>569</v>
      </c>
      <c r="E113" s="17" t="b">
        <v>1</v>
      </c>
      <c r="F113" s="4" t="s">
        <v>611</v>
      </c>
    </row>
    <row r="114" spans="1:6" x14ac:dyDescent="0.3">
      <c r="A114" t="s">
        <v>613</v>
      </c>
      <c r="B114" s="35">
        <v>109</v>
      </c>
      <c r="C114" s="16" t="s">
        <v>572</v>
      </c>
      <c r="D114" s="11" t="s">
        <v>569</v>
      </c>
      <c r="E114" s="17" t="b">
        <v>1</v>
      </c>
      <c r="F114" s="4" t="s">
        <v>614</v>
      </c>
    </row>
    <row r="115" spans="1:6" x14ac:dyDescent="0.3">
      <c r="A115" t="s">
        <v>615</v>
      </c>
      <c r="B115" s="35">
        <v>59</v>
      </c>
      <c r="C115" s="16" t="s">
        <v>572</v>
      </c>
      <c r="D115" s="11" t="s">
        <v>569</v>
      </c>
      <c r="E115" s="17" t="b">
        <v>1</v>
      </c>
      <c r="F115" s="4" t="s">
        <v>616</v>
      </c>
    </row>
    <row r="116" spans="1:6" x14ac:dyDescent="0.3">
      <c r="A116" t="s">
        <v>839</v>
      </c>
      <c r="B116" s="35">
        <v>76</v>
      </c>
      <c r="C116" s="16" t="s">
        <v>761</v>
      </c>
      <c r="D116" s="11" t="s">
        <v>569</v>
      </c>
      <c r="E116" s="17" t="b">
        <v>1</v>
      </c>
      <c r="F116" s="4" t="s">
        <v>840</v>
      </c>
    </row>
    <row r="117" spans="1:6" x14ac:dyDescent="0.3">
      <c r="A117" t="s">
        <v>1721</v>
      </c>
      <c r="B117" s="35">
        <v>37</v>
      </c>
      <c r="C117" s="16" t="s">
        <v>761</v>
      </c>
      <c r="D117" s="11" t="s">
        <v>569</v>
      </c>
      <c r="E117" s="17" t="b">
        <v>1</v>
      </c>
      <c r="F117" s="4" t="s">
        <v>1722</v>
      </c>
    </row>
    <row r="118" spans="1:6" x14ac:dyDescent="0.3">
      <c r="A118" t="s">
        <v>1723</v>
      </c>
      <c r="B118" s="35">
        <v>47</v>
      </c>
      <c r="C118" s="16" t="s">
        <v>761</v>
      </c>
      <c r="D118" s="11" t="s">
        <v>569</v>
      </c>
      <c r="E118" s="17" t="b">
        <v>1</v>
      </c>
      <c r="F118" s="4" t="s">
        <v>1724</v>
      </c>
    </row>
    <row r="119" spans="1:6" x14ac:dyDescent="0.3">
      <c r="A119" t="s">
        <v>1877</v>
      </c>
      <c r="B119" s="35">
        <v>153</v>
      </c>
      <c r="C119" s="16" t="s">
        <v>572</v>
      </c>
      <c r="D119" s="11" t="s">
        <v>569</v>
      </c>
      <c r="E119" s="17" t="b">
        <v>1</v>
      </c>
      <c r="F119" s="4" t="s">
        <v>1878</v>
      </c>
    </row>
    <row r="120" spans="1:6" x14ac:dyDescent="0.3">
      <c r="A120" t="s">
        <v>1875</v>
      </c>
      <c r="B120" s="35">
        <v>362</v>
      </c>
      <c r="C120" s="16" t="s">
        <v>572</v>
      </c>
      <c r="D120" s="11" t="s">
        <v>569</v>
      </c>
      <c r="E120" s="17" t="b">
        <v>1</v>
      </c>
      <c r="F120" s="4" t="s">
        <v>1876</v>
      </c>
    </row>
    <row r="121" spans="1:6" x14ac:dyDescent="0.3">
      <c r="A121" t="s">
        <v>574</v>
      </c>
      <c r="B121" s="35">
        <v>119</v>
      </c>
      <c r="C121" s="16" t="s">
        <v>572</v>
      </c>
      <c r="D121" s="11" t="s">
        <v>569</v>
      </c>
      <c r="E121" s="17" t="b">
        <v>1</v>
      </c>
      <c r="F121" s="4" t="s">
        <v>575</v>
      </c>
    </row>
    <row r="122" spans="1:6" x14ac:dyDescent="0.3">
      <c r="A122" t="s">
        <v>576</v>
      </c>
      <c r="B122" s="35">
        <v>50</v>
      </c>
      <c r="C122" s="16" t="s">
        <v>572</v>
      </c>
      <c r="D122" s="11" t="s">
        <v>569</v>
      </c>
      <c r="E122" s="17" t="b">
        <v>1</v>
      </c>
      <c r="F122" s="4" t="s">
        <v>577</v>
      </c>
    </row>
    <row r="123" spans="1:6" x14ac:dyDescent="0.3">
      <c r="A123" t="s">
        <v>571</v>
      </c>
      <c r="B123" s="35">
        <v>99</v>
      </c>
      <c r="C123" s="16" t="s">
        <v>572</v>
      </c>
      <c r="D123" s="11" t="s">
        <v>569</v>
      </c>
      <c r="E123" s="17" t="b">
        <v>1</v>
      </c>
      <c r="F123" s="4" t="s">
        <v>573</v>
      </c>
    </row>
    <row r="124" spans="1:6" x14ac:dyDescent="0.3">
      <c r="A124" t="s">
        <v>582</v>
      </c>
      <c r="B124" s="35">
        <v>218</v>
      </c>
      <c r="C124" s="16" t="s">
        <v>572</v>
      </c>
      <c r="D124" s="11" t="s">
        <v>569</v>
      </c>
      <c r="E124" s="17" t="b">
        <v>1</v>
      </c>
      <c r="F124" s="4" t="s">
        <v>583</v>
      </c>
    </row>
    <row r="125" spans="1:6" x14ac:dyDescent="0.3">
      <c r="A125" t="s">
        <v>578</v>
      </c>
      <c r="B125" s="35">
        <v>278</v>
      </c>
      <c r="C125" s="16" t="s">
        <v>572</v>
      </c>
      <c r="D125" s="11" t="s">
        <v>569</v>
      </c>
      <c r="E125" s="17" t="b">
        <v>1</v>
      </c>
      <c r="F125" s="4" t="s">
        <v>579</v>
      </c>
    </row>
    <row r="126" spans="1:6" x14ac:dyDescent="0.3">
      <c r="A126" t="s">
        <v>1873</v>
      </c>
      <c r="B126" s="35">
        <v>65</v>
      </c>
      <c r="C126" s="16" t="s">
        <v>568</v>
      </c>
      <c r="D126" s="11" t="s">
        <v>569</v>
      </c>
      <c r="E126" s="17" t="b">
        <v>1</v>
      </c>
      <c r="F126" s="4" t="s">
        <v>1874</v>
      </c>
    </row>
    <row r="127" spans="1:6" x14ac:dyDescent="0.3">
      <c r="A127" t="s">
        <v>835</v>
      </c>
      <c r="B127" s="35">
        <v>87</v>
      </c>
      <c r="C127" s="16" t="s">
        <v>568</v>
      </c>
      <c r="D127" s="11" t="s">
        <v>569</v>
      </c>
      <c r="E127" s="17" t="b">
        <v>1</v>
      </c>
      <c r="F127" s="4" t="s">
        <v>836</v>
      </c>
    </row>
    <row r="128" spans="1:6" x14ac:dyDescent="0.3">
      <c r="A128" t="s">
        <v>580</v>
      </c>
      <c r="B128" s="35">
        <v>99</v>
      </c>
      <c r="C128" s="16" t="s">
        <v>572</v>
      </c>
      <c r="D128" s="11" t="s">
        <v>569</v>
      </c>
      <c r="E128" s="17" t="b">
        <v>1</v>
      </c>
      <c r="F128" s="4" t="s">
        <v>581</v>
      </c>
    </row>
    <row r="129" spans="1:6" x14ac:dyDescent="0.3">
      <c r="A129" t="s">
        <v>1871</v>
      </c>
      <c r="B129" s="35">
        <v>406</v>
      </c>
      <c r="C129" s="16" t="s">
        <v>572</v>
      </c>
      <c r="D129" s="11" t="s">
        <v>569</v>
      </c>
      <c r="E129" s="17" t="b">
        <v>1</v>
      </c>
      <c r="F129" s="4" t="s">
        <v>1872</v>
      </c>
    </row>
    <row r="130" spans="1:6" x14ac:dyDescent="0.3">
      <c r="A130" t="s">
        <v>1867</v>
      </c>
      <c r="B130" s="35">
        <v>76</v>
      </c>
      <c r="C130" s="16" t="s">
        <v>572</v>
      </c>
      <c r="D130" s="11" t="s">
        <v>1326</v>
      </c>
      <c r="E130" s="17" t="b">
        <v>1</v>
      </c>
      <c r="F130" s="4" t="s">
        <v>1868</v>
      </c>
    </row>
    <row r="131" spans="1:6" x14ac:dyDescent="0.3">
      <c r="A131" t="s">
        <v>1869</v>
      </c>
      <c r="B131" s="35">
        <v>98</v>
      </c>
      <c r="C131" s="16" t="s">
        <v>572</v>
      </c>
      <c r="D131" s="11" t="s">
        <v>1326</v>
      </c>
      <c r="E131" s="17" t="b">
        <v>1</v>
      </c>
      <c r="F131" s="4" t="s">
        <v>1870</v>
      </c>
    </row>
    <row r="132" spans="1:6" x14ac:dyDescent="0.3">
      <c r="A132" t="s">
        <v>1863</v>
      </c>
      <c r="B132" s="35">
        <v>230</v>
      </c>
      <c r="C132" s="16" t="s">
        <v>572</v>
      </c>
      <c r="D132" s="11" t="s">
        <v>1326</v>
      </c>
      <c r="E132" s="17" t="b">
        <v>1</v>
      </c>
      <c r="F132" s="4" t="s">
        <v>1864</v>
      </c>
    </row>
    <row r="133" spans="1:6" x14ac:dyDescent="0.3">
      <c r="A133" t="s">
        <v>1865</v>
      </c>
      <c r="B133" s="35">
        <v>263</v>
      </c>
      <c r="C133" s="16" t="s">
        <v>572</v>
      </c>
      <c r="D133" s="11" t="s">
        <v>569</v>
      </c>
      <c r="E133" s="17" t="b">
        <v>1</v>
      </c>
      <c r="F133" s="4" t="s">
        <v>1866</v>
      </c>
    </row>
    <row r="134" spans="1:6" x14ac:dyDescent="0.3">
      <c r="A134" t="s">
        <v>1859</v>
      </c>
      <c r="B134" s="35">
        <v>173</v>
      </c>
      <c r="C134" s="16" t="s">
        <v>572</v>
      </c>
      <c r="D134" s="11" t="s">
        <v>569</v>
      </c>
      <c r="E134" s="17" t="b">
        <v>1</v>
      </c>
      <c r="F134" s="4" t="s">
        <v>1860</v>
      </c>
    </row>
    <row r="135" spans="1:6" x14ac:dyDescent="0.3">
      <c r="A135" t="s">
        <v>1719</v>
      </c>
      <c r="B135" s="35">
        <v>43</v>
      </c>
      <c r="C135" s="16" t="s">
        <v>568</v>
      </c>
      <c r="D135" s="11" t="s">
        <v>569</v>
      </c>
      <c r="E135" s="17" t="b">
        <v>1</v>
      </c>
      <c r="F135" s="4" t="s">
        <v>1720</v>
      </c>
    </row>
    <row r="136" spans="1:6" x14ac:dyDescent="0.3">
      <c r="A136" t="s">
        <v>1715</v>
      </c>
      <c r="B136" s="35">
        <v>76</v>
      </c>
      <c r="C136" s="16" t="s">
        <v>761</v>
      </c>
      <c r="D136" s="11" t="s">
        <v>569</v>
      </c>
      <c r="E136" s="17" t="b">
        <v>1</v>
      </c>
      <c r="F136" s="4" t="s">
        <v>1716</v>
      </c>
    </row>
    <row r="137" spans="1:6" x14ac:dyDescent="0.3">
      <c r="A137" t="s">
        <v>1717</v>
      </c>
      <c r="B137" s="35">
        <v>109</v>
      </c>
      <c r="C137" s="16" t="s">
        <v>572</v>
      </c>
      <c r="D137" s="11" t="s">
        <v>569</v>
      </c>
      <c r="E137" s="17" t="b">
        <v>1</v>
      </c>
      <c r="F137" s="4" t="s">
        <v>1718</v>
      </c>
    </row>
    <row r="138" spans="1:6" x14ac:dyDescent="0.3">
      <c r="A138" t="s">
        <v>1711</v>
      </c>
      <c r="B138" s="35">
        <v>109</v>
      </c>
      <c r="C138" s="16" t="s">
        <v>572</v>
      </c>
      <c r="D138" s="11" t="s">
        <v>569</v>
      </c>
      <c r="E138" s="17" t="b">
        <v>1</v>
      </c>
      <c r="F138" s="4" t="s">
        <v>1712</v>
      </c>
    </row>
    <row r="139" spans="1:6" x14ac:dyDescent="0.3">
      <c r="A139" t="s">
        <v>1713</v>
      </c>
      <c r="B139" s="35">
        <v>164</v>
      </c>
      <c r="C139" s="16" t="s">
        <v>572</v>
      </c>
      <c r="D139" s="11" t="s">
        <v>569</v>
      </c>
      <c r="E139" s="17" t="b">
        <v>1</v>
      </c>
      <c r="F139" s="4" t="s">
        <v>1714</v>
      </c>
    </row>
    <row r="140" spans="1:6" x14ac:dyDescent="0.3">
      <c r="A140" t="s">
        <v>1709</v>
      </c>
      <c r="B140" s="35">
        <v>184</v>
      </c>
      <c r="C140" s="16" t="s">
        <v>572</v>
      </c>
      <c r="D140" s="11" t="s">
        <v>569</v>
      </c>
      <c r="E140" s="17" t="b">
        <v>1</v>
      </c>
      <c r="F140" s="4" t="s">
        <v>1710</v>
      </c>
    </row>
    <row r="141" spans="1:6" x14ac:dyDescent="0.3">
      <c r="A141" t="s">
        <v>1707</v>
      </c>
      <c r="B141" s="35">
        <v>219</v>
      </c>
      <c r="C141" s="16" t="s">
        <v>572</v>
      </c>
      <c r="D141" s="11" t="s">
        <v>569</v>
      </c>
      <c r="E141" s="17" t="b">
        <v>1</v>
      </c>
      <c r="F141" s="4" t="s">
        <v>1708</v>
      </c>
    </row>
    <row r="142" spans="1:6" x14ac:dyDescent="0.3">
      <c r="A142" t="s">
        <v>1703</v>
      </c>
      <c r="B142" s="35">
        <v>314</v>
      </c>
      <c r="C142" s="16" t="s">
        <v>572</v>
      </c>
      <c r="D142" s="11" t="s">
        <v>569</v>
      </c>
      <c r="E142" s="17" t="b">
        <v>1</v>
      </c>
      <c r="F142" s="4" t="s">
        <v>1704</v>
      </c>
    </row>
    <row r="143" spans="1:6" x14ac:dyDescent="0.3">
      <c r="A143" t="s">
        <v>1705</v>
      </c>
      <c r="B143" s="35">
        <v>274</v>
      </c>
      <c r="C143" s="16" t="s">
        <v>572</v>
      </c>
      <c r="D143" s="11" t="s">
        <v>569</v>
      </c>
      <c r="E143" s="17" t="b">
        <v>1</v>
      </c>
      <c r="F143" s="4" t="s">
        <v>1706</v>
      </c>
    </row>
    <row r="144" spans="1:6" x14ac:dyDescent="0.3">
      <c r="A144" t="s">
        <v>1701</v>
      </c>
      <c r="B144" s="35">
        <v>105</v>
      </c>
      <c r="C144" s="16" t="s">
        <v>572</v>
      </c>
      <c r="D144" s="11" t="s">
        <v>569</v>
      </c>
      <c r="E144" s="17" t="b">
        <v>1</v>
      </c>
      <c r="F144" s="4" t="s">
        <v>1702</v>
      </c>
    </row>
    <row r="145" spans="1:6" x14ac:dyDescent="0.3">
      <c r="A145" t="s">
        <v>1698</v>
      </c>
      <c r="B145" s="35">
        <v>87</v>
      </c>
      <c r="C145" s="16" t="s">
        <v>572</v>
      </c>
      <c r="D145" s="11" t="s">
        <v>569</v>
      </c>
      <c r="E145" s="17" t="b">
        <v>1</v>
      </c>
      <c r="F145" s="4" t="s">
        <v>1699</v>
      </c>
    </row>
    <row r="146" spans="1:6" x14ac:dyDescent="0.3">
      <c r="A146" t="s">
        <v>1700</v>
      </c>
      <c r="B146" s="35">
        <v>87</v>
      </c>
      <c r="C146" s="16" t="s">
        <v>572</v>
      </c>
      <c r="D146" s="11" t="s">
        <v>569</v>
      </c>
      <c r="E146" s="17" t="b">
        <v>1</v>
      </c>
      <c r="F146" s="4" t="s">
        <v>1696</v>
      </c>
    </row>
    <row r="147" spans="1:6" x14ac:dyDescent="0.3">
      <c r="A147" t="s">
        <v>1695</v>
      </c>
      <c r="B147" s="35">
        <v>87</v>
      </c>
      <c r="C147" s="16" t="s">
        <v>572</v>
      </c>
      <c r="D147" s="11" t="s">
        <v>569</v>
      </c>
      <c r="E147" s="17" t="b">
        <v>1</v>
      </c>
      <c r="F147" s="4" t="s">
        <v>1696</v>
      </c>
    </row>
    <row r="148" spans="1:6" x14ac:dyDescent="0.3">
      <c r="A148" t="s">
        <v>1697</v>
      </c>
      <c r="B148" s="35">
        <v>98</v>
      </c>
      <c r="C148" s="16" t="s">
        <v>572</v>
      </c>
      <c r="D148" s="11" t="s">
        <v>569</v>
      </c>
      <c r="E148" s="17" t="b">
        <v>1</v>
      </c>
      <c r="F148" s="4" t="s">
        <v>1693</v>
      </c>
    </row>
    <row r="149" spans="1:6" x14ac:dyDescent="0.3">
      <c r="A149" t="s">
        <v>1692</v>
      </c>
      <c r="B149" s="35">
        <v>98</v>
      </c>
      <c r="C149" s="16" t="s">
        <v>572</v>
      </c>
      <c r="D149" s="11" t="s">
        <v>569</v>
      </c>
      <c r="E149" s="17" t="b">
        <v>1</v>
      </c>
      <c r="F149" s="4" t="s">
        <v>1693</v>
      </c>
    </row>
    <row r="150" spans="1:6" x14ac:dyDescent="0.3">
      <c r="A150" t="s">
        <v>1694</v>
      </c>
      <c r="B150" s="35">
        <v>98</v>
      </c>
      <c r="C150" s="16" t="s">
        <v>572</v>
      </c>
      <c r="D150" s="11" t="s">
        <v>569</v>
      </c>
      <c r="E150" s="17" t="b">
        <v>1</v>
      </c>
      <c r="F150" s="4" t="s">
        <v>1693</v>
      </c>
    </row>
    <row r="151" spans="1:6" x14ac:dyDescent="0.3">
      <c r="A151" t="s">
        <v>1691</v>
      </c>
      <c r="B151" s="35">
        <v>131</v>
      </c>
      <c r="C151" s="16" t="s">
        <v>572</v>
      </c>
      <c r="D151" s="11" t="s">
        <v>569</v>
      </c>
      <c r="E151" s="17" t="b">
        <v>1</v>
      </c>
      <c r="F151" s="4" t="s">
        <v>1690</v>
      </c>
    </row>
    <row r="152" spans="1:6" x14ac:dyDescent="0.3">
      <c r="A152" t="s">
        <v>1689</v>
      </c>
      <c r="B152" s="35">
        <v>131</v>
      </c>
      <c r="C152" s="16" t="s">
        <v>572</v>
      </c>
      <c r="D152" s="11" t="s">
        <v>569</v>
      </c>
      <c r="E152" s="17" t="b">
        <v>1</v>
      </c>
      <c r="F152" s="4" t="s">
        <v>1690</v>
      </c>
    </row>
    <row r="153" spans="1:6" x14ac:dyDescent="0.3">
      <c r="A153" t="s">
        <v>1687</v>
      </c>
      <c r="B153" s="35">
        <v>131</v>
      </c>
      <c r="C153" s="16" t="s">
        <v>572</v>
      </c>
      <c r="D153" s="11" t="s">
        <v>569</v>
      </c>
      <c r="E153" s="17" t="b">
        <v>1</v>
      </c>
      <c r="F153" s="4" t="s">
        <v>1688</v>
      </c>
    </row>
    <row r="154" spans="1:6" x14ac:dyDescent="0.3">
      <c r="A154" t="s">
        <v>1686</v>
      </c>
      <c r="B154" s="35">
        <v>142</v>
      </c>
      <c r="C154" s="16" t="s">
        <v>572</v>
      </c>
      <c r="D154" s="11" t="s">
        <v>569</v>
      </c>
      <c r="E154" s="17" t="b">
        <v>1</v>
      </c>
      <c r="F154" s="4" t="s">
        <v>1684</v>
      </c>
    </row>
    <row r="155" spans="1:6" x14ac:dyDescent="0.3">
      <c r="A155" t="s">
        <v>1685</v>
      </c>
      <c r="B155" s="35">
        <v>142</v>
      </c>
      <c r="C155" s="16" t="s">
        <v>572</v>
      </c>
      <c r="D155" s="11" t="s">
        <v>569</v>
      </c>
      <c r="E155" s="17" t="b">
        <v>1</v>
      </c>
      <c r="F155" s="4" t="s">
        <v>1684</v>
      </c>
    </row>
    <row r="156" spans="1:6" x14ac:dyDescent="0.3">
      <c r="A156" t="s">
        <v>1683</v>
      </c>
      <c r="B156" s="35">
        <v>142</v>
      </c>
      <c r="C156" s="16" t="s">
        <v>572</v>
      </c>
      <c r="D156" s="11" t="s">
        <v>569</v>
      </c>
      <c r="E156" s="17" t="b">
        <v>1</v>
      </c>
      <c r="F156" s="4" t="s">
        <v>1684</v>
      </c>
    </row>
    <row r="157" spans="1:6" x14ac:dyDescent="0.3">
      <c r="A157" t="s">
        <v>1682</v>
      </c>
      <c r="B157" s="35">
        <v>164</v>
      </c>
      <c r="C157" s="16" t="s">
        <v>572</v>
      </c>
      <c r="D157" s="11" t="s">
        <v>569</v>
      </c>
      <c r="E157" s="17" t="b">
        <v>1</v>
      </c>
      <c r="F157" s="4" t="s">
        <v>1680</v>
      </c>
    </row>
    <row r="158" spans="1:6" x14ac:dyDescent="0.3">
      <c r="A158" t="s">
        <v>1681</v>
      </c>
      <c r="B158" s="35">
        <v>164</v>
      </c>
      <c r="C158" s="16" t="s">
        <v>572</v>
      </c>
      <c r="D158" s="11" t="s">
        <v>569</v>
      </c>
      <c r="E158" s="17" t="b">
        <v>1</v>
      </c>
      <c r="F158" s="4" t="s">
        <v>1680</v>
      </c>
    </row>
    <row r="159" spans="1:6" x14ac:dyDescent="0.3">
      <c r="A159" t="s">
        <v>1679</v>
      </c>
      <c r="B159" s="35">
        <v>164</v>
      </c>
      <c r="C159" s="16" t="s">
        <v>572</v>
      </c>
      <c r="D159" s="11" t="s">
        <v>569</v>
      </c>
      <c r="E159" s="17" t="b">
        <v>1</v>
      </c>
      <c r="F159" s="4" t="s">
        <v>1680</v>
      </c>
    </row>
    <row r="160" spans="1:6" x14ac:dyDescent="0.3">
      <c r="A160" t="s">
        <v>1678</v>
      </c>
      <c r="B160" s="35">
        <v>197</v>
      </c>
      <c r="C160" s="16" t="s">
        <v>572</v>
      </c>
      <c r="D160" s="11" t="s">
        <v>569</v>
      </c>
      <c r="E160" s="17" t="b">
        <v>1</v>
      </c>
      <c r="F160" s="4" t="s">
        <v>1676</v>
      </c>
    </row>
    <row r="161" spans="1:6" x14ac:dyDescent="0.3">
      <c r="A161" t="s">
        <v>1677</v>
      </c>
      <c r="B161" s="35">
        <v>197</v>
      </c>
      <c r="C161" s="16" t="s">
        <v>572</v>
      </c>
      <c r="D161" s="11" t="s">
        <v>569</v>
      </c>
      <c r="E161" s="17" t="b">
        <v>1</v>
      </c>
      <c r="F161" s="4" t="s">
        <v>1676</v>
      </c>
    </row>
    <row r="162" spans="1:6" x14ac:dyDescent="0.3">
      <c r="A162" t="s">
        <v>1675</v>
      </c>
      <c r="B162" s="35">
        <v>197</v>
      </c>
      <c r="C162" s="16" t="s">
        <v>572</v>
      </c>
      <c r="D162" s="11" t="s">
        <v>569</v>
      </c>
      <c r="E162" s="17" t="b">
        <v>1</v>
      </c>
      <c r="F162" s="4" t="s">
        <v>1676</v>
      </c>
    </row>
    <row r="163" spans="1:6" x14ac:dyDescent="0.3">
      <c r="A163" t="s">
        <v>1674</v>
      </c>
      <c r="B163" s="35">
        <v>208</v>
      </c>
      <c r="C163" s="16" t="s">
        <v>572</v>
      </c>
      <c r="D163" s="11" t="s">
        <v>569</v>
      </c>
      <c r="E163" s="17" t="b">
        <v>1</v>
      </c>
      <c r="F163" s="4" t="s">
        <v>1672</v>
      </c>
    </row>
    <row r="164" spans="1:6" x14ac:dyDescent="0.3">
      <c r="A164" t="s">
        <v>1673</v>
      </c>
      <c r="B164" s="35">
        <v>208</v>
      </c>
      <c r="C164" s="16" t="s">
        <v>572</v>
      </c>
      <c r="D164" s="11" t="s">
        <v>569</v>
      </c>
      <c r="E164" s="17" t="b">
        <v>1</v>
      </c>
      <c r="F164" s="4" t="s">
        <v>1672</v>
      </c>
    </row>
    <row r="165" spans="1:6" x14ac:dyDescent="0.3">
      <c r="A165" t="s">
        <v>1671</v>
      </c>
      <c r="B165" s="35">
        <v>208</v>
      </c>
      <c r="C165" s="16" t="s">
        <v>572</v>
      </c>
      <c r="D165" s="11" t="s">
        <v>569</v>
      </c>
      <c r="E165" s="17" t="b">
        <v>1</v>
      </c>
      <c r="F165" s="4" t="s">
        <v>1672</v>
      </c>
    </row>
    <row r="166" spans="1:6" x14ac:dyDescent="0.3">
      <c r="A166" t="s">
        <v>1670</v>
      </c>
      <c r="B166" s="35">
        <v>236.1</v>
      </c>
      <c r="C166" s="16" t="s">
        <v>572</v>
      </c>
      <c r="D166" s="11" t="s">
        <v>569</v>
      </c>
      <c r="E166" s="17" t="b">
        <v>1</v>
      </c>
      <c r="F166" s="4" t="s">
        <v>1668</v>
      </c>
    </row>
    <row r="167" spans="1:6" x14ac:dyDescent="0.3">
      <c r="A167" t="s">
        <v>1667</v>
      </c>
      <c r="B167" s="35">
        <v>234.22</v>
      </c>
      <c r="C167" s="16" t="s">
        <v>572</v>
      </c>
      <c r="D167" s="11" t="s">
        <v>569</v>
      </c>
      <c r="E167" s="17" t="b">
        <v>1</v>
      </c>
      <c r="F167" s="4" t="s">
        <v>1668</v>
      </c>
    </row>
    <row r="168" spans="1:6" x14ac:dyDescent="0.3">
      <c r="A168" t="s">
        <v>1669</v>
      </c>
      <c r="B168" s="35">
        <v>240.84</v>
      </c>
      <c r="C168" s="16" t="s">
        <v>572</v>
      </c>
      <c r="D168" s="11" t="s">
        <v>569</v>
      </c>
      <c r="E168" s="17" t="b">
        <v>1</v>
      </c>
      <c r="F168" s="4" t="s">
        <v>1666</v>
      </c>
    </row>
    <row r="169" spans="1:6" x14ac:dyDescent="0.3">
      <c r="A169" t="s">
        <v>1665</v>
      </c>
      <c r="B169" s="35">
        <v>243.82</v>
      </c>
      <c r="C169" s="16" t="s">
        <v>572</v>
      </c>
      <c r="D169" s="11" t="s">
        <v>569</v>
      </c>
      <c r="E169" s="17" t="b">
        <v>1</v>
      </c>
      <c r="F169" s="4" t="s">
        <v>1666</v>
      </c>
    </row>
    <row r="170" spans="1:6" x14ac:dyDescent="0.3">
      <c r="A170" t="s">
        <v>1664</v>
      </c>
      <c r="B170" s="35">
        <v>286.29000000000002</v>
      </c>
      <c r="C170" s="16" t="s">
        <v>572</v>
      </c>
      <c r="D170" s="11" t="s">
        <v>569</v>
      </c>
      <c r="E170" s="17" t="b">
        <v>1</v>
      </c>
      <c r="F170" s="4" t="s">
        <v>1661</v>
      </c>
    </row>
    <row r="171" spans="1:6" x14ac:dyDescent="0.3">
      <c r="A171" t="s">
        <v>1660</v>
      </c>
      <c r="B171" s="35">
        <v>289.27999999999997</v>
      </c>
      <c r="C171" s="16" t="s">
        <v>572</v>
      </c>
      <c r="D171" s="11" t="s">
        <v>569</v>
      </c>
      <c r="E171" s="17" t="b">
        <v>1</v>
      </c>
      <c r="F171" s="4" t="s">
        <v>1661</v>
      </c>
    </row>
    <row r="172" spans="1:6" x14ac:dyDescent="0.3">
      <c r="A172" t="s">
        <v>1662</v>
      </c>
      <c r="B172" s="35">
        <v>302.13</v>
      </c>
      <c r="C172" s="16" t="s">
        <v>572</v>
      </c>
      <c r="D172" s="11" t="s">
        <v>569</v>
      </c>
      <c r="E172" s="17" t="b">
        <v>1</v>
      </c>
      <c r="F172" s="4" t="s">
        <v>1663</v>
      </c>
    </row>
    <row r="173" spans="1:6" x14ac:dyDescent="0.3">
      <c r="A173" t="s">
        <v>1658</v>
      </c>
      <c r="B173" s="35">
        <v>868</v>
      </c>
      <c r="C173" s="16" t="s">
        <v>572</v>
      </c>
      <c r="D173" s="11" t="s">
        <v>569</v>
      </c>
      <c r="E173" s="17" t="b">
        <v>1</v>
      </c>
      <c r="F173" s="4" t="s">
        <v>1659</v>
      </c>
    </row>
    <row r="174" spans="1:6" x14ac:dyDescent="0.3">
      <c r="A174" t="s">
        <v>1656</v>
      </c>
      <c r="B174" s="35">
        <v>54</v>
      </c>
      <c r="C174" s="16" t="s">
        <v>572</v>
      </c>
      <c r="D174" s="11" t="s">
        <v>569</v>
      </c>
      <c r="E174" s="17" t="b">
        <v>1</v>
      </c>
      <c r="F174" s="4" t="s">
        <v>1657</v>
      </c>
    </row>
    <row r="175" spans="1:6" x14ac:dyDescent="0.3">
      <c r="A175" t="s">
        <v>1654</v>
      </c>
      <c r="B175" s="35">
        <v>72.05</v>
      </c>
      <c r="C175" s="16" t="s">
        <v>572</v>
      </c>
      <c r="D175" s="11" t="s">
        <v>569</v>
      </c>
      <c r="E175" s="17" t="b">
        <v>1</v>
      </c>
      <c r="F175" s="4" t="s">
        <v>1655</v>
      </c>
    </row>
    <row r="176" spans="1:6" x14ac:dyDescent="0.3">
      <c r="A176" t="s">
        <v>1652</v>
      </c>
      <c r="B176" s="35">
        <v>244</v>
      </c>
      <c r="C176" s="16" t="s">
        <v>1034</v>
      </c>
      <c r="D176" s="11" t="s">
        <v>569</v>
      </c>
      <c r="E176" s="17" t="b">
        <v>1</v>
      </c>
      <c r="F176" s="4" t="s">
        <v>1642</v>
      </c>
    </row>
    <row r="177" spans="1:6" x14ac:dyDescent="0.3">
      <c r="A177" t="s">
        <v>1653</v>
      </c>
      <c r="B177" s="35">
        <v>277</v>
      </c>
      <c r="C177" s="16" t="s">
        <v>1034</v>
      </c>
      <c r="D177" s="11" t="s">
        <v>569</v>
      </c>
      <c r="E177" s="17" t="b">
        <v>1</v>
      </c>
      <c r="F177" s="4" t="s">
        <v>1650</v>
      </c>
    </row>
    <row r="178" spans="1:6" x14ac:dyDescent="0.3">
      <c r="A178" t="s">
        <v>1649</v>
      </c>
      <c r="B178" s="35">
        <v>207</v>
      </c>
      <c r="C178" s="16" t="s">
        <v>1034</v>
      </c>
      <c r="D178" s="11" t="s">
        <v>569</v>
      </c>
      <c r="E178" s="17" t="b">
        <v>1</v>
      </c>
      <c r="F178" s="4" t="s">
        <v>1650</v>
      </c>
    </row>
    <row r="179" spans="1:6" x14ac:dyDescent="0.3">
      <c r="A179" t="s">
        <v>1651</v>
      </c>
      <c r="B179" s="35">
        <v>65</v>
      </c>
      <c r="C179" s="16" t="s">
        <v>572</v>
      </c>
      <c r="D179" s="11" t="s">
        <v>569</v>
      </c>
      <c r="E179" s="17" t="b">
        <v>1</v>
      </c>
      <c r="F179" s="4" t="s">
        <v>1646</v>
      </c>
    </row>
    <row r="180" spans="1:6" x14ac:dyDescent="0.3">
      <c r="A180" t="s">
        <v>1645</v>
      </c>
      <c r="B180" s="35">
        <v>65</v>
      </c>
      <c r="C180" s="16" t="s">
        <v>572</v>
      </c>
      <c r="D180" s="11" t="s">
        <v>569</v>
      </c>
      <c r="E180" s="17" t="b">
        <v>1</v>
      </c>
      <c r="F180" s="4" t="s">
        <v>1646</v>
      </c>
    </row>
    <row r="181" spans="1:6" x14ac:dyDescent="0.3">
      <c r="A181" t="s">
        <v>1647</v>
      </c>
      <c r="B181" s="35">
        <v>87</v>
      </c>
      <c r="C181" s="16" t="s">
        <v>572</v>
      </c>
      <c r="D181" s="11" t="s">
        <v>569</v>
      </c>
      <c r="E181" s="17" t="b">
        <v>1</v>
      </c>
      <c r="F181" s="4" t="s">
        <v>1648</v>
      </c>
    </row>
    <row r="182" spans="1:6" x14ac:dyDescent="0.3">
      <c r="A182" t="s">
        <v>1643</v>
      </c>
      <c r="B182" s="35">
        <v>98</v>
      </c>
      <c r="C182" s="16" t="s">
        <v>572</v>
      </c>
      <c r="D182" s="11" t="s">
        <v>569</v>
      </c>
      <c r="E182" s="17" t="b">
        <v>1</v>
      </c>
      <c r="F182" s="4" t="s">
        <v>1644</v>
      </c>
    </row>
    <row r="183" spans="1:6" x14ac:dyDescent="0.3">
      <c r="A183" t="s">
        <v>1641</v>
      </c>
      <c r="B183" s="35">
        <v>184</v>
      </c>
      <c r="C183" s="16" t="s">
        <v>1034</v>
      </c>
      <c r="D183" s="11" t="s">
        <v>569</v>
      </c>
      <c r="E183" s="17" t="b">
        <v>1</v>
      </c>
      <c r="F183" s="4" t="s">
        <v>1642</v>
      </c>
    </row>
    <row r="184" spans="1:6" x14ac:dyDescent="0.3">
      <c r="A184" t="s">
        <v>1639</v>
      </c>
      <c r="B184" s="35">
        <v>175</v>
      </c>
      <c r="C184" s="16" t="s">
        <v>572</v>
      </c>
      <c r="D184" s="11" t="s">
        <v>569</v>
      </c>
      <c r="E184" s="17" t="b">
        <v>1</v>
      </c>
      <c r="F184" s="4" t="s">
        <v>1640</v>
      </c>
    </row>
    <row r="185" spans="1:6" x14ac:dyDescent="0.3">
      <c r="A185" t="s">
        <v>1637</v>
      </c>
      <c r="B185" s="35">
        <v>186</v>
      </c>
      <c r="C185" s="16" t="s">
        <v>572</v>
      </c>
      <c r="D185" s="11" t="s">
        <v>569</v>
      </c>
      <c r="E185" s="17" t="b">
        <v>1</v>
      </c>
      <c r="F185" s="4" t="s">
        <v>1638</v>
      </c>
    </row>
    <row r="186" spans="1:6" x14ac:dyDescent="0.3">
      <c r="A186" t="s">
        <v>1633</v>
      </c>
      <c r="B186" s="35">
        <v>138</v>
      </c>
      <c r="C186" s="16" t="s">
        <v>572</v>
      </c>
      <c r="D186" s="11" t="s">
        <v>569</v>
      </c>
      <c r="E186" s="17" t="b">
        <v>1</v>
      </c>
      <c r="F186" s="4" t="s">
        <v>1634</v>
      </c>
    </row>
    <row r="187" spans="1:6" x14ac:dyDescent="0.3">
      <c r="A187" t="s">
        <v>1635</v>
      </c>
      <c r="B187" s="35">
        <v>156</v>
      </c>
      <c r="C187" s="16" t="s">
        <v>572</v>
      </c>
      <c r="D187" s="11" t="s">
        <v>569</v>
      </c>
      <c r="E187" s="17" t="b">
        <v>1</v>
      </c>
      <c r="F187" s="4" t="s">
        <v>1636</v>
      </c>
    </row>
    <row r="188" spans="1:6" x14ac:dyDescent="0.3">
      <c r="A188" t="s">
        <v>1632</v>
      </c>
      <c r="B188" s="35">
        <v>267</v>
      </c>
      <c r="C188" s="16" t="s">
        <v>572</v>
      </c>
      <c r="D188" s="11" t="s">
        <v>569</v>
      </c>
      <c r="E188" s="17" t="b">
        <v>1</v>
      </c>
      <c r="F188" s="4" t="s">
        <v>1630</v>
      </c>
    </row>
    <row r="189" spans="1:6" x14ac:dyDescent="0.3">
      <c r="A189" t="s">
        <v>1631</v>
      </c>
      <c r="B189" s="35">
        <v>342</v>
      </c>
      <c r="C189" s="16" t="s">
        <v>572</v>
      </c>
      <c r="D189" s="11" t="s">
        <v>569</v>
      </c>
      <c r="E189" s="17" t="b">
        <v>1</v>
      </c>
      <c r="F189" s="4" t="s">
        <v>1630</v>
      </c>
    </row>
    <row r="190" spans="1:6" x14ac:dyDescent="0.3">
      <c r="A190" t="s">
        <v>1629</v>
      </c>
      <c r="B190" s="35">
        <v>238.63</v>
      </c>
      <c r="C190" s="16" t="s">
        <v>572</v>
      </c>
      <c r="D190" s="11" t="s">
        <v>569</v>
      </c>
      <c r="E190" s="17" t="b">
        <v>1</v>
      </c>
      <c r="F190" s="4" t="s">
        <v>1630</v>
      </c>
    </row>
    <row r="191" spans="1:6" x14ac:dyDescent="0.3">
      <c r="A191" t="s">
        <v>1627</v>
      </c>
      <c r="B191" s="35">
        <v>5185</v>
      </c>
      <c r="C191" s="16" t="s">
        <v>572</v>
      </c>
      <c r="D191" s="11" t="s">
        <v>1326</v>
      </c>
      <c r="E191" s="17" t="b">
        <v>1</v>
      </c>
      <c r="F191" s="4" t="s">
        <v>1628</v>
      </c>
    </row>
    <row r="192" spans="1:6" x14ac:dyDescent="0.3">
      <c r="A192" t="s">
        <v>1625</v>
      </c>
      <c r="B192" s="35">
        <v>6987</v>
      </c>
      <c r="C192" s="16" t="s">
        <v>572</v>
      </c>
      <c r="D192" s="11" t="s">
        <v>1326</v>
      </c>
      <c r="E192" s="17" t="b">
        <v>1</v>
      </c>
      <c r="F192" s="4" t="s">
        <v>1626</v>
      </c>
    </row>
    <row r="193" spans="1:6" x14ac:dyDescent="0.3">
      <c r="A193" t="s">
        <v>1623</v>
      </c>
      <c r="B193" s="35">
        <v>7888</v>
      </c>
      <c r="C193" s="16" t="s">
        <v>572</v>
      </c>
      <c r="D193" s="11" t="s">
        <v>1326</v>
      </c>
      <c r="E193" s="17" t="b">
        <v>1</v>
      </c>
      <c r="F193" s="4" t="s">
        <v>1624</v>
      </c>
    </row>
    <row r="194" spans="1:6" x14ac:dyDescent="0.3">
      <c r="A194" t="s">
        <v>1621</v>
      </c>
      <c r="B194" s="35">
        <v>10694</v>
      </c>
      <c r="C194" s="16" t="s">
        <v>572</v>
      </c>
      <c r="D194" s="11" t="s">
        <v>1326</v>
      </c>
      <c r="E194" s="17" t="b">
        <v>1</v>
      </c>
      <c r="F194" s="4" t="s">
        <v>1622</v>
      </c>
    </row>
    <row r="195" spans="1:6" x14ac:dyDescent="0.3">
      <c r="A195" t="s">
        <v>1617</v>
      </c>
      <c r="B195" s="35">
        <v>4180</v>
      </c>
      <c r="C195" s="16" t="s">
        <v>572</v>
      </c>
      <c r="D195" s="11" t="s">
        <v>1326</v>
      </c>
      <c r="E195" s="17" t="b">
        <v>1</v>
      </c>
      <c r="F195" s="4" t="s">
        <v>1618</v>
      </c>
    </row>
    <row r="196" spans="1:6" x14ac:dyDescent="0.3">
      <c r="A196" t="s">
        <v>1619</v>
      </c>
      <c r="B196" s="35">
        <v>4308</v>
      </c>
      <c r="C196" s="16" t="s">
        <v>572</v>
      </c>
      <c r="D196" s="11" t="s">
        <v>1326</v>
      </c>
      <c r="E196" s="17" t="b">
        <v>1</v>
      </c>
      <c r="F196" s="4" t="s">
        <v>1620</v>
      </c>
    </row>
    <row r="197" spans="1:6" x14ac:dyDescent="0.3">
      <c r="A197" t="s">
        <v>1538</v>
      </c>
      <c r="B197" s="35">
        <v>229.23</v>
      </c>
      <c r="C197" s="16" t="s">
        <v>572</v>
      </c>
      <c r="D197" s="11" t="s">
        <v>1326</v>
      </c>
      <c r="E197" s="17" t="b">
        <v>1</v>
      </c>
      <c r="F197" s="4" t="s">
        <v>1539</v>
      </c>
    </row>
    <row r="198" spans="1:6" x14ac:dyDescent="0.3">
      <c r="A198" t="s">
        <v>36</v>
      </c>
      <c r="B198" s="35">
        <v>3485</v>
      </c>
      <c r="C198" s="16" t="s">
        <v>572</v>
      </c>
      <c r="D198" s="11" t="s">
        <v>497</v>
      </c>
      <c r="E198" s="17" t="b">
        <v>0</v>
      </c>
      <c r="F198" s="4" t="s">
        <v>1616</v>
      </c>
    </row>
    <row r="199" spans="1:6" x14ac:dyDescent="0.3">
      <c r="A199" t="s">
        <v>34</v>
      </c>
      <c r="B199" s="35">
        <v>6195</v>
      </c>
      <c r="C199" s="16" t="s">
        <v>572</v>
      </c>
      <c r="D199" s="11" t="s">
        <v>497</v>
      </c>
      <c r="E199" s="17" t="b">
        <v>0</v>
      </c>
      <c r="F199" s="4" t="s">
        <v>1615</v>
      </c>
    </row>
    <row r="200" spans="1:6" x14ac:dyDescent="0.3">
      <c r="A200" t="s">
        <v>32</v>
      </c>
      <c r="B200" s="35">
        <v>9680</v>
      </c>
      <c r="C200" s="16" t="s">
        <v>572</v>
      </c>
      <c r="D200" s="11" t="s">
        <v>497</v>
      </c>
      <c r="E200" s="17" t="b">
        <v>0</v>
      </c>
      <c r="F200" s="4" t="s">
        <v>1612</v>
      </c>
    </row>
    <row r="201" spans="1:6" x14ac:dyDescent="0.3">
      <c r="A201" t="s">
        <v>777</v>
      </c>
      <c r="B201" s="35">
        <v>282</v>
      </c>
      <c r="C201" s="16" t="s">
        <v>572</v>
      </c>
      <c r="D201" s="11" t="s">
        <v>497</v>
      </c>
      <c r="E201" s="17" t="b">
        <v>0</v>
      </c>
      <c r="F201" s="4" t="s">
        <v>778</v>
      </c>
    </row>
    <row r="202" spans="1:6" x14ac:dyDescent="0.3">
      <c r="A202" t="s">
        <v>775</v>
      </c>
      <c r="B202" s="35">
        <v>2534</v>
      </c>
      <c r="C202" s="16" t="s">
        <v>568</v>
      </c>
      <c r="D202" s="11" t="s">
        <v>497</v>
      </c>
      <c r="E202" s="17" t="b">
        <v>0</v>
      </c>
      <c r="F202" s="4" t="s">
        <v>776</v>
      </c>
    </row>
    <row r="203" spans="1:6" x14ac:dyDescent="0.3">
      <c r="A203" t="s">
        <v>771</v>
      </c>
      <c r="B203" s="35">
        <v>4506</v>
      </c>
      <c r="C203" s="16" t="s">
        <v>568</v>
      </c>
      <c r="D203" s="11" t="s">
        <v>497</v>
      </c>
      <c r="E203" s="17" t="b">
        <v>0</v>
      </c>
      <c r="F203" s="4" t="s">
        <v>772</v>
      </c>
    </row>
    <row r="204" spans="1:6" x14ac:dyDescent="0.3">
      <c r="A204" t="s">
        <v>797</v>
      </c>
      <c r="B204" s="35">
        <v>196</v>
      </c>
      <c r="C204" s="16" t="s">
        <v>572</v>
      </c>
      <c r="D204" s="11" t="s">
        <v>497</v>
      </c>
      <c r="E204" s="17" t="b">
        <v>0</v>
      </c>
      <c r="F204" s="4" t="s">
        <v>798</v>
      </c>
    </row>
    <row r="205" spans="1:6" x14ac:dyDescent="0.3">
      <c r="A205" t="s">
        <v>799</v>
      </c>
      <c r="B205" s="35">
        <v>3133</v>
      </c>
      <c r="C205" s="16" t="s">
        <v>568</v>
      </c>
      <c r="D205" s="11" t="s">
        <v>497</v>
      </c>
      <c r="E205" s="17" t="b">
        <v>0</v>
      </c>
      <c r="F205" s="4" t="s">
        <v>800</v>
      </c>
    </row>
    <row r="206" spans="1:6" x14ac:dyDescent="0.3">
      <c r="A206" t="s">
        <v>789</v>
      </c>
      <c r="B206" s="35">
        <v>7049</v>
      </c>
      <c r="C206" s="16" t="s">
        <v>568</v>
      </c>
      <c r="D206" s="11" t="s">
        <v>497</v>
      </c>
      <c r="E206" s="17" t="b">
        <v>0</v>
      </c>
      <c r="F206" s="4" t="s">
        <v>790</v>
      </c>
    </row>
    <row r="207" spans="1:6" x14ac:dyDescent="0.3">
      <c r="A207" t="s">
        <v>791</v>
      </c>
      <c r="B207" s="35">
        <v>12531</v>
      </c>
      <c r="C207" s="16" t="s">
        <v>568</v>
      </c>
      <c r="D207" s="11" t="s">
        <v>497</v>
      </c>
      <c r="E207" s="17" t="b">
        <v>0</v>
      </c>
      <c r="F207" s="4" t="s">
        <v>792</v>
      </c>
    </row>
    <row r="208" spans="1:6" x14ac:dyDescent="0.3">
      <c r="A208" t="s">
        <v>785</v>
      </c>
      <c r="B208" s="35">
        <v>235</v>
      </c>
      <c r="C208" s="16" t="s">
        <v>572</v>
      </c>
      <c r="D208" s="11" t="s">
        <v>497</v>
      </c>
      <c r="E208" s="17" t="b">
        <v>0</v>
      </c>
      <c r="F208" s="4" t="s">
        <v>786</v>
      </c>
    </row>
    <row r="209" spans="1:6" x14ac:dyDescent="0.3">
      <c r="A209" t="s">
        <v>787</v>
      </c>
      <c r="B209" s="35">
        <v>2119</v>
      </c>
      <c r="C209" s="16" t="s">
        <v>568</v>
      </c>
      <c r="D209" s="11" t="s">
        <v>497</v>
      </c>
      <c r="E209" s="17" t="b">
        <v>0</v>
      </c>
      <c r="F209" s="4" t="s">
        <v>788</v>
      </c>
    </row>
    <row r="210" spans="1:6" x14ac:dyDescent="0.3">
      <c r="A210" t="s">
        <v>781</v>
      </c>
      <c r="B210" s="35">
        <v>3766</v>
      </c>
      <c r="C210" s="16" t="s">
        <v>568</v>
      </c>
      <c r="D210" s="11" t="s">
        <v>497</v>
      </c>
      <c r="E210" s="17" t="b">
        <v>0</v>
      </c>
      <c r="F210" s="4" t="s">
        <v>782</v>
      </c>
    </row>
    <row r="211" spans="1:6" x14ac:dyDescent="0.3">
      <c r="A211" t="s">
        <v>795</v>
      </c>
      <c r="B211" s="35">
        <v>5885</v>
      </c>
      <c r="C211" s="16" t="s">
        <v>568</v>
      </c>
      <c r="D211" s="11" t="s">
        <v>497</v>
      </c>
      <c r="E211" s="17" t="b">
        <v>0</v>
      </c>
      <c r="F211" s="4" t="s">
        <v>796</v>
      </c>
    </row>
    <row r="212" spans="1:6" x14ac:dyDescent="0.3">
      <c r="A212" t="s">
        <v>793</v>
      </c>
      <c r="B212" s="35">
        <v>176</v>
      </c>
      <c r="C212" s="16" t="s">
        <v>572</v>
      </c>
      <c r="D212" s="11" t="s">
        <v>497</v>
      </c>
      <c r="E212" s="17" t="b">
        <v>0</v>
      </c>
      <c r="F212" s="4" t="s">
        <v>794</v>
      </c>
    </row>
    <row r="213" spans="1:6" x14ac:dyDescent="0.3">
      <c r="A213" t="s">
        <v>1613</v>
      </c>
      <c r="B213" s="35">
        <v>230</v>
      </c>
      <c r="C213" s="16" t="s">
        <v>572</v>
      </c>
      <c r="D213" s="11" t="s">
        <v>1326</v>
      </c>
      <c r="E213" s="17" t="b">
        <v>1</v>
      </c>
      <c r="F213" s="4" t="s">
        <v>1614</v>
      </c>
    </row>
    <row r="214" spans="1:6" x14ac:dyDescent="0.3">
      <c r="A214" t="s">
        <v>1608</v>
      </c>
      <c r="B214" s="35">
        <v>230</v>
      </c>
      <c r="C214" s="16" t="s">
        <v>568</v>
      </c>
      <c r="D214" s="11" t="s">
        <v>1326</v>
      </c>
      <c r="E214" s="17" t="b">
        <v>1</v>
      </c>
      <c r="F214" s="4" t="s">
        <v>1609</v>
      </c>
    </row>
    <row r="215" spans="1:6" x14ac:dyDescent="0.3">
      <c r="A215" t="s">
        <v>1610</v>
      </c>
      <c r="B215" s="35">
        <v>230</v>
      </c>
      <c r="C215" s="16" t="s">
        <v>568</v>
      </c>
      <c r="D215" s="11" t="s">
        <v>1326</v>
      </c>
      <c r="E215" s="17" t="b">
        <v>1</v>
      </c>
      <c r="F215" s="4" t="s">
        <v>1611</v>
      </c>
    </row>
    <row r="216" spans="1:6" x14ac:dyDescent="0.3">
      <c r="A216" t="s">
        <v>1606</v>
      </c>
      <c r="B216" s="35">
        <v>923</v>
      </c>
      <c r="C216" s="16" t="s">
        <v>572</v>
      </c>
      <c r="D216" s="11" t="s">
        <v>1326</v>
      </c>
      <c r="E216" s="17" t="b">
        <v>1</v>
      </c>
      <c r="F216" s="4" t="s">
        <v>1607</v>
      </c>
    </row>
    <row r="217" spans="1:6" x14ac:dyDescent="0.3">
      <c r="A217" t="s">
        <v>1604</v>
      </c>
      <c r="B217" s="35">
        <v>1374</v>
      </c>
      <c r="C217" s="16" t="s">
        <v>572</v>
      </c>
      <c r="D217" s="11" t="s">
        <v>1326</v>
      </c>
      <c r="E217" s="17" t="b">
        <v>1</v>
      </c>
      <c r="F217" s="4" t="s">
        <v>1605</v>
      </c>
    </row>
    <row r="218" spans="1:6" x14ac:dyDescent="0.3">
      <c r="A218" t="s">
        <v>1600</v>
      </c>
      <c r="B218" s="35">
        <v>934</v>
      </c>
      <c r="C218" s="16" t="s">
        <v>572</v>
      </c>
      <c r="D218" s="11" t="s">
        <v>1326</v>
      </c>
      <c r="E218" s="17" t="b">
        <v>1</v>
      </c>
      <c r="F218" s="4" t="s">
        <v>1601</v>
      </c>
    </row>
    <row r="219" spans="1:6" x14ac:dyDescent="0.3">
      <c r="A219" t="s">
        <v>1602</v>
      </c>
      <c r="B219" s="35">
        <v>1396</v>
      </c>
      <c r="C219" s="16" t="s">
        <v>572</v>
      </c>
      <c r="D219" s="11" t="s">
        <v>1326</v>
      </c>
      <c r="E219" s="17" t="b">
        <v>1</v>
      </c>
      <c r="F219" s="4" t="s">
        <v>1603</v>
      </c>
    </row>
    <row r="220" spans="1:6" x14ac:dyDescent="0.3">
      <c r="A220" t="s">
        <v>1598</v>
      </c>
      <c r="B220" s="35">
        <v>137</v>
      </c>
      <c r="C220" s="16" t="s">
        <v>572</v>
      </c>
      <c r="D220" s="11" t="s">
        <v>1326</v>
      </c>
      <c r="E220" s="17" t="b">
        <v>1</v>
      </c>
      <c r="F220" s="4" t="s">
        <v>1599</v>
      </c>
    </row>
    <row r="221" spans="1:6" x14ac:dyDescent="0.3">
      <c r="A221" t="s">
        <v>1596</v>
      </c>
      <c r="B221" s="35">
        <v>1088</v>
      </c>
      <c r="C221" s="16" t="s">
        <v>572</v>
      </c>
      <c r="D221" s="11" t="s">
        <v>1326</v>
      </c>
      <c r="E221" s="17" t="b">
        <v>1</v>
      </c>
      <c r="F221" s="4" t="s">
        <v>1597</v>
      </c>
    </row>
    <row r="222" spans="1:6" x14ac:dyDescent="0.3">
      <c r="A222" t="s">
        <v>1592</v>
      </c>
      <c r="B222" s="35">
        <v>1088</v>
      </c>
      <c r="C222" s="16" t="s">
        <v>572</v>
      </c>
      <c r="D222" s="11" t="s">
        <v>1326</v>
      </c>
      <c r="E222" s="17" t="b">
        <v>1</v>
      </c>
      <c r="F222" s="4" t="s">
        <v>1593</v>
      </c>
    </row>
    <row r="223" spans="1:6" x14ac:dyDescent="0.3">
      <c r="A223" t="s">
        <v>1594</v>
      </c>
      <c r="B223" s="35">
        <v>4192</v>
      </c>
      <c r="C223" s="16" t="s">
        <v>572</v>
      </c>
      <c r="D223" s="11" t="s">
        <v>1326</v>
      </c>
      <c r="E223" s="17" t="b">
        <v>1</v>
      </c>
      <c r="F223" s="4" t="s">
        <v>1595</v>
      </c>
    </row>
    <row r="224" spans="1:6" x14ac:dyDescent="0.3">
      <c r="A224" t="s">
        <v>1590</v>
      </c>
      <c r="B224" s="35">
        <v>5797</v>
      </c>
      <c r="C224" s="16" t="s">
        <v>572</v>
      </c>
      <c r="D224" s="11" t="s">
        <v>1326</v>
      </c>
      <c r="E224" s="17" t="b">
        <v>1</v>
      </c>
      <c r="F224" s="4" t="s">
        <v>1591</v>
      </c>
    </row>
    <row r="225" spans="1:6" x14ac:dyDescent="0.3">
      <c r="A225" t="s">
        <v>1588</v>
      </c>
      <c r="B225" s="35">
        <v>6282</v>
      </c>
      <c r="C225" s="16" t="s">
        <v>572</v>
      </c>
      <c r="D225" s="11" t="s">
        <v>1326</v>
      </c>
      <c r="E225" s="17" t="b">
        <v>1</v>
      </c>
      <c r="F225" s="4" t="s">
        <v>1589</v>
      </c>
    </row>
    <row r="226" spans="1:6" x14ac:dyDescent="0.3">
      <c r="A226" t="s">
        <v>1586</v>
      </c>
      <c r="B226" s="35">
        <v>8800</v>
      </c>
      <c r="C226" s="16" t="s">
        <v>572</v>
      </c>
      <c r="D226" s="11" t="s">
        <v>1326</v>
      </c>
      <c r="E226" s="17" t="b">
        <v>1</v>
      </c>
      <c r="F226" s="4" t="s">
        <v>1587</v>
      </c>
    </row>
    <row r="227" spans="1:6" x14ac:dyDescent="0.3">
      <c r="A227" t="s">
        <v>1584</v>
      </c>
      <c r="B227" s="35">
        <v>3071</v>
      </c>
      <c r="C227" s="16" t="s">
        <v>572</v>
      </c>
      <c r="D227" s="11" t="s">
        <v>1326</v>
      </c>
      <c r="E227" s="17" t="b">
        <v>1</v>
      </c>
      <c r="F227" s="4" t="s">
        <v>1585</v>
      </c>
    </row>
    <row r="228" spans="1:6" x14ac:dyDescent="0.3">
      <c r="A228" t="s">
        <v>1582</v>
      </c>
      <c r="B228" s="35">
        <v>3210</v>
      </c>
      <c r="C228" s="16" t="s">
        <v>572</v>
      </c>
      <c r="D228" s="11" t="s">
        <v>1326</v>
      </c>
      <c r="E228" s="17" t="b">
        <v>1</v>
      </c>
      <c r="F228" s="4" t="s">
        <v>1583</v>
      </c>
    </row>
    <row r="229" spans="1:6" x14ac:dyDescent="0.3">
      <c r="A229" t="s">
        <v>1580</v>
      </c>
      <c r="B229" s="35">
        <v>4201</v>
      </c>
      <c r="C229" s="16" t="s">
        <v>572</v>
      </c>
      <c r="D229" s="11" t="s">
        <v>1326</v>
      </c>
      <c r="E229" s="17" t="b">
        <v>1</v>
      </c>
      <c r="F229" s="4" t="s">
        <v>1581</v>
      </c>
    </row>
    <row r="230" spans="1:6" x14ac:dyDescent="0.3">
      <c r="A230" t="s">
        <v>1540</v>
      </c>
      <c r="B230" s="35">
        <v>635</v>
      </c>
      <c r="C230" s="16" t="s">
        <v>572</v>
      </c>
      <c r="D230" s="11" t="s">
        <v>1326</v>
      </c>
      <c r="E230" s="17" t="b">
        <v>1</v>
      </c>
      <c r="F230" s="4" t="s">
        <v>1541</v>
      </c>
    </row>
    <row r="231" spans="1:6" x14ac:dyDescent="0.3">
      <c r="A231" t="s">
        <v>1534</v>
      </c>
      <c r="B231" s="35">
        <v>461</v>
      </c>
      <c r="C231" s="16" t="s">
        <v>572</v>
      </c>
      <c r="D231" s="11" t="s">
        <v>1326</v>
      </c>
      <c r="E231" s="17" t="b">
        <v>1</v>
      </c>
      <c r="F231" s="4" t="s">
        <v>1535</v>
      </c>
    </row>
    <row r="232" spans="1:6" x14ac:dyDescent="0.3">
      <c r="A232" t="s">
        <v>1536</v>
      </c>
      <c r="B232" s="35">
        <v>1231</v>
      </c>
      <c r="C232" s="16" t="s">
        <v>572</v>
      </c>
      <c r="D232" s="11" t="s">
        <v>1326</v>
      </c>
      <c r="E232" s="17" t="b">
        <v>1</v>
      </c>
      <c r="F232" s="4" t="s">
        <v>1537</v>
      </c>
    </row>
    <row r="233" spans="1:6" x14ac:dyDescent="0.3">
      <c r="A233" t="s">
        <v>1532</v>
      </c>
      <c r="B233" s="35">
        <v>3825</v>
      </c>
      <c r="C233" s="16" t="s">
        <v>572</v>
      </c>
      <c r="D233" s="11" t="s">
        <v>1326</v>
      </c>
      <c r="E233" s="17" t="b">
        <v>1</v>
      </c>
      <c r="F233" s="4" t="s">
        <v>1533</v>
      </c>
    </row>
    <row r="234" spans="1:6" x14ac:dyDescent="0.3">
      <c r="A234" t="s">
        <v>1530</v>
      </c>
      <c r="B234" s="35">
        <v>1286</v>
      </c>
      <c r="C234" s="16" t="s">
        <v>572</v>
      </c>
      <c r="D234" s="11" t="s">
        <v>1326</v>
      </c>
      <c r="E234" s="17" t="b">
        <v>1</v>
      </c>
      <c r="F234" s="4" t="s">
        <v>1531</v>
      </c>
    </row>
    <row r="235" spans="1:6" x14ac:dyDescent="0.3">
      <c r="A235" t="s">
        <v>1528</v>
      </c>
      <c r="B235" s="35">
        <v>776</v>
      </c>
      <c r="C235" s="16" t="s">
        <v>572</v>
      </c>
      <c r="D235" s="11" t="s">
        <v>1326</v>
      </c>
      <c r="E235" s="17" t="b">
        <v>1</v>
      </c>
      <c r="F235" s="4" t="s">
        <v>1529</v>
      </c>
    </row>
    <row r="236" spans="1:6" x14ac:dyDescent="0.3">
      <c r="A236" t="s">
        <v>1526</v>
      </c>
      <c r="B236" s="35">
        <v>3207</v>
      </c>
      <c r="C236" s="16" t="s">
        <v>572</v>
      </c>
      <c r="D236" s="11" t="s">
        <v>1326</v>
      </c>
      <c r="E236" s="17" t="b">
        <v>1</v>
      </c>
      <c r="F236" s="4" t="s">
        <v>1527</v>
      </c>
    </row>
    <row r="237" spans="1:6" x14ac:dyDescent="0.3">
      <c r="A237" t="s">
        <v>1524</v>
      </c>
      <c r="B237" s="35">
        <v>2791</v>
      </c>
      <c r="C237" s="16" t="s">
        <v>572</v>
      </c>
      <c r="D237" s="11" t="s">
        <v>1326</v>
      </c>
      <c r="E237" s="17" t="b">
        <v>1</v>
      </c>
      <c r="F237" s="4" t="s">
        <v>1525</v>
      </c>
    </row>
    <row r="238" spans="1:6" x14ac:dyDescent="0.3">
      <c r="A238" t="s">
        <v>1522</v>
      </c>
      <c r="B238" s="35">
        <v>362</v>
      </c>
      <c r="C238" s="16" t="s">
        <v>572</v>
      </c>
      <c r="D238" s="11" t="s">
        <v>1326</v>
      </c>
      <c r="E238" s="17" t="b">
        <v>1</v>
      </c>
      <c r="F238" s="4" t="s">
        <v>1523</v>
      </c>
    </row>
    <row r="239" spans="1:6" x14ac:dyDescent="0.3">
      <c r="A239" t="s">
        <v>1578</v>
      </c>
      <c r="B239" s="35">
        <v>340</v>
      </c>
      <c r="C239" s="16" t="s">
        <v>572</v>
      </c>
      <c r="D239" s="11" t="s">
        <v>1326</v>
      </c>
      <c r="E239" s="17" t="b">
        <v>1</v>
      </c>
      <c r="F239" s="4" t="s">
        <v>1579</v>
      </c>
    </row>
    <row r="240" spans="1:6" x14ac:dyDescent="0.3">
      <c r="A240" t="s">
        <v>1574</v>
      </c>
      <c r="B240" s="35">
        <v>1374</v>
      </c>
      <c r="C240" s="16" t="s">
        <v>572</v>
      </c>
      <c r="D240" s="11" t="s">
        <v>1326</v>
      </c>
      <c r="E240" s="17" t="b">
        <v>1</v>
      </c>
      <c r="F240" s="4" t="s">
        <v>1575</v>
      </c>
    </row>
    <row r="241" spans="1:6" x14ac:dyDescent="0.3">
      <c r="A241" t="s">
        <v>1576</v>
      </c>
      <c r="B241" s="35">
        <v>1011</v>
      </c>
      <c r="C241" s="16" t="s">
        <v>568</v>
      </c>
      <c r="D241" s="11" t="s">
        <v>1326</v>
      </c>
      <c r="E241" s="17" t="b">
        <v>1</v>
      </c>
      <c r="F241" s="4" t="s">
        <v>1577</v>
      </c>
    </row>
    <row r="242" spans="1:6" x14ac:dyDescent="0.3">
      <c r="A242" t="s">
        <v>1570</v>
      </c>
      <c r="B242" s="35">
        <v>802</v>
      </c>
      <c r="C242" s="16" t="s">
        <v>568</v>
      </c>
      <c r="D242" s="11" t="s">
        <v>1326</v>
      </c>
      <c r="E242" s="17" t="b">
        <v>1</v>
      </c>
      <c r="F242" s="4" t="s">
        <v>1571</v>
      </c>
    </row>
    <row r="243" spans="1:6" x14ac:dyDescent="0.3">
      <c r="A243" t="s">
        <v>1572</v>
      </c>
      <c r="B243" s="35">
        <v>802</v>
      </c>
      <c r="C243" s="16" t="s">
        <v>568</v>
      </c>
      <c r="D243" s="11" t="s">
        <v>1326</v>
      </c>
      <c r="E243" s="17" t="b">
        <v>1</v>
      </c>
      <c r="F243" s="4" t="s">
        <v>1573</v>
      </c>
    </row>
    <row r="244" spans="1:6" x14ac:dyDescent="0.3">
      <c r="A244" t="s">
        <v>1568</v>
      </c>
      <c r="B244" s="35">
        <v>802</v>
      </c>
      <c r="C244" s="16" t="s">
        <v>568</v>
      </c>
      <c r="D244" s="11" t="s">
        <v>1326</v>
      </c>
      <c r="E244" s="17" t="b">
        <v>1</v>
      </c>
      <c r="F244" s="4" t="s">
        <v>1569</v>
      </c>
    </row>
    <row r="245" spans="1:6" x14ac:dyDescent="0.3">
      <c r="A245" t="s">
        <v>1566</v>
      </c>
      <c r="B245" s="35">
        <v>802</v>
      </c>
      <c r="C245" s="16" t="s">
        <v>568</v>
      </c>
      <c r="D245" s="11" t="s">
        <v>1326</v>
      </c>
      <c r="E245" s="17" t="b">
        <v>1</v>
      </c>
      <c r="F245" s="4" t="s">
        <v>1567</v>
      </c>
    </row>
    <row r="246" spans="1:6" x14ac:dyDescent="0.3">
      <c r="A246" t="s">
        <v>1562</v>
      </c>
      <c r="B246" s="35">
        <v>1011</v>
      </c>
      <c r="C246" s="16" t="s">
        <v>568</v>
      </c>
      <c r="D246" s="11" t="s">
        <v>1326</v>
      </c>
      <c r="E246" s="17" t="b">
        <v>1</v>
      </c>
      <c r="F246" s="4" t="s">
        <v>1563</v>
      </c>
    </row>
    <row r="247" spans="1:6" x14ac:dyDescent="0.3">
      <c r="A247" t="s">
        <v>1564</v>
      </c>
      <c r="B247" s="35">
        <v>1113</v>
      </c>
      <c r="C247" s="16" t="s">
        <v>572</v>
      </c>
      <c r="D247" s="11" t="s">
        <v>1326</v>
      </c>
      <c r="E247" s="17" t="b">
        <v>1</v>
      </c>
      <c r="F247" s="4" t="s">
        <v>1565</v>
      </c>
    </row>
    <row r="248" spans="1:6" x14ac:dyDescent="0.3">
      <c r="A248" t="s">
        <v>1560</v>
      </c>
      <c r="B248" s="35">
        <v>197</v>
      </c>
      <c r="C248" s="16" t="s">
        <v>572</v>
      </c>
      <c r="D248" s="11" t="s">
        <v>1326</v>
      </c>
      <c r="E248" s="17" t="b">
        <v>1</v>
      </c>
      <c r="F248" s="4" t="s">
        <v>1551</v>
      </c>
    </row>
    <row r="249" spans="1:6" x14ac:dyDescent="0.3">
      <c r="A249" t="s">
        <v>1561</v>
      </c>
      <c r="B249" s="35">
        <v>241</v>
      </c>
      <c r="C249" s="16" t="s">
        <v>572</v>
      </c>
      <c r="D249" s="11" t="s">
        <v>1326</v>
      </c>
      <c r="E249" s="17" t="b">
        <v>1</v>
      </c>
      <c r="F249" s="4" t="s">
        <v>1551</v>
      </c>
    </row>
    <row r="250" spans="1:6" x14ac:dyDescent="0.3">
      <c r="A250" t="s">
        <v>1559</v>
      </c>
      <c r="B250" s="35">
        <v>230</v>
      </c>
      <c r="C250" s="16" t="s">
        <v>572</v>
      </c>
      <c r="D250" s="11" t="s">
        <v>1326</v>
      </c>
      <c r="E250" s="17" t="b">
        <v>1</v>
      </c>
      <c r="F250" s="4" t="s">
        <v>1551</v>
      </c>
    </row>
    <row r="251" spans="1:6" x14ac:dyDescent="0.3">
      <c r="A251" t="s">
        <v>1558</v>
      </c>
      <c r="B251" s="35">
        <v>197</v>
      </c>
      <c r="C251" s="16" t="s">
        <v>572</v>
      </c>
      <c r="D251" s="11" t="s">
        <v>1326</v>
      </c>
      <c r="E251" s="17" t="b">
        <v>1</v>
      </c>
      <c r="F251" s="4" t="s">
        <v>1551</v>
      </c>
    </row>
    <row r="252" spans="1:6" x14ac:dyDescent="0.3">
      <c r="A252" t="s">
        <v>1557</v>
      </c>
      <c r="B252" s="35">
        <v>197</v>
      </c>
      <c r="C252" s="16" t="s">
        <v>572</v>
      </c>
      <c r="D252" s="11" t="s">
        <v>1326</v>
      </c>
      <c r="E252" s="17" t="b">
        <v>1</v>
      </c>
      <c r="F252" s="4" t="s">
        <v>1551</v>
      </c>
    </row>
    <row r="253" spans="1:6" x14ac:dyDescent="0.3">
      <c r="A253" t="s">
        <v>1556</v>
      </c>
      <c r="B253" s="35">
        <v>197</v>
      </c>
      <c r="C253" s="16" t="s">
        <v>572</v>
      </c>
      <c r="D253" s="11" t="s">
        <v>1326</v>
      </c>
      <c r="E253" s="17" t="b">
        <v>1</v>
      </c>
      <c r="F253" s="4" t="s">
        <v>1551</v>
      </c>
    </row>
    <row r="254" spans="1:6" x14ac:dyDescent="0.3">
      <c r="A254" t="s">
        <v>1555</v>
      </c>
      <c r="B254" s="35">
        <v>197</v>
      </c>
      <c r="C254" s="16" t="s">
        <v>572</v>
      </c>
      <c r="D254" s="11" t="s">
        <v>1326</v>
      </c>
      <c r="E254" s="17" t="b">
        <v>1</v>
      </c>
      <c r="F254" s="4" t="s">
        <v>1551</v>
      </c>
    </row>
    <row r="255" spans="1:6" x14ac:dyDescent="0.3">
      <c r="A255" t="s">
        <v>1554</v>
      </c>
      <c r="B255" s="35">
        <v>230</v>
      </c>
      <c r="C255" s="16" t="s">
        <v>572</v>
      </c>
      <c r="D255" s="11" t="s">
        <v>1326</v>
      </c>
      <c r="E255" s="17" t="b">
        <v>1</v>
      </c>
      <c r="F255" s="4" t="s">
        <v>1551</v>
      </c>
    </row>
    <row r="256" spans="1:6" x14ac:dyDescent="0.3">
      <c r="A256" t="s">
        <v>1553</v>
      </c>
      <c r="B256" s="35">
        <v>263</v>
      </c>
      <c r="C256" s="16" t="s">
        <v>572</v>
      </c>
      <c r="D256" s="11" t="s">
        <v>1326</v>
      </c>
      <c r="E256" s="17" t="b">
        <v>1</v>
      </c>
      <c r="F256" s="4" t="s">
        <v>1551</v>
      </c>
    </row>
    <row r="257" spans="1:6" x14ac:dyDescent="0.3">
      <c r="A257" t="s">
        <v>1552</v>
      </c>
      <c r="B257" s="35">
        <v>240.77</v>
      </c>
      <c r="C257" s="16" t="s">
        <v>572</v>
      </c>
      <c r="D257" s="11" t="s">
        <v>1326</v>
      </c>
      <c r="E257" s="17" t="b">
        <v>1</v>
      </c>
      <c r="F257" s="4" t="s">
        <v>1551</v>
      </c>
    </row>
    <row r="258" spans="1:6" x14ac:dyDescent="0.3">
      <c r="A258" t="s">
        <v>1550</v>
      </c>
      <c r="B258" s="35">
        <v>307.60000000000002</v>
      </c>
      <c r="C258" s="16" t="s">
        <v>572</v>
      </c>
      <c r="D258" s="11" t="s">
        <v>1326</v>
      </c>
      <c r="E258" s="17" t="b">
        <v>1</v>
      </c>
      <c r="F258" s="4" t="s">
        <v>1551</v>
      </c>
    </row>
    <row r="259" spans="1:6" x14ac:dyDescent="0.3">
      <c r="A259" t="s">
        <v>1548</v>
      </c>
      <c r="B259" s="35">
        <v>54</v>
      </c>
      <c r="C259" s="16" t="s">
        <v>572</v>
      </c>
      <c r="D259" s="11" t="s">
        <v>1326</v>
      </c>
      <c r="E259" s="17" t="b">
        <v>1</v>
      </c>
      <c r="F259" s="4" t="s">
        <v>1543</v>
      </c>
    </row>
    <row r="260" spans="1:6" x14ac:dyDescent="0.3">
      <c r="A260" t="s">
        <v>1549</v>
      </c>
      <c r="B260" s="35">
        <v>54</v>
      </c>
      <c r="C260" s="16" t="s">
        <v>572</v>
      </c>
      <c r="D260" s="11" t="s">
        <v>1326</v>
      </c>
      <c r="E260" s="17" t="b">
        <v>1</v>
      </c>
      <c r="F260" s="4" t="s">
        <v>1543</v>
      </c>
    </row>
    <row r="261" spans="1:6" x14ac:dyDescent="0.3">
      <c r="A261" t="s">
        <v>1544</v>
      </c>
      <c r="B261" s="35">
        <v>76</v>
      </c>
      <c r="C261" s="16" t="s">
        <v>572</v>
      </c>
      <c r="D261" s="11" t="s">
        <v>1326</v>
      </c>
      <c r="E261" s="17" t="b">
        <v>1</v>
      </c>
      <c r="F261" s="4" t="s">
        <v>1545</v>
      </c>
    </row>
    <row r="262" spans="1:6" x14ac:dyDescent="0.3">
      <c r="A262" t="s">
        <v>1546</v>
      </c>
      <c r="B262" s="35">
        <v>97.22</v>
      </c>
      <c r="C262" s="16" t="s">
        <v>572</v>
      </c>
      <c r="D262" s="11" t="s">
        <v>1326</v>
      </c>
      <c r="E262" s="17" t="b">
        <v>1</v>
      </c>
      <c r="F262" s="4" t="s">
        <v>1547</v>
      </c>
    </row>
    <row r="263" spans="1:6" x14ac:dyDescent="0.3">
      <c r="A263" t="s">
        <v>1542</v>
      </c>
      <c r="B263" s="35">
        <v>54</v>
      </c>
      <c r="C263" s="16" t="s">
        <v>572</v>
      </c>
      <c r="D263" s="11" t="s">
        <v>1326</v>
      </c>
      <c r="E263" s="17" t="b">
        <v>1</v>
      </c>
      <c r="F263" s="4" t="s">
        <v>1543</v>
      </c>
    </row>
    <row r="264" spans="1:6" x14ac:dyDescent="0.3">
      <c r="A264" t="s">
        <v>1520</v>
      </c>
      <c r="B264" s="35">
        <v>307.10000000000002</v>
      </c>
      <c r="C264" s="16" t="s">
        <v>572</v>
      </c>
      <c r="D264" s="11" t="s">
        <v>1326</v>
      </c>
      <c r="E264" s="17" t="b">
        <v>1</v>
      </c>
      <c r="F264" s="4" t="s">
        <v>1521</v>
      </c>
    </row>
    <row r="265" spans="1:6" x14ac:dyDescent="0.3">
      <c r="A265" t="s">
        <v>1516</v>
      </c>
      <c r="B265" s="35">
        <v>549</v>
      </c>
      <c r="C265" s="16" t="s">
        <v>568</v>
      </c>
      <c r="D265" s="11" t="s">
        <v>569</v>
      </c>
      <c r="E265" s="17" t="b">
        <v>1</v>
      </c>
      <c r="F265" s="4" t="s">
        <v>1517</v>
      </c>
    </row>
    <row r="266" spans="1:6" x14ac:dyDescent="0.3">
      <c r="A266" t="s">
        <v>1518</v>
      </c>
      <c r="B266" s="35">
        <v>1748</v>
      </c>
      <c r="C266" s="16" t="s">
        <v>572</v>
      </c>
      <c r="D266" s="11" t="s">
        <v>1326</v>
      </c>
      <c r="E266" s="17" t="b">
        <v>1</v>
      </c>
      <c r="F266" s="4" t="s">
        <v>1519</v>
      </c>
    </row>
    <row r="267" spans="1:6" x14ac:dyDescent="0.3">
      <c r="A267" t="s">
        <v>1512</v>
      </c>
      <c r="B267" s="35">
        <v>604</v>
      </c>
      <c r="C267" s="16" t="s">
        <v>568</v>
      </c>
      <c r="D267" s="11" t="s">
        <v>569</v>
      </c>
      <c r="E267" s="17" t="b">
        <v>1</v>
      </c>
      <c r="F267" s="4" t="s">
        <v>1513</v>
      </c>
    </row>
    <row r="268" spans="1:6" x14ac:dyDescent="0.3">
      <c r="A268" t="s">
        <v>1514</v>
      </c>
      <c r="B268" s="35">
        <v>131</v>
      </c>
      <c r="C268" s="16" t="s">
        <v>572</v>
      </c>
      <c r="D268" s="11" t="s">
        <v>569</v>
      </c>
      <c r="E268" s="17" t="b">
        <v>1</v>
      </c>
      <c r="F268" s="4" t="s">
        <v>1515</v>
      </c>
    </row>
    <row r="269" spans="1:6" x14ac:dyDescent="0.3">
      <c r="A269" t="s">
        <v>1506</v>
      </c>
      <c r="B269" s="35">
        <v>351</v>
      </c>
      <c r="C269" s="16" t="s">
        <v>568</v>
      </c>
      <c r="D269" s="11" t="s">
        <v>569</v>
      </c>
      <c r="E269" s="17" t="b">
        <v>1</v>
      </c>
      <c r="F269" s="4" t="s">
        <v>1507</v>
      </c>
    </row>
    <row r="270" spans="1:6" x14ac:dyDescent="0.3">
      <c r="A270" t="s">
        <v>1504</v>
      </c>
      <c r="B270" s="35">
        <v>802</v>
      </c>
      <c r="C270" s="16" t="s">
        <v>572</v>
      </c>
      <c r="D270" s="11" t="s">
        <v>569</v>
      </c>
      <c r="E270" s="17" t="b">
        <v>1</v>
      </c>
      <c r="F270" s="4" t="s">
        <v>1505</v>
      </c>
    </row>
    <row r="271" spans="1:6" x14ac:dyDescent="0.3">
      <c r="A271" t="s">
        <v>1508</v>
      </c>
      <c r="B271" s="35">
        <v>362</v>
      </c>
      <c r="C271" s="16" t="s">
        <v>572</v>
      </c>
      <c r="D271" s="11" t="s">
        <v>569</v>
      </c>
      <c r="E271" s="17" t="b">
        <v>1</v>
      </c>
      <c r="F271" s="4" t="s">
        <v>1509</v>
      </c>
    </row>
    <row r="272" spans="1:6" x14ac:dyDescent="0.3">
      <c r="A272" t="s">
        <v>833</v>
      </c>
      <c r="B272" s="35">
        <v>1209</v>
      </c>
      <c r="C272" s="16" t="s">
        <v>572</v>
      </c>
      <c r="D272" s="11" t="s">
        <v>569</v>
      </c>
      <c r="E272" s="17" t="b">
        <v>1</v>
      </c>
      <c r="F272" s="4" t="s">
        <v>834</v>
      </c>
    </row>
    <row r="273" spans="1:6" x14ac:dyDescent="0.3">
      <c r="A273" t="s">
        <v>1510</v>
      </c>
      <c r="B273" s="35">
        <v>967</v>
      </c>
      <c r="C273" s="16" t="s">
        <v>572</v>
      </c>
      <c r="D273" s="11" t="s">
        <v>569</v>
      </c>
      <c r="E273" s="17" t="b">
        <v>1</v>
      </c>
      <c r="F273" s="4" t="s">
        <v>1511</v>
      </c>
    </row>
    <row r="274" spans="1:6" x14ac:dyDescent="0.3">
      <c r="A274" t="s">
        <v>1500</v>
      </c>
      <c r="B274" s="35">
        <v>395</v>
      </c>
      <c r="C274" s="16" t="s">
        <v>572</v>
      </c>
      <c r="D274" s="11" t="s">
        <v>569</v>
      </c>
      <c r="E274" s="17" t="b">
        <v>1</v>
      </c>
      <c r="F274" s="4" t="s">
        <v>1501</v>
      </c>
    </row>
    <row r="275" spans="1:6" x14ac:dyDescent="0.3">
      <c r="A275" t="s">
        <v>1502</v>
      </c>
      <c r="B275" s="35">
        <v>1176</v>
      </c>
      <c r="C275" s="16" t="s">
        <v>572</v>
      </c>
      <c r="D275" s="11" t="s">
        <v>569</v>
      </c>
      <c r="E275" s="17" t="b">
        <v>1</v>
      </c>
      <c r="F275" s="4" t="s">
        <v>1503</v>
      </c>
    </row>
    <row r="276" spans="1:6" x14ac:dyDescent="0.3">
      <c r="A276" t="s">
        <v>1498</v>
      </c>
      <c r="B276" s="35">
        <v>1374</v>
      </c>
      <c r="C276" s="16" t="s">
        <v>572</v>
      </c>
      <c r="D276" s="11" t="s">
        <v>569</v>
      </c>
      <c r="E276" s="17" t="b">
        <v>1</v>
      </c>
      <c r="F276" s="4" t="s">
        <v>1499</v>
      </c>
    </row>
    <row r="277" spans="1:6" x14ac:dyDescent="0.3">
      <c r="A277" t="s">
        <v>1496</v>
      </c>
      <c r="B277" s="35">
        <v>560</v>
      </c>
      <c r="C277" s="16" t="s">
        <v>572</v>
      </c>
      <c r="D277" s="11" t="s">
        <v>569</v>
      </c>
      <c r="E277" s="17" t="b">
        <v>1</v>
      </c>
      <c r="F277" s="4" t="s">
        <v>1497</v>
      </c>
    </row>
    <row r="278" spans="1:6" x14ac:dyDescent="0.3">
      <c r="A278" t="s">
        <v>1494</v>
      </c>
      <c r="B278" s="35">
        <v>1275</v>
      </c>
      <c r="C278" s="16" t="s">
        <v>572</v>
      </c>
      <c r="D278" s="11" t="s">
        <v>569</v>
      </c>
      <c r="E278" s="17" t="b">
        <v>1</v>
      </c>
      <c r="F278" s="4" t="s">
        <v>1495</v>
      </c>
    </row>
    <row r="279" spans="1:6" x14ac:dyDescent="0.3">
      <c r="A279" t="s">
        <v>1492</v>
      </c>
      <c r="B279" s="35">
        <v>1451</v>
      </c>
      <c r="C279" s="16" t="s">
        <v>572</v>
      </c>
      <c r="D279" s="11" t="s">
        <v>569</v>
      </c>
      <c r="E279" s="17" t="b">
        <v>1</v>
      </c>
      <c r="F279" s="4" t="s">
        <v>1493</v>
      </c>
    </row>
    <row r="280" spans="1:6" x14ac:dyDescent="0.3">
      <c r="A280" t="s">
        <v>1490</v>
      </c>
      <c r="B280" s="35">
        <v>46.29</v>
      </c>
      <c r="C280" s="16" t="s">
        <v>572</v>
      </c>
      <c r="D280" s="11" t="s">
        <v>569</v>
      </c>
      <c r="E280" s="17" t="b">
        <v>1</v>
      </c>
      <c r="F280" s="4" t="s">
        <v>1491</v>
      </c>
    </row>
    <row r="281" spans="1:6" x14ac:dyDescent="0.3">
      <c r="A281" t="s">
        <v>1488</v>
      </c>
      <c r="B281" s="35">
        <v>52.97</v>
      </c>
      <c r="C281" s="16" t="s">
        <v>572</v>
      </c>
      <c r="D281" s="11" t="s">
        <v>569</v>
      </c>
      <c r="E281" s="17" t="b">
        <v>1</v>
      </c>
      <c r="F281" s="4" t="s">
        <v>1489</v>
      </c>
    </row>
    <row r="282" spans="1:6" x14ac:dyDescent="0.3">
      <c r="A282" t="s">
        <v>1486</v>
      </c>
      <c r="B282" s="35">
        <v>72.569999999999993</v>
      </c>
      <c r="C282" s="16" t="s">
        <v>572</v>
      </c>
      <c r="D282" s="11" t="s">
        <v>569</v>
      </c>
      <c r="E282" s="17" t="b">
        <v>1</v>
      </c>
      <c r="F282" s="4" t="s">
        <v>1487</v>
      </c>
    </row>
    <row r="283" spans="1:6" x14ac:dyDescent="0.3">
      <c r="A283" t="s">
        <v>1484</v>
      </c>
      <c r="B283" s="35">
        <v>1572</v>
      </c>
      <c r="C283" s="16" t="s">
        <v>572</v>
      </c>
      <c r="D283" s="11" t="s">
        <v>569</v>
      </c>
      <c r="E283" s="17" t="b">
        <v>1</v>
      </c>
      <c r="F283" s="4" t="s">
        <v>1485</v>
      </c>
    </row>
    <row r="284" spans="1:6" x14ac:dyDescent="0.3">
      <c r="A284" t="s">
        <v>857</v>
      </c>
      <c r="B284" s="35">
        <v>373</v>
      </c>
      <c r="C284" s="16" t="s">
        <v>568</v>
      </c>
      <c r="D284" s="11" t="s">
        <v>829</v>
      </c>
      <c r="E284" s="17" t="b">
        <v>1</v>
      </c>
      <c r="F284" s="4" t="s">
        <v>858</v>
      </c>
    </row>
    <row r="285" spans="1:6" x14ac:dyDescent="0.3">
      <c r="A285" t="s">
        <v>1482</v>
      </c>
      <c r="B285" s="35">
        <v>219</v>
      </c>
      <c r="C285" s="16" t="s">
        <v>761</v>
      </c>
      <c r="D285" s="11" t="s">
        <v>829</v>
      </c>
      <c r="E285" s="17" t="b">
        <v>1</v>
      </c>
      <c r="F285" s="4" t="s">
        <v>1483</v>
      </c>
    </row>
    <row r="286" spans="1:6" x14ac:dyDescent="0.3">
      <c r="A286" t="s">
        <v>1480</v>
      </c>
      <c r="B286" s="35">
        <v>296</v>
      </c>
      <c r="C286" s="16" t="s">
        <v>761</v>
      </c>
      <c r="D286" s="11" t="s">
        <v>829</v>
      </c>
      <c r="E286" s="17" t="b">
        <v>1</v>
      </c>
      <c r="F286" s="4" t="s">
        <v>1481</v>
      </c>
    </row>
    <row r="287" spans="1:6" x14ac:dyDescent="0.3">
      <c r="A287" t="s">
        <v>1476</v>
      </c>
      <c r="B287" s="35">
        <v>87</v>
      </c>
      <c r="C287" s="16" t="s">
        <v>761</v>
      </c>
      <c r="D287" s="11" t="s">
        <v>829</v>
      </c>
      <c r="E287" s="17" t="b">
        <v>1</v>
      </c>
      <c r="F287" s="4" t="s">
        <v>1477</v>
      </c>
    </row>
    <row r="288" spans="1:6" x14ac:dyDescent="0.3">
      <c r="A288" t="s">
        <v>1478</v>
      </c>
      <c r="B288" s="35">
        <v>120</v>
      </c>
      <c r="C288" s="16" t="s">
        <v>761</v>
      </c>
      <c r="D288" s="11" t="s">
        <v>829</v>
      </c>
      <c r="E288" s="17" t="b">
        <v>1</v>
      </c>
      <c r="F288" s="4" t="s">
        <v>1479</v>
      </c>
    </row>
    <row r="289" spans="1:6" x14ac:dyDescent="0.3">
      <c r="A289" t="s">
        <v>1470</v>
      </c>
      <c r="B289" s="35">
        <v>153</v>
      </c>
      <c r="C289" s="16" t="s">
        <v>761</v>
      </c>
      <c r="D289" s="11" t="s">
        <v>829</v>
      </c>
      <c r="E289" s="17" t="b">
        <v>1</v>
      </c>
      <c r="F289" s="4" t="s">
        <v>1471</v>
      </c>
    </row>
    <row r="290" spans="1:6" x14ac:dyDescent="0.3">
      <c r="A290" t="s">
        <v>855</v>
      </c>
      <c r="B290" s="35">
        <v>285</v>
      </c>
      <c r="C290" s="16" t="s">
        <v>572</v>
      </c>
      <c r="D290" s="11" t="s">
        <v>829</v>
      </c>
      <c r="E290" s="17" t="b">
        <v>1</v>
      </c>
      <c r="F290" s="4" t="s">
        <v>856</v>
      </c>
    </row>
    <row r="291" spans="1:6" x14ac:dyDescent="0.3">
      <c r="A291" t="s">
        <v>853</v>
      </c>
      <c r="B291" s="35">
        <v>263</v>
      </c>
      <c r="C291" s="16" t="s">
        <v>572</v>
      </c>
      <c r="D291" s="11" t="s">
        <v>829</v>
      </c>
      <c r="E291" s="17" t="b">
        <v>1</v>
      </c>
      <c r="F291" s="4" t="s">
        <v>854</v>
      </c>
    </row>
    <row r="292" spans="1:6" x14ac:dyDescent="0.3">
      <c r="A292" t="s">
        <v>851</v>
      </c>
      <c r="B292" s="35">
        <v>329</v>
      </c>
      <c r="C292" s="16" t="s">
        <v>568</v>
      </c>
      <c r="D292" s="11" t="s">
        <v>829</v>
      </c>
      <c r="E292" s="17" t="b">
        <v>1</v>
      </c>
      <c r="F292" s="4" t="s">
        <v>852</v>
      </c>
    </row>
    <row r="293" spans="1:6" x14ac:dyDescent="0.3">
      <c r="A293" t="s">
        <v>828</v>
      </c>
      <c r="B293" s="35">
        <v>384</v>
      </c>
      <c r="C293" s="16" t="s">
        <v>568</v>
      </c>
      <c r="D293" s="11" t="s">
        <v>829</v>
      </c>
      <c r="E293" s="17" t="b">
        <v>1</v>
      </c>
      <c r="F293" s="4" t="s">
        <v>830</v>
      </c>
    </row>
    <row r="294" spans="1:6" x14ac:dyDescent="0.3">
      <c r="A294" t="s">
        <v>1472</v>
      </c>
      <c r="B294" s="35">
        <v>362</v>
      </c>
      <c r="C294" s="16" t="s">
        <v>568</v>
      </c>
      <c r="D294" s="11" t="s">
        <v>569</v>
      </c>
      <c r="E294" s="17" t="b">
        <v>1</v>
      </c>
      <c r="F294" s="4" t="s">
        <v>1473</v>
      </c>
    </row>
    <row r="295" spans="1:6" x14ac:dyDescent="0.3">
      <c r="A295" t="s">
        <v>602</v>
      </c>
      <c r="B295" s="35">
        <v>263</v>
      </c>
      <c r="C295" s="16" t="s">
        <v>568</v>
      </c>
      <c r="D295" s="11" t="s">
        <v>569</v>
      </c>
      <c r="E295" s="17" t="b">
        <v>1</v>
      </c>
      <c r="F295" s="4" t="s">
        <v>603</v>
      </c>
    </row>
    <row r="296" spans="1:6" x14ac:dyDescent="0.3">
      <c r="A296" t="s">
        <v>1468</v>
      </c>
      <c r="B296" s="35">
        <v>59</v>
      </c>
      <c r="C296" s="16" t="s">
        <v>568</v>
      </c>
      <c r="D296" s="11" t="s">
        <v>569</v>
      </c>
      <c r="E296" s="17" t="b">
        <v>1</v>
      </c>
      <c r="F296" s="4" t="s">
        <v>1469</v>
      </c>
    </row>
    <row r="297" spans="1:6" x14ac:dyDescent="0.3">
      <c r="A297" t="s">
        <v>1474</v>
      </c>
      <c r="B297" s="35">
        <v>263</v>
      </c>
      <c r="C297" s="16" t="s">
        <v>568</v>
      </c>
      <c r="D297" s="11" t="s">
        <v>569</v>
      </c>
      <c r="E297" s="17" t="b">
        <v>1</v>
      </c>
      <c r="F297" s="4" t="s">
        <v>1475</v>
      </c>
    </row>
    <row r="298" spans="1:6" x14ac:dyDescent="0.3">
      <c r="A298" t="s">
        <v>1466</v>
      </c>
      <c r="B298" s="35">
        <v>340</v>
      </c>
      <c r="C298" s="16" t="s">
        <v>568</v>
      </c>
      <c r="D298" s="11" t="s">
        <v>569</v>
      </c>
      <c r="E298" s="17" t="b">
        <v>1</v>
      </c>
      <c r="F298" s="4" t="s">
        <v>1467</v>
      </c>
    </row>
    <row r="299" spans="1:6" x14ac:dyDescent="0.3">
      <c r="A299" t="s">
        <v>1462</v>
      </c>
      <c r="B299" s="35">
        <v>65</v>
      </c>
      <c r="C299" s="16" t="s">
        <v>568</v>
      </c>
      <c r="D299" s="11" t="s">
        <v>569</v>
      </c>
      <c r="E299" s="17" t="b">
        <v>1</v>
      </c>
      <c r="F299" s="4" t="s">
        <v>1463</v>
      </c>
    </row>
    <row r="300" spans="1:6" x14ac:dyDescent="0.3">
      <c r="A300" t="s">
        <v>1464</v>
      </c>
      <c r="B300" s="35">
        <v>241</v>
      </c>
      <c r="C300" s="16" t="s">
        <v>568</v>
      </c>
      <c r="D300" s="11" t="s">
        <v>569</v>
      </c>
      <c r="E300" s="17" t="b">
        <v>1</v>
      </c>
      <c r="F300" s="4" t="s">
        <v>1465</v>
      </c>
    </row>
    <row r="301" spans="1:6" x14ac:dyDescent="0.3">
      <c r="A301" t="s">
        <v>1461</v>
      </c>
      <c r="B301" s="35">
        <v>109</v>
      </c>
      <c r="C301" s="16" t="s">
        <v>572</v>
      </c>
      <c r="D301" s="11" t="s">
        <v>569</v>
      </c>
      <c r="E301" s="17" t="b">
        <v>1</v>
      </c>
      <c r="F301" s="4" t="s">
        <v>1455</v>
      </c>
    </row>
    <row r="302" spans="1:6" x14ac:dyDescent="0.3">
      <c r="A302" t="s">
        <v>1459</v>
      </c>
      <c r="B302" s="35">
        <v>253</v>
      </c>
      <c r="C302" s="16" t="s">
        <v>572</v>
      </c>
      <c r="D302" s="11" t="s">
        <v>569</v>
      </c>
      <c r="E302" s="17" t="b">
        <v>1</v>
      </c>
      <c r="F302" s="4" t="s">
        <v>1453</v>
      </c>
    </row>
    <row r="303" spans="1:6" x14ac:dyDescent="0.3">
      <c r="A303" t="s">
        <v>1457</v>
      </c>
      <c r="B303" s="35">
        <v>253</v>
      </c>
      <c r="C303" s="16" t="s">
        <v>572</v>
      </c>
      <c r="D303" s="11" t="s">
        <v>569</v>
      </c>
      <c r="E303" s="17" t="b">
        <v>1</v>
      </c>
      <c r="F303" s="4" t="s">
        <v>1453</v>
      </c>
    </row>
    <row r="304" spans="1:6" x14ac:dyDescent="0.3">
      <c r="A304" t="s">
        <v>1460</v>
      </c>
      <c r="B304" s="35">
        <v>109</v>
      </c>
      <c r="C304" s="16" t="s">
        <v>572</v>
      </c>
      <c r="D304" s="11" t="s">
        <v>569</v>
      </c>
      <c r="E304" s="17" t="b">
        <v>1</v>
      </c>
      <c r="F304" s="4" t="s">
        <v>1455</v>
      </c>
    </row>
    <row r="305" spans="1:6" x14ac:dyDescent="0.3">
      <c r="A305" t="s">
        <v>1458</v>
      </c>
      <c r="B305" s="35">
        <v>98</v>
      </c>
      <c r="C305" s="16" t="s">
        <v>572</v>
      </c>
      <c r="D305" s="11" t="s">
        <v>569</v>
      </c>
      <c r="E305" s="17" t="b">
        <v>1</v>
      </c>
      <c r="F305" s="4" t="s">
        <v>1455</v>
      </c>
    </row>
    <row r="306" spans="1:6" x14ac:dyDescent="0.3">
      <c r="A306" t="s">
        <v>1456</v>
      </c>
      <c r="B306" s="35">
        <v>265</v>
      </c>
      <c r="C306" s="16" t="s">
        <v>572</v>
      </c>
      <c r="D306" s="11" t="s">
        <v>569</v>
      </c>
      <c r="E306" s="17" t="b">
        <v>1</v>
      </c>
      <c r="F306" s="4" t="s">
        <v>1453</v>
      </c>
    </row>
    <row r="307" spans="1:6" x14ac:dyDescent="0.3">
      <c r="A307" t="s">
        <v>1452</v>
      </c>
      <c r="B307" s="35">
        <v>265</v>
      </c>
      <c r="C307" s="16" t="s">
        <v>572</v>
      </c>
      <c r="D307" s="11" t="s">
        <v>569</v>
      </c>
      <c r="E307" s="17" t="b">
        <v>1</v>
      </c>
      <c r="F307" s="4" t="s">
        <v>1453</v>
      </c>
    </row>
    <row r="308" spans="1:6" x14ac:dyDescent="0.3">
      <c r="A308" t="s">
        <v>1454</v>
      </c>
      <c r="B308" s="35">
        <v>98</v>
      </c>
      <c r="C308" s="16" t="s">
        <v>572</v>
      </c>
      <c r="D308" s="11" t="s">
        <v>569</v>
      </c>
      <c r="E308" s="17" t="b">
        <v>1</v>
      </c>
      <c r="F308" s="4" t="s">
        <v>1455</v>
      </c>
    </row>
    <row r="309" spans="1:6" x14ac:dyDescent="0.3">
      <c r="A309" t="s">
        <v>1450</v>
      </c>
      <c r="B309" s="35">
        <v>34</v>
      </c>
      <c r="C309" s="16" t="s">
        <v>761</v>
      </c>
      <c r="D309" s="11" t="s">
        <v>569</v>
      </c>
      <c r="E309" s="17" t="b">
        <v>1</v>
      </c>
      <c r="F309" s="4" t="s">
        <v>1451</v>
      </c>
    </row>
    <row r="310" spans="1:6" x14ac:dyDescent="0.3">
      <c r="A310" t="s">
        <v>1448</v>
      </c>
      <c r="B310" s="35">
        <v>54</v>
      </c>
      <c r="C310" s="16" t="s">
        <v>568</v>
      </c>
      <c r="D310" s="11" t="s">
        <v>569</v>
      </c>
      <c r="E310" s="17" t="b">
        <v>1</v>
      </c>
      <c r="F310" s="4" t="s">
        <v>1449</v>
      </c>
    </row>
    <row r="311" spans="1:6" x14ac:dyDescent="0.3">
      <c r="A311" t="s">
        <v>1446</v>
      </c>
      <c r="B311" s="35">
        <v>516</v>
      </c>
      <c r="C311" s="16" t="s">
        <v>572</v>
      </c>
      <c r="D311" s="11" t="s">
        <v>569</v>
      </c>
      <c r="E311" s="17" t="b">
        <v>1</v>
      </c>
      <c r="F311" s="4" t="s">
        <v>1447</v>
      </c>
    </row>
    <row r="312" spans="1:6" x14ac:dyDescent="0.3">
      <c r="A312" t="s">
        <v>1444</v>
      </c>
      <c r="B312" s="35">
        <v>670</v>
      </c>
      <c r="C312" s="16" t="s">
        <v>568</v>
      </c>
      <c r="D312" s="11" t="s">
        <v>569</v>
      </c>
      <c r="E312" s="17" t="b">
        <v>1</v>
      </c>
      <c r="F312" s="4" t="s">
        <v>1445</v>
      </c>
    </row>
    <row r="313" spans="1:6" x14ac:dyDescent="0.3">
      <c r="A313" t="s">
        <v>1442</v>
      </c>
      <c r="B313" s="35">
        <v>1033</v>
      </c>
      <c r="C313" s="16" t="s">
        <v>572</v>
      </c>
      <c r="D313" s="11" t="s">
        <v>569</v>
      </c>
      <c r="E313" s="17" t="b">
        <v>1</v>
      </c>
      <c r="F313" s="4" t="s">
        <v>1443</v>
      </c>
    </row>
    <row r="314" spans="1:6" x14ac:dyDescent="0.3">
      <c r="A314" t="s">
        <v>1440</v>
      </c>
      <c r="B314" s="35">
        <v>802</v>
      </c>
      <c r="C314" s="16" t="s">
        <v>568</v>
      </c>
      <c r="D314" s="11" t="s">
        <v>569</v>
      </c>
      <c r="E314" s="17" t="b">
        <v>1</v>
      </c>
      <c r="F314" s="4" t="s">
        <v>1441</v>
      </c>
    </row>
    <row r="315" spans="1:6" x14ac:dyDescent="0.3">
      <c r="A315" t="s">
        <v>1438</v>
      </c>
      <c r="B315" s="35">
        <v>659</v>
      </c>
      <c r="C315" s="16" t="s">
        <v>572</v>
      </c>
      <c r="D315" s="11" t="s">
        <v>569</v>
      </c>
      <c r="E315" s="17" t="b">
        <v>1</v>
      </c>
      <c r="F315" s="4" t="s">
        <v>1439</v>
      </c>
    </row>
    <row r="316" spans="1:6" x14ac:dyDescent="0.3">
      <c r="A316" t="s">
        <v>1436</v>
      </c>
      <c r="B316" s="35">
        <v>494</v>
      </c>
      <c r="C316" s="16" t="s">
        <v>572</v>
      </c>
      <c r="D316" s="11" t="s">
        <v>569</v>
      </c>
      <c r="E316" s="17" t="b">
        <v>1</v>
      </c>
      <c r="F316" s="4" t="s">
        <v>1437</v>
      </c>
    </row>
    <row r="317" spans="1:6" x14ac:dyDescent="0.3">
      <c r="A317" t="s">
        <v>1434</v>
      </c>
      <c r="B317" s="35">
        <v>571</v>
      </c>
      <c r="C317" s="16" t="s">
        <v>568</v>
      </c>
      <c r="D317" s="11" t="s">
        <v>569</v>
      </c>
      <c r="E317" s="17" t="b">
        <v>1</v>
      </c>
      <c r="F317" s="4" t="s">
        <v>1435</v>
      </c>
    </row>
    <row r="318" spans="1:6" x14ac:dyDescent="0.3">
      <c r="A318" t="s">
        <v>1430</v>
      </c>
      <c r="B318" s="35">
        <v>2122</v>
      </c>
      <c r="C318" s="16" t="s">
        <v>572</v>
      </c>
      <c r="D318" s="11" t="s">
        <v>810</v>
      </c>
      <c r="E318" s="17" t="b">
        <v>0</v>
      </c>
      <c r="F318" s="4" t="s">
        <v>1431</v>
      </c>
    </row>
    <row r="319" spans="1:6" x14ac:dyDescent="0.3">
      <c r="A319" t="s">
        <v>1432</v>
      </c>
      <c r="B319" s="35">
        <v>2265</v>
      </c>
      <c r="C319" s="16" t="s">
        <v>572</v>
      </c>
      <c r="D319" s="11" t="s">
        <v>810</v>
      </c>
      <c r="E319" s="17" t="b">
        <v>0</v>
      </c>
      <c r="F319" s="4" t="s">
        <v>1433</v>
      </c>
    </row>
    <row r="320" spans="1:6" x14ac:dyDescent="0.3">
      <c r="A320" t="s">
        <v>1428</v>
      </c>
      <c r="B320" s="35">
        <v>2122</v>
      </c>
      <c r="C320" s="16" t="s">
        <v>572</v>
      </c>
      <c r="D320" s="11" t="s">
        <v>810</v>
      </c>
      <c r="E320" s="17" t="b">
        <v>0</v>
      </c>
      <c r="F320" s="4" t="s">
        <v>1429</v>
      </c>
    </row>
    <row r="321" spans="1:6" x14ac:dyDescent="0.3">
      <c r="A321" t="s">
        <v>1426</v>
      </c>
      <c r="B321" s="35">
        <v>2122</v>
      </c>
      <c r="C321" s="16" t="s">
        <v>572</v>
      </c>
      <c r="D321" s="11" t="s">
        <v>810</v>
      </c>
      <c r="E321" s="17" t="b">
        <v>0</v>
      </c>
      <c r="F321" s="4" t="s">
        <v>1427</v>
      </c>
    </row>
    <row r="322" spans="1:6" x14ac:dyDescent="0.3">
      <c r="A322" t="s">
        <v>1424</v>
      </c>
      <c r="B322" s="35">
        <v>2397</v>
      </c>
      <c r="C322" s="16" t="s">
        <v>572</v>
      </c>
      <c r="D322" s="11" t="s">
        <v>810</v>
      </c>
      <c r="E322" s="17" t="b">
        <v>0</v>
      </c>
      <c r="F322" s="4" t="s">
        <v>1425</v>
      </c>
    </row>
    <row r="323" spans="1:6" x14ac:dyDescent="0.3">
      <c r="A323" t="s">
        <v>1422</v>
      </c>
      <c r="B323" s="35">
        <v>2397</v>
      </c>
      <c r="C323" s="16" t="s">
        <v>572</v>
      </c>
      <c r="D323" s="11" t="s">
        <v>810</v>
      </c>
      <c r="E323" s="17" t="b">
        <v>0</v>
      </c>
      <c r="F323" s="4" t="s">
        <v>1423</v>
      </c>
    </row>
    <row r="324" spans="1:6" x14ac:dyDescent="0.3">
      <c r="A324" t="s">
        <v>1420</v>
      </c>
      <c r="B324" s="35">
        <v>2661</v>
      </c>
      <c r="C324" s="16" t="s">
        <v>572</v>
      </c>
      <c r="D324" s="11" t="s">
        <v>810</v>
      </c>
      <c r="E324" s="17" t="b">
        <v>0</v>
      </c>
      <c r="F324" s="4" t="s">
        <v>1421</v>
      </c>
    </row>
    <row r="325" spans="1:6" x14ac:dyDescent="0.3">
      <c r="A325" t="s">
        <v>1416</v>
      </c>
      <c r="B325" s="35">
        <v>2661</v>
      </c>
      <c r="C325" s="16" t="s">
        <v>572</v>
      </c>
      <c r="D325" s="11" t="s">
        <v>810</v>
      </c>
      <c r="E325" s="17" t="b">
        <v>0</v>
      </c>
      <c r="F325" s="4" t="s">
        <v>1417</v>
      </c>
    </row>
    <row r="326" spans="1:6" x14ac:dyDescent="0.3">
      <c r="A326" t="s">
        <v>1418</v>
      </c>
      <c r="B326" s="35">
        <v>1198</v>
      </c>
      <c r="C326" s="16" t="s">
        <v>572</v>
      </c>
      <c r="D326" s="11" t="s">
        <v>810</v>
      </c>
      <c r="E326" s="17" t="b">
        <v>0</v>
      </c>
      <c r="F326" s="4" t="s">
        <v>1419</v>
      </c>
    </row>
    <row r="327" spans="1:6" x14ac:dyDescent="0.3">
      <c r="A327" t="s">
        <v>1414</v>
      </c>
      <c r="B327" s="35">
        <v>1198</v>
      </c>
      <c r="C327" s="16" t="s">
        <v>572</v>
      </c>
      <c r="D327" s="11" t="s">
        <v>810</v>
      </c>
      <c r="E327" s="17" t="b">
        <v>0</v>
      </c>
      <c r="F327" s="4" t="s">
        <v>1415</v>
      </c>
    </row>
    <row r="328" spans="1:6" x14ac:dyDescent="0.3">
      <c r="A328" t="s">
        <v>1412</v>
      </c>
      <c r="B328" s="35">
        <v>2122</v>
      </c>
      <c r="C328" s="16" t="s">
        <v>572</v>
      </c>
      <c r="D328" s="11" t="s">
        <v>810</v>
      </c>
      <c r="E328" s="17" t="b">
        <v>0</v>
      </c>
      <c r="F328" s="4" t="s">
        <v>1413</v>
      </c>
    </row>
    <row r="329" spans="1:6" x14ac:dyDescent="0.3">
      <c r="A329" t="s">
        <v>1410</v>
      </c>
      <c r="B329" s="35">
        <v>2265</v>
      </c>
      <c r="C329" s="16" t="s">
        <v>572</v>
      </c>
      <c r="D329" s="11" t="s">
        <v>810</v>
      </c>
      <c r="E329" s="17" t="b">
        <v>0</v>
      </c>
      <c r="F329" s="4" t="s">
        <v>1411</v>
      </c>
    </row>
    <row r="330" spans="1:6" x14ac:dyDescent="0.3">
      <c r="A330" t="s">
        <v>1406</v>
      </c>
      <c r="B330" s="35">
        <v>2122</v>
      </c>
      <c r="C330" s="16" t="s">
        <v>572</v>
      </c>
      <c r="D330" s="11" t="s">
        <v>810</v>
      </c>
      <c r="E330" s="17" t="b">
        <v>0</v>
      </c>
      <c r="F330" s="4" t="s">
        <v>1407</v>
      </c>
    </row>
    <row r="331" spans="1:6" x14ac:dyDescent="0.3">
      <c r="A331" t="s">
        <v>1408</v>
      </c>
      <c r="B331" s="35">
        <v>2122</v>
      </c>
      <c r="C331" s="16" t="s">
        <v>572</v>
      </c>
      <c r="D331" s="11" t="s">
        <v>810</v>
      </c>
      <c r="E331" s="17" t="b">
        <v>0</v>
      </c>
      <c r="F331" s="4" t="s">
        <v>1409</v>
      </c>
    </row>
    <row r="332" spans="1:6" x14ac:dyDescent="0.3">
      <c r="A332" t="s">
        <v>1404</v>
      </c>
      <c r="B332" s="35">
        <v>4113</v>
      </c>
      <c r="C332" s="16" t="s">
        <v>572</v>
      </c>
      <c r="D332" s="11" t="s">
        <v>810</v>
      </c>
      <c r="E332" s="17" t="b">
        <v>0</v>
      </c>
      <c r="F332" s="4" t="s">
        <v>1405</v>
      </c>
    </row>
    <row r="333" spans="1:6" x14ac:dyDescent="0.3">
      <c r="A333" t="s">
        <v>1396</v>
      </c>
      <c r="B333" s="35">
        <v>4608</v>
      </c>
      <c r="C333" s="16" t="s">
        <v>572</v>
      </c>
      <c r="D333" s="11" t="s">
        <v>810</v>
      </c>
      <c r="E333" s="17" t="b">
        <v>0</v>
      </c>
      <c r="F333" s="4" t="s">
        <v>1397</v>
      </c>
    </row>
    <row r="334" spans="1:6" x14ac:dyDescent="0.3">
      <c r="A334" t="s">
        <v>1394</v>
      </c>
      <c r="B334" s="35">
        <v>4861</v>
      </c>
      <c r="C334" s="16" t="s">
        <v>572</v>
      </c>
      <c r="D334" s="11" t="s">
        <v>810</v>
      </c>
      <c r="E334" s="17" t="b">
        <v>0</v>
      </c>
      <c r="F334" s="4" t="s">
        <v>1395</v>
      </c>
    </row>
    <row r="335" spans="1:6" x14ac:dyDescent="0.3">
      <c r="A335" t="s">
        <v>1390</v>
      </c>
      <c r="B335" s="35">
        <v>5554</v>
      </c>
      <c r="C335" s="16" t="s">
        <v>572</v>
      </c>
      <c r="D335" s="11" t="s">
        <v>810</v>
      </c>
      <c r="E335" s="17" t="b">
        <v>0</v>
      </c>
      <c r="F335" s="4" t="s">
        <v>1391</v>
      </c>
    </row>
    <row r="336" spans="1:6" x14ac:dyDescent="0.3">
      <c r="A336" t="s">
        <v>1392</v>
      </c>
      <c r="B336" s="35">
        <v>4608</v>
      </c>
      <c r="C336" s="16" t="s">
        <v>572</v>
      </c>
      <c r="D336" s="11" t="s">
        <v>810</v>
      </c>
      <c r="E336" s="17" t="b">
        <v>0</v>
      </c>
      <c r="F336" s="4" t="s">
        <v>1393</v>
      </c>
    </row>
    <row r="337" spans="1:6" x14ac:dyDescent="0.3">
      <c r="A337" t="s">
        <v>1388</v>
      </c>
      <c r="B337" s="35">
        <v>4861</v>
      </c>
      <c r="C337" s="16" t="s">
        <v>572</v>
      </c>
      <c r="D337" s="11" t="s">
        <v>810</v>
      </c>
      <c r="E337" s="17" t="b">
        <v>0</v>
      </c>
      <c r="F337" s="4" t="s">
        <v>1389</v>
      </c>
    </row>
    <row r="338" spans="1:6" x14ac:dyDescent="0.3">
      <c r="A338" t="s">
        <v>1386</v>
      </c>
      <c r="B338" s="35">
        <v>5554</v>
      </c>
      <c r="C338" s="16" t="s">
        <v>572</v>
      </c>
      <c r="D338" s="11" t="s">
        <v>810</v>
      </c>
      <c r="E338" s="17" t="b">
        <v>0</v>
      </c>
      <c r="F338" s="4" t="s">
        <v>1387</v>
      </c>
    </row>
    <row r="339" spans="1:6" x14ac:dyDescent="0.3">
      <c r="A339" t="s">
        <v>1382</v>
      </c>
      <c r="B339" s="35">
        <v>5359</v>
      </c>
      <c r="C339" s="16" t="s">
        <v>572</v>
      </c>
      <c r="D339" s="11" t="s">
        <v>810</v>
      </c>
      <c r="E339" s="17" t="b">
        <v>0</v>
      </c>
      <c r="F339" s="4" t="s">
        <v>1383</v>
      </c>
    </row>
    <row r="340" spans="1:6" x14ac:dyDescent="0.3">
      <c r="A340" t="s">
        <v>1384</v>
      </c>
      <c r="B340" s="35">
        <v>5359</v>
      </c>
      <c r="C340" s="16" t="s">
        <v>572</v>
      </c>
      <c r="D340" s="11" t="s">
        <v>810</v>
      </c>
      <c r="E340" s="17" t="b">
        <v>0</v>
      </c>
      <c r="F340" s="4" t="s">
        <v>1385</v>
      </c>
    </row>
    <row r="341" spans="1:6" x14ac:dyDescent="0.3">
      <c r="A341" t="s">
        <v>1402</v>
      </c>
      <c r="B341" s="35">
        <v>4113</v>
      </c>
      <c r="C341" s="16" t="s">
        <v>572</v>
      </c>
      <c r="D341" s="11" t="s">
        <v>810</v>
      </c>
      <c r="E341" s="17" t="b">
        <v>0</v>
      </c>
      <c r="F341" s="4" t="s">
        <v>1403</v>
      </c>
    </row>
    <row r="342" spans="1:6" x14ac:dyDescent="0.3">
      <c r="A342" t="s">
        <v>1400</v>
      </c>
      <c r="B342" s="35">
        <v>5147</v>
      </c>
      <c r="C342" s="16" t="s">
        <v>572</v>
      </c>
      <c r="D342" s="11" t="s">
        <v>810</v>
      </c>
      <c r="E342" s="17" t="b">
        <v>0</v>
      </c>
      <c r="F342" s="4" t="s">
        <v>1401</v>
      </c>
    </row>
    <row r="343" spans="1:6" x14ac:dyDescent="0.3">
      <c r="A343" t="s">
        <v>1398</v>
      </c>
      <c r="B343" s="35">
        <v>5147</v>
      </c>
      <c r="C343" s="16" t="s">
        <v>572</v>
      </c>
      <c r="D343" s="11" t="s">
        <v>810</v>
      </c>
      <c r="E343" s="17" t="b">
        <v>0</v>
      </c>
      <c r="F343" s="4" t="s">
        <v>1399</v>
      </c>
    </row>
    <row r="344" spans="1:6" x14ac:dyDescent="0.3">
      <c r="A344" t="s">
        <v>1380</v>
      </c>
      <c r="B344" s="35">
        <v>5257</v>
      </c>
      <c r="C344" s="16" t="s">
        <v>572</v>
      </c>
      <c r="D344" s="11" t="s">
        <v>810</v>
      </c>
      <c r="E344" s="17" t="b">
        <v>0</v>
      </c>
      <c r="F344" s="4" t="s">
        <v>1381</v>
      </c>
    </row>
    <row r="345" spans="1:6" x14ac:dyDescent="0.3">
      <c r="A345" t="s">
        <v>1376</v>
      </c>
      <c r="B345" s="35">
        <v>5818</v>
      </c>
      <c r="C345" s="16" t="s">
        <v>572</v>
      </c>
      <c r="D345" s="11" t="s">
        <v>810</v>
      </c>
      <c r="E345" s="17" t="b">
        <v>0</v>
      </c>
      <c r="F345" s="4" t="s">
        <v>1377</v>
      </c>
    </row>
    <row r="346" spans="1:6" x14ac:dyDescent="0.3">
      <c r="A346" t="s">
        <v>1374</v>
      </c>
      <c r="B346" s="35">
        <v>6230</v>
      </c>
      <c r="C346" s="16" t="s">
        <v>572</v>
      </c>
      <c r="D346" s="11" t="s">
        <v>810</v>
      </c>
      <c r="E346" s="17" t="b">
        <v>0</v>
      </c>
      <c r="F346" s="4" t="s">
        <v>1375</v>
      </c>
    </row>
    <row r="347" spans="1:6" x14ac:dyDescent="0.3">
      <c r="A347" t="s">
        <v>1370</v>
      </c>
      <c r="B347" s="35">
        <v>5818</v>
      </c>
      <c r="C347" s="16" t="s">
        <v>572</v>
      </c>
      <c r="D347" s="11" t="s">
        <v>810</v>
      </c>
      <c r="E347" s="17" t="b">
        <v>0</v>
      </c>
      <c r="F347" s="4" t="s">
        <v>1371</v>
      </c>
    </row>
    <row r="348" spans="1:6" x14ac:dyDescent="0.3">
      <c r="A348" t="s">
        <v>1372</v>
      </c>
      <c r="B348" s="35">
        <v>6230</v>
      </c>
      <c r="C348" s="16" t="s">
        <v>572</v>
      </c>
      <c r="D348" s="11" t="s">
        <v>810</v>
      </c>
      <c r="E348" s="17" t="b">
        <v>0</v>
      </c>
      <c r="F348" s="4" t="s">
        <v>1373</v>
      </c>
    </row>
    <row r="349" spans="1:6" x14ac:dyDescent="0.3">
      <c r="A349" t="s">
        <v>1378</v>
      </c>
      <c r="B349" s="35">
        <v>5257</v>
      </c>
      <c r="C349" s="16" t="s">
        <v>572</v>
      </c>
      <c r="D349" s="11" t="s">
        <v>810</v>
      </c>
      <c r="E349" s="17" t="b">
        <v>0</v>
      </c>
      <c r="F349" s="4" t="s">
        <v>1379</v>
      </c>
    </row>
    <row r="350" spans="1:6" x14ac:dyDescent="0.3">
      <c r="A350" t="s">
        <v>1368</v>
      </c>
      <c r="B350" s="35">
        <v>6380</v>
      </c>
      <c r="C350" s="16" t="s">
        <v>572</v>
      </c>
      <c r="D350" s="11" t="s">
        <v>810</v>
      </c>
      <c r="E350" s="17" t="b">
        <v>0</v>
      </c>
      <c r="F350" s="4" t="s">
        <v>1369</v>
      </c>
    </row>
    <row r="351" spans="1:6" x14ac:dyDescent="0.3">
      <c r="A351" t="s">
        <v>1364</v>
      </c>
      <c r="B351" s="35">
        <v>1594</v>
      </c>
      <c r="C351" s="16" t="s">
        <v>572</v>
      </c>
      <c r="D351" s="11" t="s">
        <v>810</v>
      </c>
      <c r="E351" s="17" t="b">
        <v>0</v>
      </c>
      <c r="F351" s="4" t="s">
        <v>1365</v>
      </c>
    </row>
    <row r="352" spans="1:6" x14ac:dyDescent="0.3">
      <c r="A352" t="s">
        <v>1366</v>
      </c>
      <c r="B352" s="35">
        <v>1858</v>
      </c>
      <c r="C352" s="16" t="s">
        <v>572</v>
      </c>
      <c r="D352" s="11" t="s">
        <v>810</v>
      </c>
      <c r="E352" s="17" t="b">
        <v>0</v>
      </c>
      <c r="F352" s="4" t="s">
        <v>1367</v>
      </c>
    </row>
    <row r="353" spans="1:6" x14ac:dyDescent="0.3">
      <c r="A353" t="s">
        <v>1355</v>
      </c>
      <c r="B353" s="35">
        <v>2529</v>
      </c>
      <c r="C353" s="16" t="s">
        <v>572</v>
      </c>
      <c r="D353" s="11" t="s">
        <v>810</v>
      </c>
      <c r="E353" s="17" t="b">
        <v>0</v>
      </c>
      <c r="F353" s="4" t="s">
        <v>1353</v>
      </c>
    </row>
    <row r="354" spans="1:6" x14ac:dyDescent="0.3">
      <c r="A354" t="s">
        <v>1352</v>
      </c>
      <c r="B354" s="35">
        <v>3739</v>
      </c>
      <c r="C354" s="16" t="s">
        <v>572</v>
      </c>
      <c r="D354" s="11" t="s">
        <v>810</v>
      </c>
      <c r="E354" s="17" t="b">
        <v>0</v>
      </c>
      <c r="F354" s="4" t="s">
        <v>1353</v>
      </c>
    </row>
    <row r="355" spans="1:6" x14ac:dyDescent="0.3">
      <c r="A355" t="s">
        <v>1354</v>
      </c>
      <c r="B355" s="35">
        <v>5059</v>
      </c>
      <c r="C355" s="16" t="s">
        <v>572</v>
      </c>
      <c r="D355" s="11" t="s">
        <v>810</v>
      </c>
      <c r="E355" s="17" t="b">
        <v>0</v>
      </c>
      <c r="F355" s="4" t="s">
        <v>1353</v>
      </c>
    </row>
    <row r="356" spans="1:6" x14ac:dyDescent="0.3">
      <c r="A356" t="s">
        <v>1362</v>
      </c>
      <c r="B356" s="35">
        <v>977</v>
      </c>
      <c r="C356" s="16" t="s">
        <v>572</v>
      </c>
      <c r="D356" s="11" t="s">
        <v>810</v>
      </c>
      <c r="E356" s="17" t="b">
        <v>0</v>
      </c>
      <c r="F356" s="4" t="s">
        <v>1363</v>
      </c>
    </row>
    <row r="357" spans="1:6" x14ac:dyDescent="0.3">
      <c r="A357" t="s">
        <v>1358</v>
      </c>
      <c r="B357" s="35">
        <v>389</v>
      </c>
      <c r="C357" s="16" t="s">
        <v>572</v>
      </c>
      <c r="D357" s="11" t="s">
        <v>810</v>
      </c>
      <c r="E357" s="17" t="b">
        <v>0</v>
      </c>
      <c r="F357" s="4" t="s">
        <v>1359</v>
      </c>
    </row>
    <row r="358" spans="1:6" x14ac:dyDescent="0.3">
      <c r="A358" t="s">
        <v>831</v>
      </c>
      <c r="B358" s="35">
        <v>274</v>
      </c>
      <c r="C358" s="16" t="s">
        <v>572</v>
      </c>
      <c r="D358" s="11" t="s">
        <v>810</v>
      </c>
      <c r="E358" s="17" t="b">
        <v>0</v>
      </c>
      <c r="F358" s="4" t="s">
        <v>832</v>
      </c>
    </row>
    <row r="359" spans="1:6" x14ac:dyDescent="0.3">
      <c r="A359" t="s">
        <v>826</v>
      </c>
      <c r="B359" s="35">
        <v>274</v>
      </c>
      <c r="C359" s="16" t="s">
        <v>572</v>
      </c>
      <c r="D359" s="11" t="s">
        <v>810</v>
      </c>
      <c r="E359" s="17" t="b">
        <v>0</v>
      </c>
      <c r="F359" s="4" t="s">
        <v>827</v>
      </c>
    </row>
    <row r="360" spans="1:6" x14ac:dyDescent="0.3">
      <c r="A360" t="s">
        <v>1360</v>
      </c>
      <c r="B360" s="35">
        <v>70</v>
      </c>
      <c r="C360" s="16" t="s">
        <v>572</v>
      </c>
      <c r="D360" s="11" t="s">
        <v>810</v>
      </c>
      <c r="E360" s="17" t="b">
        <v>0</v>
      </c>
      <c r="F360" s="4" t="s">
        <v>1361</v>
      </c>
    </row>
    <row r="361" spans="1:6" x14ac:dyDescent="0.3">
      <c r="A361" t="s">
        <v>1356</v>
      </c>
      <c r="B361" s="35">
        <v>1099</v>
      </c>
      <c r="C361" s="16" t="s">
        <v>572</v>
      </c>
      <c r="D361" s="11" t="s">
        <v>810</v>
      </c>
      <c r="E361" s="17" t="b">
        <v>0</v>
      </c>
      <c r="F361" s="4" t="s">
        <v>1357</v>
      </c>
    </row>
    <row r="362" spans="1:6" x14ac:dyDescent="0.3">
      <c r="A362" t="s">
        <v>824</v>
      </c>
      <c r="B362" s="35">
        <v>12599</v>
      </c>
      <c r="C362" s="16" t="s">
        <v>493</v>
      </c>
      <c r="D362" s="11" t="s">
        <v>810</v>
      </c>
      <c r="E362" s="17" t="b">
        <v>0</v>
      </c>
      <c r="F362" s="4" t="s">
        <v>825</v>
      </c>
    </row>
    <row r="363" spans="1:6" x14ac:dyDescent="0.3">
      <c r="A363" t="s">
        <v>822</v>
      </c>
      <c r="B363" s="35">
        <v>18799</v>
      </c>
      <c r="C363" s="16" t="s">
        <v>493</v>
      </c>
      <c r="D363" s="11" t="s">
        <v>810</v>
      </c>
      <c r="E363" s="17" t="b">
        <v>0</v>
      </c>
      <c r="F363" s="4" t="s">
        <v>823</v>
      </c>
    </row>
    <row r="364" spans="1:6" x14ac:dyDescent="0.3">
      <c r="A364" t="s">
        <v>820</v>
      </c>
      <c r="B364" s="35">
        <v>20399</v>
      </c>
      <c r="C364" s="16" t="s">
        <v>493</v>
      </c>
      <c r="D364" s="11" t="s">
        <v>810</v>
      </c>
      <c r="E364" s="17" t="b">
        <v>0</v>
      </c>
      <c r="F364" s="4" t="s">
        <v>821</v>
      </c>
    </row>
    <row r="365" spans="1:6" x14ac:dyDescent="0.3">
      <c r="A365" t="s">
        <v>818</v>
      </c>
      <c r="B365" s="35">
        <v>18799</v>
      </c>
      <c r="C365" s="16" t="s">
        <v>493</v>
      </c>
      <c r="D365" s="11" t="s">
        <v>810</v>
      </c>
      <c r="E365" s="17" t="b">
        <v>0</v>
      </c>
      <c r="F365" s="4" t="s">
        <v>819</v>
      </c>
    </row>
    <row r="366" spans="1:6" x14ac:dyDescent="0.3">
      <c r="A366" t="s">
        <v>816</v>
      </c>
      <c r="B366" s="35">
        <v>20399</v>
      </c>
      <c r="C366" s="16" t="s">
        <v>493</v>
      </c>
      <c r="D366" s="11" t="s">
        <v>810</v>
      </c>
      <c r="E366" s="17" t="b">
        <v>0</v>
      </c>
      <c r="F366" s="4" t="s">
        <v>817</v>
      </c>
    </row>
    <row r="367" spans="1:6" x14ac:dyDescent="0.3">
      <c r="A367" t="s">
        <v>814</v>
      </c>
      <c r="B367" s="35">
        <v>13499</v>
      </c>
      <c r="C367" s="16" t="s">
        <v>493</v>
      </c>
      <c r="D367" s="11" t="s">
        <v>810</v>
      </c>
      <c r="E367" s="17" t="b">
        <v>0</v>
      </c>
      <c r="F367" s="4" t="s">
        <v>815</v>
      </c>
    </row>
    <row r="368" spans="1:6" x14ac:dyDescent="0.3">
      <c r="A368" t="s">
        <v>812</v>
      </c>
      <c r="B368" s="35">
        <v>12599</v>
      </c>
      <c r="C368" s="16" t="s">
        <v>493</v>
      </c>
      <c r="D368" s="11" t="s">
        <v>810</v>
      </c>
      <c r="E368" s="17" t="b">
        <v>0</v>
      </c>
      <c r="F368" s="4" t="s">
        <v>813</v>
      </c>
    </row>
    <row r="369" spans="1:6" x14ac:dyDescent="0.3">
      <c r="A369" t="s">
        <v>809</v>
      </c>
      <c r="B369" s="35">
        <v>13499</v>
      </c>
      <c r="C369" s="16" t="s">
        <v>493</v>
      </c>
      <c r="D369" s="11" t="s">
        <v>810</v>
      </c>
      <c r="E369" s="17" t="b">
        <v>0</v>
      </c>
      <c r="F369" s="4" t="s">
        <v>811</v>
      </c>
    </row>
    <row r="370" spans="1:6" x14ac:dyDescent="0.3">
      <c r="A370" t="s">
        <v>1350</v>
      </c>
      <c r="B370" s="35">
        <v>43</v>
      </c>
      <c r="C370" s="16" t="s">
        <v>572</v>
      </c>
      <c r="D370" s="11" t="s">
        <v>569</v>
      </c>
      <c r="E370" s="17" t="b">
        <v>1</v>
      </c>
      <c r="F370" s="4" t="s">
        <v>1351</v>
      </c>
    </row>
    <row r="371" spans="1:6" x14ac:dyDescent="0.3">
      <c r="A371" t="s">
        <v>1346</v>
      </c>
      <c r="B371" s="35">
        <v>241</v>
      </c>
      <c r="C371" s="16" t="s">
        <v>572</v>
      </c>
      <c r="D371" s="11" t="s">
        <v>569</v>
      </c>
      <c r="E371" s="17" t="b">
        <v>1</v>
      </c>
      <c r="F371" s="4" t="s">
        <v>1347</v>
      </c>
    </row>
    <row r="372" spans="1:6" x14ac:dyDescent="0.3">
      <c r="A372" t="s">
        <v>1344</v>
      </c>
      <c r="B372" s="35">
        <v>263</v>
      </c>
      <c r="C372" s="16" t="s">
        <v>572</v>
      </c>
      <c r="D372" s="11" t="s">
        <v>569</v>
      </c>
      <c r="E372" s="17" t="b">
        <v>1</v>
      </c>
      <c r="F372" s="4" t="s">
        <v>1345</v>
      </c>
    </row>
    <row r="373" spans="1:6" x14ac:dyDescent="0.3">
      <c r="A373" t="s">
        <v>1342</v>
      </c>
      <c r="B373" s="35">
        <v>131</v>
      </c>
      <c r="C373" s="16" t="s">
        <v>761</v>
      </c>
      <c r="D373" s="11" t="s">
        <v>569</v>
      </c>
      <c r="E373" s="17" t="b">
        <v>1</v>
      </c>
      <c r="F373" s="4" t="s">
        <v>1343</v>
      </c>
    </row>
    <row r="374" spans="1:6" x14ac:dyDescent="0.3">
      <c r="A374" t="s">
        <v>1338</v>
      </c>
      <c r="B374" s="35">
        <v>230</v>
      </c>
      <c r="C374" s="16" t="s">
        <v>568</v>
      </c>
      <c r="D374" s="11" t="s">
        <v>569</v>
      </c>
      <c r="E374" s="17" t="b">
        <v>1</v>
      </c>
      <c r="F374" s="4" t="s">
        <v>1339</v>
      </c>
    </row>
    <row r="375" spans="1:6" x14ac:dyDescent="0.3">
      <c r="A375" t="s">
        <v>1334</v>
      </c>
      <c r="B375" s="35">
        <v>439</v>
      </c>
      <c r="C375" s="16" t="s">
        <v>568</v>
      </c>
      <c r="D375" s="11" t="s">
        <v>569</v>
      </c>
      <c r="E375" s="17" t="b">
        <v>1</v>
      </c>
      <c r="F375" s="4" t="s">
        <v>1335</v>
      </c>
    </row>
    <row r="376" spans="1:6" x14ac:dyDescent="0.3">
      <c r="A376" t="s">
        <v>1336</v>
      </c>
      <c r="B376" s="35">
        <v>439</v>
      </c>
      <c r="C376" s="16" t="s">
        <v>568</v>
      </c>
      <c r="D376" s="11" t="s">
        <v>569</v>
      </c>
      <c r="E376" s="17" t="b">
        <v>1</v>
      </c>
      <c r="F376" s="4" t="s">
        <v>1337</v>
      </c>
    </row>
    <row r="377" spans="1:6" x14ac:dyDescent="0.3">
      <c r="A377" t="s">
        <v>1340</v>
      </c>
      <c r="B377" s="35">
        <v>230</v>
      </c>
      <c r="C377" s="16" t="s">
        <v>568</v>
      </c>
      <c r="D377" s="11" t="s">
        <v>569</v>
      </c>
      <c r="E377" s="17" t="b">
        <v>1</v>
      </c>
      <c r="F377" s="4" t="s">
        <v>1341</v>
      </c>
    </row>
    <row r="378" spans="1:6" x14ac:dyDescent="0.3">
      <c r="A378" t="s">
        <v>1330</v>
      </c>
      <c r="B378" s="35">
        <v>692</v>
      </c>
      <c r="C378" s="16" t="s">
        <v>568</v>
      </c>
      <c r="D378" s="11" t="s">
        <v>569</v>
      </c>
      <c r="E378" s="17" t="b">
        <v>1</v>
      </c>
      <c r="F378" s="4" t="s">
        <v>1331</v>
      </c>
    </row>
    <row r="379" spans="1:6" x14ac:dyDescent="0.3">
      <c r="A379" t="s">
        <v>1348</v>
      </c>
      <c r="B379" s="35">
        <v>65</v>
      </c>
      <c r="C379" s="16" t="s">
        <v>572</v>
      </c>
      <c r="D379" s="11" t="s">
        <v>569</v>
      </c>
      <c r="E379" s="17" t="b">
        <v>1</v>
      </c>
      <c r="F379" s="4" t="s">
        <v>1349</v>
      </c>
    </row>
    <row r="380" spans="1:6" x14ac:dyDescent="0.3">
      <c r="A380" t="s">
        <v>1332</v>
      </c>
      <c r="B380" s="35">
        <v>230</v>
      </c>
      <c r="C380" s="16" t="s">
        <v>568</v>
      </c>
      <c r="D380" s="11" t="s">
        <v>569</v>
      </c>
      <c r="E380" s="17" t="b">
        <v>1</v>
      </c>
      <c r="F380" s="4" t="s">
        <v>1333</v>
      </c>
    </row>
    <row r="381" spans="1:6" x14ac:dyDescent="0.3">
      <c r="A381" t="s">
        <v>662</v>
      </c>
      <c r="B381" s="35">
        <v>5702</v>
      </c>
      <c r="C381" s="16" t="s">
        <v>568</v>
      </c>
      <c r="D381" s="11" t="s">
        <v>497</v>
      </c>
      <c r="E381" s="17" t="b">
        <v>0</v>
      </c>
      <c r="F381" s="4" t="s">
        <v>663</v>
      </c>
    </row>
    <row r="382" spans="1:6" x14ac:dyDescent="0.3">
      <c r="A382" t="s">
        <v>664</v>
      </c>
      <c r="B382" s="35">
        <v>8203</v>
      </c>
      <c r="C382" s="16" t="s">
        <v>568</v>
      </c>
      <c r="D382" s="11" t="s">
        <v>497</v>
      </c>
      <c r="E382" s="17" t="b">
        <v>0</v>
      </c>
      <c r="F382" s="4" t="s">
        <v>665</v>
      </c>
    </row>
    <row r="383" spans="1:6" x14ac:dyDescent="0.3">
      <c r="A383" t="s">
        <v>658</v>
      </c>
      <c r="B383" s="35">
        <v>11762</v>
      </c>
      <c r="C383" s="16" t="s">
        <v>568</v>
      </c>
      <c r="D383" s="11" t="s">
        <v>497</v>
      </c>
      <c r="E383" s="17" t="b">
        <v>0</v>
      </c>
      <c r="F383" s="4" t="s">
        <v>659</v>
      </c>
    </row>
    <row r="384" spans="1:6" x14ac:dyDescent="0.3">
      <c r="A384" t="s">
        <v>672</v>
      </c>
      <c r="B384" s="35">
        <v>6719</v>
      </c>
      <c r="C384" s="16" t="s">
        <v>568</v>
      </c>
      <c r="D384" s="11" t="s">
        <v>497</v>
      </c>
      <c r="E384" s="17" t="b">
        <v>0</v>
      </c>
      <c r="F384" s="4" t="s">
        <v>673</v>
      </c>
    </row>
    <row r="385" spans="1:6" x14ac:dyDescent="0.3">
      <c r="A385" t="s">
        <v>666</v>
      </c>
      <c r="B385" s="35">
        <v>9373</v>
      </c>
      <c r="C385" s="16" t="s">
        <v>568</v>
      </c>
      <c r="D385" s="11" t="s">
        <v>497</v>
      </c>
      <c r="E385" s="17" t="b">
        <v>0</v>
      </c>
      <c r="F385" s="4" t="s">
        <v>667</v>
      </c>
    </row>
    <row r="386" spans="1:6" x14ac:dyDescent="0.3">
      <c r="A386" t="s">
        <v>668</v>
      </c>
      <c r="B386" s="35">
        <v>11879</v>
      </c>
      <c r="C386" s="16" t="s">
        <v>568</v>
      </c>
      <c r="D386" s="11" t="s">
        <v>497</v>
      </c>
      <c r="E386" s="17" t="b">
        <v>0</v>
      </c>
      <c r="F386" s="4" t="s">
        <v>669</v>
      </c>
    </row>
    <row r="387" spans="1:6" x14ac:dyDescent="0.3">
      <c r="A387" t="s">
        <v>680</v>
      </c>
      <c r="B387" s="35">
        <v>7742</v>
      </c>
      <c r="C387" s="16" t="s">
        <v>568</v>
      </c>
      <c r="D387" s="11" t="s">
        <v>497</v>
      </c>
      <c r="E387" s="17" t="b">
        <v>0</v>
      </c>
      <c r="F387" s="4" t="s">
        <v>681</v>
      </c>
    </row>
    <row r="388" spans="1:6" x14ac:dyDescent="0.3">
      <c r="A388" t="s">
        <v>674</v>
      </c>
      <c r="B388" s="35">
        <v>9486</v>
      </c>
      <c r="C388" s="16" t="s">
        <v>568</v>
      </c>
      <c r="D388" s="11" t="s">
        <v>497</v>
      </c>
      <c r="E388" s="17" t="b">
        <v>0</v>
      </c>
      <c r="F388" s="4" t="s">
        <v>675</v>
      </c>
    </row>
    <row r="389" spans="1:6" x14ac:dyDescent="0.3">
      <c r="A389" t="s">
        <v>676</v>
      </c>
      <c r="B389" s="35">
        <v>12872</v>
      </c>
      <c r="C389" s="16" t="s">
        <v>568</v>
      </c>
      <c r="D389" s="11" t="s">
        <v>497</v>
      </c>
      <c r="E389" s="17" t="b">
        <v>0</v>
      </c>
      <c r="F389" s="4" t="s">
        <v>677</v>
      </c>
    </row>
    <row r="390" spans="1:6" x14ac:dyDescent="0.3">
      <c r="A390" t="s">
        <v>670</v>
      </c>
      <c r="B390" s="35">
        <v>19822</v>
      </c>
      <c r="C390" s="16" t="s">
        <v>568</v>
      </c>
      <c r="D390" s="11" t="s">
        <v>497</v>
      </c>
      <c r="E390" s="17" t="b">
        <v>0</v>
      </c>
      <c r="F390" s="4" t="s">
        <v>671</v>
      </c>
    </row>
    <row r="391" spans="1:6" x14ac:dyDescent="0.3">
      <c r="A391" t="s">
        <v>642</v>
      </c>
      <c r="B391" s="35">
        <v>5898</v>
      </c>
      <c r="C391" s="16" t="s">
        <v>568</v>
      </c>
      <c r="D391" s="11" t="s">
        <v>497</v>
      </c>
      <c r="E391" s="17" t="b">
        <v>0</v>
      </c>
      <c r="F391" s="4" t="s">
        <v>643</v>
      </c>
    </row>
    <row r="392" spans="1:6" x14ac:dyDescent="0.3">
      <c r="A392" t="s">
        <v>644</v>
      </c>
      <c r="B392" s="35">
        <v>8496</v>
      </c>
      <c r="C392" s="16" t="s">
        <v>568</v>
      </c>
      <c r="D392" s="11" t="s">
        <v>497</v>
      </c>
      <c r="E392" s="17" t="b">
        <v>0</v>
      </c>
      <c r="F392" s="4" t="s">
        <v>645</v>
      </c>
    </row>
    <row r="393" spans="1:6" x14ac:dyDescent="0.3">
      <c r="A393" t="s">
        <v>638</v>
      </c>
      <c r="B393" s="35">
        <v>12154</v>
      </c>
      <c r="C393" s="16" t="s">
        <v>568</v>
      </c>
      <c r="D393" s="11" t="s">
        <v>497</v>
      </c>
      <c r="E393" s="17" t="b">
        <v>0</v>
      </c>
      <c r="F393" s="4" t="s">
        <v>639</v>
      </c>
    </row>
    <row r="394" spans="1:6" x14ac:dyDescent="0.3">
      <c r="A394" t="s">
        <v>652</v>
      </c>
      <c r="B394" s="35">
        <v>6915</v>
      </c>
      <c r="C394" s="16" t="s">
        <v>568</v>
      </c>
      <c r="D394" s="11" t="s">
        <v>497</v>
      </c>
      <c r="E394" s="17" t="b">
        <v>0</v>
      </c>
      <c r="F394" s="4" t="s">
        <v>653</v>
      </c>
    </row>
    <row r="395" spans="1:6" x14ac:dyDescent="0.3">
      <c r="A395" t="s">
        <v>646</v>
      </c>
      <c r="B395" s="35">
        <v>9667</v>
      </c>
      <c r="C395" s="16" t="s">
        <v>568</v>
      </c>
      <c r="D395" s="11" t="s">
        <v>497</v>
      </c>
      <c r="E395" s="17" t="b">
        <v>0</v>
      </c>
      <c r="F395" s="4" t="s">
        <v>647</v>
      </c>
    </row>
    <row r="396" spans="1:6" x14ac:dyDescent="0.3">
      <c r="A396" t="s">
        <v>648</v>
      </c>
      <c r="B396" s="35">
        <v>12173</v>
      </c>
      <c r="C396" s="16" t="s">
        <v>568</v>
      </c>
      <c r="D396" s="11" t="s">
        <v>497</v>
      </c>
      <c r="E396" s="17" t="b">
        <v>0</v>
      </c>
      <c r="F396" s="4" t="s">
        <v>649</v>
      </c>
    </row>
    <row r="397" spans="1:6" x14ac:dyDescent="0.3">
      <c r="A397" t="s">
        <v>660</v>
      </c>
      <c r="B397" s="35">
        <v>7938</v>
      </c>
      <c r="C397" s="16" t="s">
        <v>568</v>
      </c>
      <c r="D397" s="11" t="s">
        <v>497</v>
      </c>
      <c r="E397" s="17" t="b">
        <v>0</v>
      </c>
      <c r="F397" s="4" t="s">
        <v>661</v>
      </c>
    </row>
    <row r="398" spans="1:6" x14ac:dyDescent="0.3">
      <c r="A398" t="s">
        <v>654</v>
      </c>
      <c r="B398" s="35">
        <v>9682</v>
      </c>
      <c r="C398" s="16" t="s">
        <v>568</v>
      </c>
      <c r="D398" s="11" t="s">
        <v>497</v>
      </c>
      <c r="E398" s="17" t="b">
        <v>0</v>
      </c>
      <c r="F398" s="4" t="s">
        <v>655</v>
      </c>
    </row>
    <row r="399" spans="1:6" x14ac:dyDescent="0.3">
      <c r="A399" t="s">
        <v>656</v>
      </c>
      <c r="B399" s="35">
        <v>13166</v>
      </c>
      <c r="C399" s="16" t="s">
        <v>568</v>
      </c>
      <c r="D399" s="11" t="s">
        <v>497</v>
      </c>
      <c r="E399" s="17" t="b">
        <v>0</v>
      </c>
      <c r="F399" s="4" t="s">
        <v>657</v>
      </c>
    </row>
    <row r="400" spans="1:6" x14ac:dyDescent="0.3">
      <c r="A400" t="s">
        <v>650</v>
      </c>
      <c r="B400" s="35">
        <v>20213</v>
      </c>
      <c r="C400" s="16" t="s">
        <v>568</v>
      </c>
      <c r="D400" s="11" t="s">
        <v>497</v>
      </c>
      <c r="E400" s="17" t="b">
        <v>0</v>
      </c>
      <c r="F400" s="4" t="s">
        <v>651</v>
      </c>
    </row>
    <row r="401" spans="1:6" x14ac:dyDescent="0.3">
      <c r="A401" t="s">
        <v>682</v>
      </c>
      <c r="B401" s="35">
        <v>5706</v>
      </c>
      <c r="C401" s="16" t="s">
        <v>568</v>
      </c>
      <c r="D401" s="11" t="s">
        <v>497</v>
      </c>
      <c r="E401" s="17" t="b">
        <v>0</v>
      </c>
      <c r="F401" s="4" t="s">
        <v>683</v>
      </c>
    </row>
    <row r="402" spans="1:6" x14ac:dyDescent="0.3">
      <c r="A402" t="s">
        <v>684</v>
      </c>
      <c r="B402" s="35">
        <v>8221</v>
      </c>
      <c r="C402" s="16" t="s">
        <v>568</v>
      </c>
      <c r="D402" s="11" t="s">
        <v>497</v>
      </c>
      <c r="E402" s="17" t="b">
        <v>0</v>
      </c>
      <c r="F402" s="4" t="s">
        <v>685</v>
      </c>
    </row>
    <row r="403" spans="1:6" x14ac:dyDescent="0.3">
      <c r="A403" t="s">
        <v>678</v>
      </c>
      <c r="B403" s="35">
        <v>11795</v>
      </c>
      <c r="C403" s="16" t="s">
        <v>568</v>
      </c>
      <c r="D403" s="11" t="s">
        <v>497</v>
      </c>
      <c r="E403" s="17" t="b">
        <v>0</v>
      </c>
      <c r="F403" s="4" t="s">
        <v>679</v>
      </c>
    </row>
    <row r="404" spans="1:6" x14ac:dyDescent="0.3">
      <c r="A404" t="s">
        <v>692</v>
      </c>
      <c r="B404" s="35">
        <v>6722</v>
      </c>
      <c r="C404" s="16" t="s">
        <v>568</v>
      </c>
      <c r="D404" s="11" t="s">
        <v>497</v>
      </c>
      <c r="E404" s="17" t="b">
        <v>0</v>
      </c>
      <c r="F404" s="4" t="s">
        <v>693</v>
      </c>
    </row>
    <row r="405" spans="1:6" x14ac:dyDescent="0.3">
      <c r="A405" t="s">
        <v>686</v>
      </c>
      <c r="B405" s="35">
        <v>9391</v>
      </c>
      <c r="C405" s="16" t="s">
        <v>568</v>
      </c>
      <c r="D405" s="11" t="s">
        <v>497</v>
      </c>
      <c r="E405" s="17" t="b">
        <v>0</v>
      </c>
      <c r="F405" s="4" t="s">
        <v>687</v>
      </c>
    </row>
    <row r="406" spans="1:6" x14ac:dyDescent="0.3">
      <c r="A406" t="s">
        <v>688</v>
      </c>
      <c r="B406" s="35">
        <v>11898</v>
      </c>
      <c r="C406" s="16" t="s">
        <v>568</v>
      </c>
      <c r="D406" s="11" t="s">
        <v>497</v>
      </c>
      <c r="E406" s="17" t="b">
        <v>0</v>
      </c>
      <c r="F406" s="4" t="s">
        <v>689</v>
      </c>
    </row>
    <row r="407" spans="1:6" x14ac:dyDescent="0.3">
      <c r="A407" t="s">
        <v>700</v>
      </c>
      <c r="B407" s="35">
        <v>7745</v>
      </c>
      <c r="C407" s="16" t="s">
        <v>568</v>
      </c>
      <c r="D407" s="11" t="s">
        <v>497</v>
      </c>
      <c r="E407" s="17" t="b">
        <v>0</v>
      </c>
      <c r="F407" s="4" t="s">
        <v>701</v>
      </c>
    </row>
    <row r="408" spans="1:6" x14ac:dyDescent="0.3">
      <c r="A408" t="s">
        <v>694</v>
      </c>
      <c r="B408" s="35">
        <v>9490</v>
      </c>
      <c r="C408" s="16" t="s">
        <v>568</v>
      </c>
      <c r="D408" s="11" t="s">
        <v>497</v>
      </c>
      <c r="E408" s="17" t="b">
        <v>0</v>
      </c>
      <c r="F408" s="4" t="s">
        <v>695</v>
      </c>
    </row>
    <row r="409" spans="1:6" x14ac:dyDescent="0.3">
      <c r="A409" t="s">
        <v>696</v>
      </c>
      <c r="B409" s="35">
        <v>12891</v>
      </c>
      <c r="C409" s="16" t="s">
        <v>568</v>
      </c>
      <c r="D409" s="11" t="s">
        <v>497</v>
      </c>
      <c r="E409" s="17" t="b">
        <v>0</v>
      </c>
      <c r="F409" s="4" t="s">
        <v>697</v>
      </c>
    </row>
    <row r="410" spans="1:6" x14ac:dyDescent="0.3">
      <c r="A410" t="s">
        <v>690</v>
      </c>
      <c r="B410" s="35">
        <v>19854</v>
      </c>
      <c r="C410" s="16" t="s">
        <v>568</v>
      </c>
      <c r="D410" s="11" t="s">
        <v>497</v>
      </c>
      <c r="E410" s="17" t="b">
        <v>0</v>
      </c>
      <c r="F410" s="4" t="s">
        <v>691</v>
      </c>
    </row>
    <row r="411" spans="1:6" x14ac:dyDescent="0.3">
      <c r="A411" t="s">
        <v>622</v>
      </c>
      <c r="B411" s="35">
        <v>5957</v>
      </c>
      <c r="C411" s="16" t="s">
        <v>568</v>
      </c>
      <c r="D411" s="11" t="s">
        <v>497</v>
      </c>
      <c r="E411" s="17" t="b">
        <v>0</v>
      </c>
      <c r="F411" s="4" t="s">
        <v>623</v>
      </c>
    </row>
    <row r="412" spans="1:6" x14ac:dyDescent="0.3">
      <c r="A412" t="s">
        <v>624</v>
      </c>
      <c r="B412" s="35">
        <v>8584</v>
      </c>
      <c r="C412" s="16" t="s">
        <v>568</v>
      </c>
      <c r="D412" s="11" t="s">
        <v>497</v>
      </c>
      <c r="E412" s="17" t="b">
        <v>0</v>
      </c>
      <c r="F412" s="4" t="s">
        <v>625</v>
      </c>
    </row>
    <row r="413" spans="1:6" x14ac:dyDescent="0.3">
      <c r="A413" t="s">
        <v>620</v>
      </c>
      <c r="B413" s="35">
        <v>12271</v>
      </c>
      <c r="C413" s="16" t="s">
        <v>568</v>
      </c>
      <c r="D413" s="11" t="s">
        <v>497</v>
      </c>
      <c r="E413" s="17" t="b">
        <v>0</v>
      </c>
      <c r="F413" s="4" t="s">
        <v>621</v>
      </c>
    </row>
    <row r="414" spans="1:6" x14ac:dyDescent="0.3">
      <c r="A414" t="s">
        <v>632</v>
      </c>
      <c r="B414" s="35">
        <v>6973</v>
      </c>
      <c r="C414" s="16" t="s">
        <v>568</v>
      </c>
      <c r="D414" s="11" t="s">
        <v>497</v>
      </c>
      <c r="E414" s="17" t="b">
        <v>0</v>
      </c>
      <c r="F414" s="4" t="s">
        <v>633</v>
      </c>
    </row>
    <row r="415" spans="1:6" x14ac:dyDescent="0.3">
      <c r="A415" t="s">
        <v>626</v>
      </c>
      <c r="B415" s="35">
        <v>9755</v>
      </c>
      <c r="C415" s="16" t="s">
        <v>568</v>
      </c>
      <c r="D415" s="11" t="s">
        <v>497</v>
      </c>
      <c r="E415" s="17" t="b">
        <v>0</v>
      </c>
      <c r="F415" s="4" t="s">
        <v>627</v>
      </c>
    </row>
    <row r="416" spans="1:6" x14ac:dyDescent="0.3">
      <c r="A416" t="s">
        <v>628</v>
      </c>
      <c r="B416" s="35">
        <v>12261</v>
      </c>
      <c r="C416" s="16" t="s">
        <v>568</v>
      </c>
      <c r="D416" s="11" t="s">
        <v>497</v>
      </c>
      <c r="E416" s="17" t="b">
        <v>0</v>
      </c>
      <c r="F416" s="4" t="s">
        <v>629</v>
      </c>
    </row>
    <row r="417" spans="1:6" x14ac:dyDescent="0.3">
      <c r="A417" t="s">
        <v>640</v>
      </c>
      <c r="B417" s="35">
        <v>7996</v>
      </c>
      <c r="C417" s="16" t="s">
        <v>568</v>
      </c>
      <c r="D417" s="11" t="s">
        <v>497</v>
      </c>
      <c r="E417" s="17" t="b">
        <v>0</v>
      </c>
      <c r="F417" s="4" t="s">
        <v>641</v>
      </c>
    </row>
    <row r="418" spans="1:6" x14ac:dyDescent="0.3">
      <c r="A418" t="s">
        <v>634</v>
      </c>
      <c r="B418" s="35">
        <v>9741</v>
      </c>
      <c r="C418" s="16" t="s">
        <v>568</v>
      </c>
      <c r="D418" s="11" t="s">
        <v>497</v>
      </c>
      <c r="E418" s="17" t="b">
        <v>0</v>
      </c>
      <c r="F418" s="4" t="s">
        <v>635</v>
      </c>
    </row>
    <row r="419" spans="1:6" x14ac:dyDescent="0.3">
      <c r="A419" t="s">
        <v>636</v>
      </c>
      <c r="B419" s="35">
        <v>13254</v>
      </c>
      <c r="C419" s="16" t="s">
        <v>568</v>
      </c>
      <c r="D419" s="11" t="s">
        <v>497</v>
      </c>
      <c r="E419" s="17" t="b">
        <v>0</v>
      </c>
      <c r="F419" s="4" t="s">
        <v>637</v>
      </c>
    </row>
    <row r="420" spans="1:6" x14ac:dyDescent="0.3">
      <c r="A420" t="s">
        <v>630</v>
      </c>
      <c r="B420" s="35">
        <v>20330</v>
      </c>
      <c r="C420" s="16" t="s">
        <v>568</v>
      </c>
      <c r="D420" s="11" t="s">
        <v>497</v>
      </c>
      <c r="E420" s="17" t="b">
        <v>0</v>
      </c>
      <c r="F420" s="4" t="s">
        <v>631</v>
      </c>
    </row>
    <row r="421" spans="1:6" x14ac:dyDescent="0.3">
      <c r="A421" t="s">
        <v>702</v>
      </c>
      <c r="B421" s="35">
        <v>5730</v>
      </c>
      <c r="C421" s="16" t="s">
        <v>568</v>
      </c>
      <c r="D421" s="11" t="s">
        <v>497</v>
      </c>
      <c r="E421" s="17" t="b">
        <v>0</v>
      </c>
      <c r="F421" s="4" t="s">
        <v>703</v>
      </c>
    </row>
    <row r="422" spans="1:6" x14ac:dyDescent="0.3">
      <c r="A422" t="s">
        <v>704</v>
      </c>
      <c r="B422" s="35">
        <v>8257</v>
      </c>
      <c r="C422" s="16" t="s">
        <v>568</v>
      </c>
      <c r="D422" s="11" t="s">
        <v>497</v>
      </c>
      <c r="E422" s="17" t="b">
        <v>0</v>
      </c>
      <c r="F422" s="4" t="s">
        <v>705</v>
      </c>
    </row>
    <row r="423" spans="1:6" x14ac:dyDescent="0.3">
      <c r="A423" t="s">
        <v>698</v>
      </c>
      <c r="B423" s="35">
        <v>11843</v>
      </c>
      <c r="C423" s="16" t="s">
        <v>568</v>
      </c>
      <c r="D423" s="11" t="s">
        <v>497</v>
      </c>
      <c r="E423" s="17" t="b">
        <v>0</v>
      </c>
      <c r="F423" s="4" t="s">
        <v>699</v>
      </c>
    </row>
    <row r="424" spans="1:6" x14ac:dyDescent="0.3">
      <c r="A424" t="s">
        <v>712</v>
      </c>
      <c r="B424" s="35">
        <v>6746</v>
      </c>
      <c r="C424" s="16" t="s">
        <v>568</v>
      </c>
      <c r="D424" s="11" t="s">
        <v>497</v>
      </c>
      <c r="E424" s="17" t="b">
        <v>0</v>
      </c>
      <c r="F424" s="4" t="s">
        <v>713</v>
      </c>
    </row>
    <row r="425" spans="1:6" x14ac:dyDescent="0.3">
      <c r="A425" t="s">
        <v>706</v>
      </c>
      <c r="B425" s="35">
        <v>9427</v>
      </c>
      <c r="C425" s="16" t="s">
        <v>568</v>
      </c>
      <c r="D425" s="11" t="s">
        <v>497</v>
      </c>
      <c r="E425" s="17" t="b">
        <v>0</v>
      </c>
      <c r="F425" s="4" t="s">
        <v>707</v>
      </c>
    </row>
    <row r="426" spans="1:6" x14ac:dyDescent="0.3">
      <c r="A426" t="s">
        <v>708</v>
      </c>
      <c r="B426" s="35">
        <v>11933</v>
      </c>
      <c r="C426" s="16" t="s">
        <v>568</v>
      </c>
      <c r="D426" s="11" t="s">
        <v>497</v>
      </c>
      <c r="E426" s="17" t="b">
        <v>0</v>
      </c>
      <c r="F426" s="4" t="s">
        <v>709</v>
      </c>
    </row>
    <row r="427" spans="1:6" x14ac:dyDescent="0.3">
      <c r="A427" t="s">
        <v>720</v>
      </c>
      <c r="B427" s="35">
        <v>7769</v>
      </c>
      <c r="C427" s="16" t="s">
        <v>568</v>
      </c>
      <c r="D427" s="11" t="s">
        <v>497</v>
      </c>
      <c r="E427" s="17" t="b">
        <v>0</v>
      </c>
      <c r="F427" s="4" t="s">
        <v>721</v>
      </c>
    </row>
    <row r="428" spans="1:6" x14ac:dyDescent="0.3">
      <c r="A428" t="s">
        <v>714</v>
      </c>
      <c r="B428" s="35">
        <v>9514</v>
      </c>
      <c r="C428" s="16" t="s">
        <v>568</v>
      </c>
      <c r="D428" s="11" t="s">
        <v>497</v>
      </c>
      <c r="E428" s="17" t="b">
        <v>0</v>
      </c>
      <c r="F428" s="4" t="s">
        <v>715</v>
      </c>
    </row>
    <row r="429" spans="1:6" x14ac:dyDescent="0.3">
      <c r="A429" t="s">
        <v>716</v>
      </c>
      <c r="B429" s="35">
        <v>12926</v>
      </c>
      <c r="C429" s="16" t="s">
        <v>568</v>
      </c>
      <c r="D429" s="11" t="s">
        <v>497</v>
      </c>
      <c r="E429" s="17" t="b">
        <v>0</v>
      </c>
      <c r="F429" s="4" t="s">
        <v>717</v>
      </c>
    </row>
    <row r="430" spans="1:6" x14ac:dyDescent="0.3">
      <c r="A430" t="s">
        <v>710</v>
      </c>
      <c r="B430" s="35">
        <v>19901</v>
      </c>
      <c r="C430" s="16" t="s">
        <v>568</v>
      </c>
      <c r="D430" s="11" t="s">
        <v>497</v>
      </c>
      <c r="E430" s="17" t="b">
        <v>0</v>
      </c>
      <c r="F430" s="4" t="s">
        <v>711</v>
      </c>
    </row>
    <row r="431" spans="1:6" x14ac:dyDescent="0.3">
      <c r="A431" t="s">
        <v>586</v>
      </c>
      <c r="B431" s="35">
        <v>49995</v>
      </c>
      <c r="C431" s="16" t="s">
        <v>493</v>
      </c>
      <c r="D431" s="11" t="s">
        <v>497</v>
      </c>
      <c r="E431" s="17" t="b">
        <v>0</v>
      </c>
      <c r="F431" s="4" t="s">
        <v>587</v>
      </c>
    </row>
    <row r="432" spans="1:6" x14ac:dyDescent="0.3">
      <c r="A432" t="s">
        <v>596</v>
      </c>
      <c r="B432" s="35">
        <v>49995</v>
      </c>
      <c r="C432" s="16" t="s">
        <v>493</v>
      </c>
      <c r="D432" s="11" t="s">
        <v>497</v>
      </c>
      <c r="E432" s="17" t="b">
        <v>0</v>
      </c>
      <c r="F432" s="4" t="s">
        <v>597</v>
      </c>
    </row>
    <row r="433" spans="1:6" x14ac:dyDescent="0.3">
      <c r="A433" t="s">
        <v>590</v>
      </c>
      <c r="B433" s="35">
        <v>49995</v>
      </c>
      <c r="C433" s="16" t="s">
        <v>493</v>
      </c>
      <c r="D433" s="11" t="s">
        <v>497</v>
      </c>
      <c r="E433" s="17" t="b">
        <v>0</v>
      </c>
      <c r="F433" s="4" t="s">
        <v>591</v>
      </c>
    </row>
    <row r="434" spans="1:6" x14ac:dyDescent="0.3">
      <c r="A434" t="s">
        <v>592</v>
      </c>
      <c r="B434" s="35">
        <v>49995</v>
      </c>
      <c r="C434" s="16" t="s">
        <v>493</v>
      </c>
      <c r="D434" s="11" t="s">
        <v>497</v>
      </c>
      <c r="E434" s="17" t="b">
        <v>0</v>
      </c>
      <c r="F434" s="4" t="s">
        <v>593</v>
      </c>
    </row>
    <row r="435" spans="1:6" x14ac:dyDescent="0.3">
      <c r="A435" t="s">
        <v>594</v>
      </c>
      <c r="B435" s="35">
        <v>49995</v>
      </c>
      <c r="C435" s="16" t="s">
        <v>493</v>
      </c>
      <c r="D435" s="11" t="s">
        <v>497</v>
      </c>
      <c r="E435" s="17" t="b">
        <v>0</v>
      </c>
      <c r="F435" s="4" t="s">
        <v>595</v>
      </c>
    </row>
    <row r="436" spans="1:6" x14ac:dyDescent="0.3">
      <c r="A436" t="s">
        <v>549</v>
      </c>
      <c r="B436" s="35">
        <v>51995</v>
      </c>
      <c r="C436" s="16" t="s">
        <v>493</v>
      </c>
      <c r="D436" s="11" t="s">
        <v>497</v>
      </c>
      <c r="E436" s="17" t="b">
        <v>0</v>
      </c>
      <c r="F436" s="4" t="s">
        <v>550</v>
      </c>
    </row>
    <row r="437" spans="1:6" x14ac:dyDescent="0.3">
      <c r="A437" t="s">
        <v>563</v>
      </c>
      <c r="B437" s="35">
        <v>51995</v>
      </c>
      <c r="C437" s="16" t="s">
        <v>493</v>
      </c>
      <c r="D437" s="11" t="s">
        <v>497</v>
      </c>
      <c r="E437" s="17" t="b">
        <v>0</v>
      </c>
      <c r="F437" s="4" t="s">
        <v>564</v>
      </c>
    </row>
    <row r="438" spans="1:6" x14ac:dyDescent="0.3">
      <c r="A438" t="s">
        <v>559</v>
      </c>
      <c r="B438" s="35">
        <v>51995</v>
      </c>
      <c r="C438" s="16" t="s">
        <v>493</v>
      </c>
      <c r="D438" s="11" t="s">
        <v>497</v>
      </c>
      <c r="E438" s="17" t="b">
        <v>0</v>
      </c>
      <c r="F438" s="4" t="s">
        <v>560</v>
      </c>
    </row>
    <row r="439" spans="1:6" x14ac:dyDescent="0.3">
      <c r="A439" t="s">
        <v>561</v>
      </c>
      <c r="B439" s="35">
        <v>51995</v>
      </c>
      <c r="C439" s="16" t="s">
        <v>493</v>
      </c>
      <c r="D439" s="11" t="s">
        <v>497</v>
      </c>
      <c r="E439" s="17" t="b">
        <v>0</v>
      </c>
      <c r="F439" s="4" t="s">
        <v>562</v>
      </c>
    </row>
    <row r="440" spans="1:6" x14ac:dyDescent="0.3">
      <c r="A440" t="s">
        <v>553</v>
      </c>
      <c r="B440" s="35">
        <v>51995</v>
      </c>
      <c r="C440" s="16" t="s">
        <v>493</v>
      </c>
      <c r="D440" s="11" t="s">
        <v>497</v>
      </c>
      <c r="E440" s="17" t="b">
        <v>0</v>
      </c>
      <c r="F440" s="4" t="s">
        <v>554</v>
      </c>
    </row>
    <row r="441" spans="1:6" x14ac:dyDescent="0.3">
      <c r="A441" t="s">
        <v>499</v>
      </c>
      <c r="B441" s="35">
        <v>51995</v>
      </c>
      <c r="C441" s="16" t="s">
        <v>493</v>
      </c>
      <c r="D441" s="11" t="s">
        <v>497</v>
      </c>
      <c r="E441" s="17" t="b">
        <v>0</v>
      </c>
      <c r="F441" s="4" t="s">
        <v>500</v>
      </c>
    </row>
    <row r="442" spans="1:6" x14ac:dyDescent="0.3">
      <c r="A442" t="s">
        <v>555</v>
      </c>
      <c r="B442" s="35">
        <v>51995</v>
      </c>
      <c r="C442" s="16" t="s">
        <v>493</v>
      </c>
      <c r="D442" s="11" t="s">
        <v>497</v>
      </c>
      <c r="E442" s="17" t="b">
        <v>0</v>
      </c>
      <c r="F442" s="4" t="s">
        <v>556</v>
      </c>
    </row>
    <row r="443" spans="1:6" x14ac:dyDescent="0.3">
      <c r="A443" t="s">
        <v>501</v>
      </c>
      <c r="B443" s="35">
        <v>51995</v>
      </c>
      <c r="C443" s="16" t="s">
        <v>493</v>
      </c>
      <c r="D443" s="11" t="s">
        <v>497</v>
      </c>
      <c r="E443" s="17" t="b">
        <v>0</v>
      </c>
      <c r="F443" s="4" t="s">
        <v>502</v>
      </c>
    </row>
    <row r="444" spans="1:6" x14ac:dyDescent="0.3">
      <c r="A444" t="s">
        <v>557</v>
      </c>
      <c r="B444" s="35">
        <v>51995</v>
      </c>
      <c r="C444" s="16" t="s">
        <v>493</v>
      </c>
      <c r="D444" s="11" t="s">
        <v>497</v>
      </c>
      <c r="E444" s="17" t="b">
        <v>0</v>
      </c>
      <c r="F444" s="4" t="s">
        <v>558</v>
      </c>
    </row>
    <row r="445" spans="1:6" x14ac:dyDescent="0.3">
      <c r="A445" t="s">
        <v>496</v>
      </c>
      <c r="B445" s="35">
        <v>51995</v>
      </c>
      <c r="C445" s="16" t="s">
        <v>493</v>
      </c>
      <c r="D445" s="11" t="s">
        <v>497</v>
      </c>
      <c r="E445" s="17" t="b">
        <v>0</v>
      </c>
      <c r="F445" s="4" t="s">
        <v>498</v>
      </c>
    </row>
    <row r="446" spans="1:6" x14ac:dyDescent="0.3">
      <c r="A446" t="s">
        <v>551</v>
      </c>
      <c r="B446" s="35">
        <v>51995</v>
      </c>
      <c r="C446" s="16" t="s">
        <v>493</v>
      </c>
      <c r="D446" s="11" t="s">
        <v>497</v>
      </c>
      <c r="E446" s="17" t="b">
        <v>0</v>
      </c>
      <c r="F446" s="4" t="s">
        <v>552</v>
      </c>
    </row>
    <row r="447" spans="1:6" x14ac:dyDescent="0.3">
      <c r="A447" t="s">
        <v>565</v>
      </c>
      <c r="B447" s="35">
        <v>51995</v>
      </c>
      <c r="C447" s="16" t="s">
        <v>493</v>
      </c>
      <c r="D447" s="11" t="s">
        <v>497</v>
      </c>
      <c r="E447" s="17" t="b">
        <v>0</v>
      </c>
      <c r="F447" s="4" t="s">
        <v>566</v>
      </c>
    </row>
    <row r="448" spans="1:6" x14ac:dyDescent="0.3">
      <c r="A448" t="s">
        <v>588</v>
      </c>
      <c r="B448" s="35">
        <v>49995</v>
      </c>
      <c r="C448" s="16" t="s">
        <v>493</v>
      </c>
      <c r="D448" s="11" t="s">
        <v>497</v>
      </c>
      <c r="E448" s="17" t="b">
        <v>0</v>
      </c>
      <c r="F448" s="4" t="s">
        <v>589</v>
      </c>
    </row>
    <row r="449" spans="1:6" x14ac:dyDescent="0.3">
      <c r="A449" t="s">
        <v>598</v>
      </c>
      <c r="B449" s="35">
        <v>59995</v>
      </c>
      <c r="C449" s="16" t="s">
        <v>493</v>
      </c>
      <c r="D449" s="11" t="s">
        <v>497</v>
      </c>
      <c r="E449" s="17" t="b">
        <v>0</v>
      </c>
      <c r="F449" s="4" t="s">
        <v>599</v>
      </c>
    </row>
    <row r="450" spans="1:6" x14ac:dyDescent="0.3">
      <c r="A450" t="s">
        <v>511</v>
      </c>
      <c r="B450" s="35">
        <v>59995</v>
      </c>
      <c r="C450" s="16" t="s">
        <v>493</v>
      </c>
      <c r="D450" s="11" t="s">
        <v>497</v>
      </c>
      <c r="E450" s="17" t="b">
        <v>0</v>
      </c>
      <c r="F450" s="4" t="s">
        <v>512</v>
      </c>
    </row>
    <row r="451" spans="1:6" x14ac:dyDescent="0.3">
      <c r="A451" t="s">
        <v>505</v>
      </c>
      <c r="B451" s="35">
        <v>59995</v>
      </c>
      <c r="C451" s="16" t="s">
        <v>493</v>
      </c>
      <c r="D451" s="11" t="s">
        <v>497</v>
      </c>
      <c r="E451" s="17" t="b">
        <v>0</v>
      </c>
      <c r="F451" s="4" t="s">
        <v>506</v>
      </c>
    </row>
    <row r="452" spans="1:6" x14ac:dyDescent="0.3">
      <c r="A452" t="s">
        <v>507</v>
      </c>
      <c r="B452" s="35">
        <v>59995</v>
      </c>
      <c r="C452" s="16" t="s">
        <v>493</v>
      </c>
      <c r="D452" s="11" t="s">
        <v>497</v>
      </c>
      <c r="E452" s="17" t="b">
        <v>0</v>
      </c>
      <c r="F452" s="4" t="s">
        <v>508</v>
      </c>
    </row>
    <row r="453" spans="1:6" x14ac:dyDescent="0.3">
      <c r="A453" t="s">
        <v>509</v>
      </c>
      <c r="B453" s="35">
        <v>59995</v>
      </c>
      <c r="C453" s="16" t="s">
        <v>493</v>
      </c>
      <c r="D453" s="11" t="s">
        <v>497</v>
      </c>
      <c r="E453" s="17" t="b">
        <v>0</v>
      </c>
      <c r="F453" s="4" t="s">
        <v>510</v>
      </c>
    </row>
    <row r="454" spans="1:6" x14ac:dyDescent="0.3">
      <c r="A454" t="s">
        <v>503</v>
      </c>
      <c r="B454" s="35">
        <v>59995</v>
      </c>
      <c r="C454" s="16" t="s">
        <v>493</v>
      </c>
      <c r="D454" s="11" t="s">
        <v>497</v>
      </c>
      <c r="E454" s="17" t="b">
        <v>0</v>
      </c>
      <c r="F454" s="4" t="s">
        <v>504</v>
      </c>
    </row>
    <row r="455" spans="1:6" x14ac:dyDescent="0.3">
      <c r="A455" t="s">
        <v>513</v>
      </c>
      <c r="B455" s="35">
        <v>199995</v>
      </c>
      <c r="C455" s="16" t="s">
        <v>493</v>
      </c>
      <c r="D455" s="11" t="s">
        <v>497</v>
      </c>
      <c r="E455" s="17" t="b">
        <v>0</v>
      </c>
      <c r="F455" s="4" t="s">
        <v>514</v>
      </c>
    </row>
    <row r="456" spans="1:6" x14ac:dyDescent="0.3">
      <c r="A456" t="s">
        <v>523</v>
      </c>
      <c r="B456" s="35">
        <v>199995</v>
      </c>
      <c r="C456" s="16" t="s">
        <v>493</v>
      </c>
      <c r="D456" s="11" t="s">
        <v>497</v>
      </c>
      <c r="E456" s="17" t="b">
        <v>0</v>
      </c>
      <c r="F456" s="4" t="s">
        <v>524</v>
      </c>
    </row>
    <row r="457" spans="1:6" x14ac:dyDescent="0.3">
      <c r="A457" t="s">
        <v>517</v>
      </c>
      <c r="B457" s="35">
        <v>199995</v>
      </c>
      <c r="C457" s="16" t="s">
        <v>493</v>
      </c>
      <c r="D457" s="11" t="s">
        <v>497</v>
      </c>
      <c r="E457" s="17" t="b">
        <v>0</v>
      </c>
      <c r="F457" s="4" t="s">
        <v>518</v>
      </c>
    </row>
    <row r="458" spans="1:6" x14ac:dyDescent="0.3">
      <c r="A458" t="s">
        <v>519</v>
      </c>
      <c r="B458" s="35">
        <v>199995</v>
      </c>
      <c r="C458" s="16" t="s">
        <v>493</v>
      </c>
      <c r="D458" s="11" t="s">
        <v>497</v>
      </c>
      <c r="E458" s="17" t="b">
        <v>0</v>
      </c>
      <c r="F458" s="4" t="s">
        <v>520</v>
      </c>
    </row>
    <row r="459" spans="1:6" x14ac:dyDescent="0.3">
      <c r="A459" t="s">
        <v>521</v>
      </c>
      <c r="B459" s="35">
        <v>199995</v>
      </c>
      <c r="C459" s="16" t="s">
        <v>493</v>
      </c>
      <c r="D459" s="11" t="s">
        <v>497</v>
      </c>
      <c r="E459" s="17" t="b">
        <v>0</v>
      </c>
      <c r="F459" s="4" t="s">
        <v>522</v>
      </c>
    </row>
    <row r="460" spans="1:6" x14ac:dyDescent="0.3">
      <c r="A460" t="s">
        <v>515</v>
      </c>
      <c r="B460" s="35">
        <v>199995</v>
      </c>
      <c r="C460" s="16" t="s">
        <v>493</v>
      </c>
      <c r="D460" s="11" t="s">
        <v>497</v>
      </c>
      <c r="E460" s="17" t="b">
        <v>0</v>
      </c>
      <c r="F460" s="4" t="s">
        <v>516</v>
      </c>
    </row>
    <row r="461" spans="1:6" x14ac:dyDescent="0.3">
      <c r="A461" t="s">
        <v>525</v>
      </c>
      <c r="B461" s="35">
        <v>69995</v>
      </c>
      <c r="C461" s="16" t="s">
        <v>493</v>
      </c>
      <c r="D461" s="11" t="s">
        <v>497</v>
      </c>
      <c r="E461" s="17" t="b">
        <v>0</v>
      </c>
      <c r="F461" s="4" t="s">
        <v>526</v>
      </c>
    </row>
    <row r="462" spans="1:6" x14ac:dyDescent="0.3">
      <c r="A462" t="s">
        <v>535</v>
      </c>
      <c r="B462" s="35">
        <v>69995</v>
      </c>
      <c r="C462" s="16" t="s">
        <v>493</v>
      </c>
      <c r="D462" s="11" t="s">
        <v>497</v>
      </c>
      <c r="E462" s="17" t="b">
        <v>0</v>
      </c>
      <c r="F462" s="4" t="s">
        <v>536</v>
      </c>
    </row>
    <row r="463" spans="1:6" x14ac:dyDescent="0.3">
      <c r="A463" t="s">
        <v>529</v>
      </c>
      <c r="B463" s="35">
        <v>69995</v>
      </c>
      <c r="C463" s="16" t="s">
        <v>493</v>
      </c>
      <c r="D463" s="11" t="s">
        <v>497</v>
      </c>
      <c r="E463" s="17" t="b">
        <v>0</v>
      </c>
      <c r="F463" s="4" t="s">
        <v>530</v>
      </c>
    </row>
    <row r="464" spans="1:6" x14ac:dyDescent="0.3">
      <c r="A464" t="s">
        <v>531</v>
      </c>
      <c r="B464" s="35">
        <v>69995</v>
      </c>
      <c r="C464" s="16" t="s">
        <v>493</v>
      </c>
      <c r="D464" s="11" t="s">
        <v>497</v>
      </c>
      <c r="E464" s="17" t="b">
        <v>0</v>
      </c>
      <c r="F464" s="4" t="s">
        <v>532</v>
      </c>
    </row>
    <row r="465" spans="1:6" x14ac:dyDescent="0.3">
      <c r="A465" t="s">
        <v>533</v>
      </c>
      <c r="B465" s="35">
        <v>69995</v>
      </c>
      <c r="C465" s="16" t="s">
        <v>493</v>
      </c>
      <c r="D465" s="11" t="s">
        <v>497</v>
      </c>
      <c r="E465" s="17" t="b">
        <v>0</v>
      </c>
      <c r="F465" s="4" t="s">
        <v>534</v>
      </c>
    </row>
    <row r="466" spans="1:6" x14ac:dyDescent="0.3">
      <c r="A466" t="s">
        <v>527</v>
      </c>
      <c r="B466" s="35">
        <v>69995</v>
      </c>
      <c r="C466" s="16" t="s">
        <v>493</v>
      </c>
      <c r="D466" s="11" t="s">
        <v>497</v>
      </c>
      <c r="E466" s="17" t="b">
        <v>0</v>
      </c>
      <c r="F466" s="4" t="s">
        <v>528</v>
      </c>
    </row>
    <row r="467" spans="1:6" x14ac:dyDescent="0.3">
      <c r="A467" t="s">
        <v>541</v>
      </c>
      <c r="B467" s="35">
        <v>178995</v>
      </c>
      <c r="C467" s="16" t="s">
        <v>493</v>
      </c>
      <c r="D467" s="11" t="s">
        <v>497</v>
      </c>
      <c r="E467" s="17" t="b">
        <v>0</v>
      </c>
      <c r="F467" s="4" t="s">
        <v>542</v>
      </c>
    </row>
    <row r="468" spans="1:6" x14ac:dyDescent="0.3">
      <c r="A468" t="s">
        <v>537</v>
      </c>
      <c r="B468" s="35">
        <v>178995</v>
      </c>
      <c r="C468" s="16" t="s">
        <v>493</v>
      </c>
      <c r="D468" s="11" t="s">
        <v>497</v>
      </c>
      <c r="E468" s="17" t="b">
        <v>0</v>
      </c>
      <c r="F468" s="4" t="s">
        <v>538</v>
      </c>
    </row>
    <row r="469" spans="1:6" x14ac:dyDescent="0.3">
      <c r="A469" t="s">
        <v>543</v>
      </c>
      <c r="B469" s="35">
        <v>178995</v>
      </c>
      <c r="C469" s="16" t="s">
        <v>493</v>
      </c>
      <c r="D469" s="11" t="s">
        <v>497</v>
      </c>
      <c r="E469" s="17" t="b">
        <v>0</v>
      </c>
      <c r="F469" s="4" t="s">
        <v>544</v>
      </c>
    </row>
    <row r="470" spans="1:6" x14ac:dyDescent="0.3">
      <c r="A470" t="s">
        <v>545</v>
      </c>
      <c r="B470" s="35">
        <v>178995</v>
      </c>
      <c r="C470" s="16" t="s">
        <v>493</v>
      </c>
      <c r="D470" s="11" t="s">
        <v>497</v>
      </c>
      <c r="E470" s="17" t="b">
        <v>0</v>
      </c>
      <c r="F470" s="4" t="s">
        <v>546</v>
      </c>
    </row>
    <row r="471" spans="1:6" x14ac:dyDescent="0.3">
      <c r="A471" t="s">
        <v>547</v>
      </c>
      <c r="B471" s="35">
        <v>178995</v>
      </c>
      <c r="C471" s="16" t="s">
        <v>493</v>
      </c>
      <c r="D471" s="11" t="s">
        <v>497</v>
      </c>
      <c r="E471" s="17" t="b">
        <v>0</v>
      </c>
      <c r="F471" s="4" t="s">
        <v>548</v>
      </c>
    </row>
    <row r="472" spans="1:6" x14ac:dyDescent="0.3">
      <c r="A472" t="s">
        <v>539</v>
      </c>
      <c r="B472" s="35">
        <v>178995</v>
      </c>
      <c r="C472" s="16" t="s">
        <v>493</v>
      </c>
      <c r="D472" s="11" t="s">
        <v>497</v>
      </c>
      <c r="E472" s="17" t="b">
        <v>0</v>
      </c>
      <c r="F472" s="4" t="s">
        <v>540</v>
      </c>
    </row>
    <row r="473" spans="1:6" x14ac:dyDescent="0.3">
      <c r="A473" t="s">
        <v>722</v>
      </c>
      <c r="B473" s="35">
        <v>3692</v>
      </c>
      <c r="C473" s="16" t="s">
        <v>568</v>
      </c>
      <c r="D473" s="11" t="s">
        <v>497</v>
      </c>
      <c r="E473" s="17" t="b">
        <v>0</v>
      </c>
      <c r="F473" s="4" t="s">
        <v>723</v>
      </c>
    </row>
    <row r="474" spans="1:6" x14ac:dyDescent="0.3">
      <c r="A474" t="s">
        <v>718</v>
      </c>
      <c r="B474" s="35">
        <v>4687</v>
      </c>
      <c r="C474" s="16" t="s">
        <v>568</v>
      </c>
      <c r="D474" s="11" t="s">
        <v>497</v>
      </c>
      <c r="E474" s="17" t="b">
        <v>0</v>
      </c>
      <c r="F474" s="4" t="s">
        <v>719</v>
      </c>
    </row>
    <row r="475" spans="1:6" x14ac:dyDescent="0.3">
      <c r="A475" t="s">
        <v>724</v>
      </c>
      <c r="B475" s="35">
        <v>6504</v>
      </c>
      <c r="C475" s="16" t="s">
        <v>568</v>
      </c>
      <c r="D475" s="11" t="s">
        <v>497</v>
      </c>
      <c r="E475" s="17" t="b">
        <v>0</v>
      </c>
      <c r="F475" s="4" t="s">
        <v>725</v>
      </c>
    </row>
    <row r="476" spans="1:6" x14ac:dyDescent="0.3">
      <c r="A476" t="s">
        <v>732</v>
      </c>
      <c r="B476" s="35">
        <v>4687</v>
      </c>
      <c r="C476" s="16" t="s">
        <v>568</v>
      </c>
      <c r="D476" s="11" t="s">
        <v>497</v>
      </c>
      <c r="E476" s="17" t="b">
        <v>0</v>
      </c>
      <c r="F476" s="4" t="s">
        <v>733</v>
      </c>
    </row>
    <row r="477" spans="1:6" x14ac:dyDescent="0.3">
      <c r="A477" t="s">
        <v>726</v>
      </c>
      <c r="B477" s="35">
        <v>5683</v>
      </c>
      <c r="C477" s="16" t="s">
        <v>568</v>
      </c>
      <c r="D477" s="11" t="s">
        <v>497</v>
      </c>
      <c r="E477" s="17" t="b">
        <v>0</v>
      </c>
      <c r="F477" s="4" t="s">
        <v>727</v>
      </c>
    </row>
    <row r="478" spans="1:6" x14ac:dyDescent="0.3">
      <c r="A478" t="s">
        <v>728</v>
      </c>
      <c r="B478" s="35">
        <v>6504</v>
      </c>
      <c r="C478" s="16" t="s">
        <v>568</v>
      </c>
      <c r="D478" s="11" t="s">
        <v>497</v>
      </c>
      <c r="E478" s="17" t="b">
        <v>0</v>
      </c>
      <c r="F478" s="4" t="s">
        <v>729</v>
      </c>
    </row>
    <row r="479" spans="1:6" x14ac:dyDescent="0.3">
      <c r="A479" t="s">
        <v>740</v>
      </c>
      <c r="B479" s="35">
        <v>3692</v>
      </c>
      <c r="C479" s="16" t="s">
        <v>568</v>
      </c>
      <c r="D479" s="11" t="s">
        <v>497</v>
      </c>
      <c r="E479" s="17" t="b">
        <v>0</v>
      </c>
      <c r="F479" s="4" t="s">
        <v>741</v>
      </c>
    </row>
    <row r="480" spans="1:6" x14ac:dyDescent="0.3">
      <c r="A480" t="s">
        <v>734</v>
      </c>
      <c r="B480" s="35">
        <v>4687</v>
      </c>
      <c r="C480" s="16" t="s">
        <v>568</v>
      </c>
      <c r="D480" s="11" t="s">
        <v>497</v>
      </c>
      <c r="E480" s="17" t="b">
        <v>0</v>
      </c>
      <c r="F480" s="4" t="s">
        <v>735</v>
      </c>
    </row>
    <row r="481" spans="1:6" x14ac:dyDescent="0.3">
      <c r="A481" t="s">
        <v>736</v>
      </c>
      <c r="B481" s="35">
        <v>4687</v>
      </c>
      <c r="C481" s="16" t="s">
        <v>568</v>
      </c>
      <c r="D481" s="11" t="s">
        <v>497</v>
      </c>
      <c r="E481" s="17" t="b">
        <v>0</v>
      </c>
      <c r="F481" s="4" t="s">
        <v>737</v>
      </c>
    </row>
    <row r="482" spans="1:6" x14ac:dyDescent="0.3">
      <c r="A482" t="s">
        <v>600</v>
      </c>
      <c r="B482" s="35">
        <v>4687</v>
      </c>
      <c r="C482" s="16" t="s">
        <v>568</v>
      </c>
      <c r="D482" s="11" t="s">
        <v>497</v>
      </c>
      <c r="E482" s="17" t="b">
        <v>0</v>
      </c>
      <c r="F482" s="4" t="s">
        <v>601</v>
      </c>
    </row>
    <row r="483" spans="1:6" x14ac:dyDescent="0.3">
      <c r="A483" t="s">
        <v>730</v>
      </c>
      <c r="B483" s="35">
        <v>6504</v>
      </c>
      <c r="C483" s="16" t="s">
        <v>568</v>
      </c>
      <c r="D483" s="11" t="s">
        <v>497</v>
      </c>
      <c r="E483" s="17" t="b">
        <v>0</v>
      </c>
      <c r="F483" s="4" t="s">
        <v>731</v>
      </c>
    </row>
    <row r="484" spans="1:6" x14ac:dyDescent="0.3">
      <c r="A484" t="s">
        <v>310</v>
      </c>
      <c r="B484" s="35">
        <v>712</v>
      </c>
      <c r="C484" s="16" t="s">
        <v>568</v>
      </c>
      <c r="D484" s="11" t="s">
        <v>497</v>
      </c>
      <c r="E484" s="17" t="b">
        <v>0</v>
      </c>
      <c r="F484" s="4" t="s">
        <v>619</v>
      </c>
    </row>
    <row r="485" spans="1:6" x14ac:dyDescent="0.3">
      <c r="A485" t="s">
        <v>308</v>
      </c>
      <c r="B485" s="35">
        <v>356</v>
      </c>
      <c r="C485" s="16" t="s">
        <v>568</v>
      </c>
      <c r="D485" s="11" t="s">
        <v>497</v>
      </c>
      <c r="E485" s="17" t="b">
        <v>0</v>
      </c>
      <c r="F485" s="4" t="s">
        <v>612</v>
      </c>
    </row>
    <row r="486" spans="1:6" x14ac:dyDescent="0.3">
      <c r="A486" t="s">
        <v>756</v>
      </c>
      <c r="B486" s="35">
        <v>1024</v>
      </c>
      <c r="C486" s="16" t="s">
        <v>568</v>
      </c>
      <c r="D486" s="11" t="s">
        <v>497</v>
      </c>
      <c r="E486" s="17" t="b">
        <v>0</v>
      </c>
      <c r="F486" s="4" t="s">
        <v>757</v>
      </c>
    </row>
    <row r="487" spans="1:6" x14ac:dyDescent="0.3">
      <c r="A487" t="s">
        <v>758</v>
      </c>
      <c r="B487" s="35">
        <v>2304</v>
      </c>
      <c r="C487" s="16" t="s">
        <v>568</v>
      </c>
      <c r="D487" s="11" t="s">
        <v>497</v>
      </c>
      <c r="E487" s="17" t="b">
        <v>0</v>
      </c>
      <c r="F487" s="4" t="s">
        <v>759</v>
      </c>
    </row>
    <row r="488" spans="1:6" x14ac:dyDescent="0.3">
      <c r="A488" t="s">
        <v>752</v>
      </c>
      <c r="B488" s="35">
        <v>4096</v>
      </c>
      <c r="C488" s="16" t="s">
        <v>568</v>
      </c>
      <c r="D488" s="11" t="s">
        <v>497</v>
      </c>
      <c r="E488" s="17" t="b">
        <v>0</v>
      </c>
      <c r="F488" s="4" t="s">
        <v>753</v>
      </c>
    </row>
    <row r="489" spans="1:6" x14ac:dyDescent="0.3">
      <c r="A489" t="s">
        <v>738</v>
      </c>
      <c r="B489" s="35">
        <v>1926</v>
      </c>
      <c r="C489" s="16" t="s">
        <v>568</v>
      </c>
      <c r="D489" s="11" t="s">
        <v>497</v>
      </c>
      <c r="E489" s="17" t="b">
        <v>0</v>
      </c>
      <c r="F489" s="4" t="s">
        <v>739</v>
      </c>
    </row>
    <row r="490" spans="1:6" x14ac:dyDescent="0.3">
      <c r="A490" t="s">
        <v>754</v>
      </c>
      <c r="B490" s="35">
        <v>3424</v>
      </c>
      <c r="C490" s="16" t="s">
        <v>568</v>
      </c>
      <c r="D490" s="11" t="s">
        <v>497</v>
      </c>
      <c r="E490" s="17" t="b">
        <v>0</v>
      </c>
      <c r="F490" s="4" t="s">
        <v>755</v>
      </c>
    </row>
    <row r="491" spans="1:6" x14ac:dyDescent="0.3">
      <c r="A491" t="s">
        <v>750</v>
      </c>
      <c r="B491" s="35">
        <v>5350</v>
      </c>
      <c r="C491" s="16" t="s">
        <v>568</v>
      </c>
      <c r="D491" s="11" t="s">
        <v>497</v>
      </c>
      <c r="E491" s="17" t="b">
        <v>0</v>
      </c>
      <c r="F491" s="4" t="s">
        <v>751</v>
      </c>
    </row>
    <row r="492" spans="1:6" x14ac:dyDescent="0.3">
      <c r="A492" t="s">
        <v>742</v>
      </c>
      <c r="B492" s="35">
        <v>2848</v>
      </c>
      <c r="C492" s="16" t="s">
        <v>568</v>
      </c>
      <c r="D492" s="11" t="s">
        <v>497</v>
      </c>
      <c r="E492" s="17" t="b">
        <v>0</v>
      </c>
      <c r="F492" s="4" t="s">
        <v>743</v>
      </c>
    </row>
    <row r="493" spans="1:6" x14ac:dyDescent="0.3">
      <c r="A493" t="s">
        <v>748</v>
      </c>
      <c r="B493" s="35">
        <v>4450</v>
      </c>
      <c r="C493" s="16" t="s">
        <v>568</v>
      </c>
      <c r="D493" s="11" t="s">
        <v>497</v>
      </c>
      <c r="E493" s="17" t="b">
        <v>0</v>
      </c>
      <c r="F493" s="4" t="s">
        <v>749</v>
      </c>
    </row>
    <row r="494" spans="1:6" x14ac:dyDescent="0.3">
      <c r="A494" t="s">
        <v>746</v>
      </c>
      <c r="B494" s="35">
        <v>6408</v>
      </c>
      <c r="C494" s="16" t="s">
        <v>568</v>
      </c>
      <c r="D494" s="11" t="s">
        <v>497</v>
      </c>
      <c r="E494" s="17" t="b">
        <v>0</v>
      </c>
      <c r="F494" s="4" t="s">
        <v>747</v>
      </c>
    </row>
    <row r="495" spans="1:6" x14ac:dyDescent="0.3">
      <c r="A495" t="s">
        <v>744</v>
      </c>
      <c r="B495" s="35">
        <v>11392</v>
      </c>
      <c r="C495" s="16" t="s">
        <v>568</v>
      </c>
      <c r="D495" s="11" t="s">
        <v>497</v>
      </c>
      <c r="E495" s="17" t="b">
        <v>0</v>
      </c>
      <c r="F495" s="4" t="s">
        <v>745</v>
      </c>
    </row>
    <row r="496" spans="1:6" x14ac:dyDescent="0.3">
      <c r="A496" t="s">
        <v>191</v>
      </c>
      <c r="B496" s="35">
        <v>274</v>
      </c>
      <c r="C496" s="16" t="s">
        <v>572</v>
      </c>
      <c r="D496" s="11" t="s">
        <v>497</v>
      </c>
      <c r="E496" s="17" t="b">
        <v>0</v>
      </c>
      <c r="F496" s="4" t="s">
        <v>190</v>
      </c>
    </row>
    <row r="497" spans="1:6" x14ac:dyDescent="0.3">
      <c r="A497" t="s">
        <v>1325</v>
      </c>
      <c r="B497" s="35">
        <v>164</v>
      </c>
      <c r="C497" s="16" t="s">
        <v>572</v>
      </c>
      <c r="D497" s="11" t="s">
        <v>1326</v>
      </c>
      <c r="E497" s="17" t="b">
        <v>1</v>
      </c>
      <c r="F497" s="4" t="s">
        <v>1327</v>
      </c>
    </row>
    <row r="498" spans="1:6" x14ac:dyDescent="0.3">
      <c r="A498" t="s">
        <v>1321</v>
      </c>
      <c r="B498" s="35">
        <v>1330</v>
      </c>
      <c r="C498" s="16" t="s">
        <v>572</v>
      </c>
      <c r="D498" s="11" t="s">
        <v>569</v>
      </c>
      <c r="E498" s="17" t="b">
        <v>1</v>
      </c>
      <c r="F498" s="4" t="s">
        <v>1322</v>
      </c>
    </row>
    <row r="499" spans="1:6" x14ac:dyDescent="0.3">
      <c r="A499" t="s">
        <v>1319</v>
      </c>
      <c r="B499" s="35">
        <v>164</v>
      </c>
      <c r="C499" s="16" t="s">
        <v>572</v>
      </c>
      <c r="D499" s="11" t="s">
        <v>569</v>
      </c>
      <c r="E499" s="17" t="b">
        <v>1</v>
      </c>
      <c r="F499" s="4" t="s">
        <v>1320</v>
      </c>
    </row>
    <row r="500" spans="1:6" x14ac:dyDescent="0.3">
      <c r="A500" t="s">
        <v>1328</v>
      </c>
      <c r="B500" s="35">
        <v>219</v>
      </c>
      <c r="C500" s="16" t="s">
        <v>572</v>
      </c>
      <c r="D500" s="11" t="s">
        <v>569</v>
      </c>
      <c r="E500" s="17" t="b">
        <v>1</v>
      </c>
      <c r="F500" s="4" t="s">
        <v>1329</v>
      </c>
    </row>
    <row r="501" spans="1:6" x14ac:dyDescent="0.3">
      <c r="A501" t="s">
        <v>1323</v>
      </c>
      <c r="B501" s="35">
        <v>197</v>
      </c>
      <c r="C501" s="16" t="s">
        <v>572</v>
      </c>
      <c r="D501" s="11" t="s">
        <v>569</v>
      </c>
      <c r="E501" s="17" t="b">
        <v>1</v>
      </c>
      <c r="F501" s="4" t="s">
        <v>1324</v>
      </c>
    </row>
    <row r="502" spans="1:6" x14ac:dyDescent="0.3">
      <c r="A502" t="s">
        <v>1317</v>
      </c>
      <c r="B502" s="35">
        <v>21</v>
      </c>
      <c r="C502" s="16" t="s">
        <v>572</v>
      </c>
      <c r="D502" s="11" t="s">
        <v>569</v>
      </c>
      <c r="E502" s="17" t="b">
        <v>1</v>
      </c>
      <c r="F502" s="4" t="s">
        <v>1318</v>
      </c>
    </row>
    <row r="503" spans="1:6" x14ac:dyDescent="0.3">
      <c r="A503" t="s">
        <v>1314</v>
      </c>
      <c r="B503" s="35">
        <v>110.04</v>
      </c>
      <c r="C503" s="16" t="s">
        <v>572</v>
      </c>
      <c r="D503" s="11" t="s">
        <v>569</v>
      </c>
      <c r="E503" s="17" t="b">
        <v>1</v>
      </c>
      <c r="F503" s="4" t="s">
        <v>1315</v>
      </c>
    </row>
    <row r="504" spans="1:6" x14ac:dyDescent="0.3">
      <c r="A504" t="s">
        <v>1312</v>
      </c>
      <c r="B504" s="35">
        <v>116.59</v>
      </c>
      <c r="C504" s="16" t="s">
        <v>572</v>
      </c>
      <c r="D504" s="11" t="s">
        <v>569</v>
      </c>
      <c r="E504" s="17" t="b">
        <v>1</v>
      </c>
      <c r="F504" s="4" t="s">
        <v>1313</v>
      </c>
    </row>
    <row r="505" spans="1:6" x14ac:dyDescent="0.3">
      <c r="A505" t="s">
        <v>1316</v>
      </c>
      <c r="B505" s="35">
        <v>108.21</v>
      </c>
      <c r="C505" s="16" t="s">
        <v>572</v>
      </c>
      <c r="D505" s="11" t="s">
        <v>569</v>
      </c>
      <c r="E505" s="17" t="b">
        <v>1</v>
      </c>
      <c r="F505" s="4" t="s">
        <v>1315</v>
      </c>
    </row>
    <row r="506" spans="1:6" x14ac:dyDescent="0.3">
      <c r="A506" t="s">
        <v>1310</v>
      </c>
      <c r="B506" s="35">
        <v>65</v>
      </c>
      <c r="C506" s="16" t="s">
        <v>572</v>
      </c>
      <c r="D506" s="11" t="s">
        <v>569</v>
      </c>
      <c r="E506" s="17" t="b">
        <v>1</v>
      </c>
      <c r="F506" s="4" t="s">
        <v>1311</v>
      </c>
    </row>
    <row r="507" spans="1:6" x14ac:dyDescent="0.3">
      <c r="A507" t="s">
        <v>1308</v>
      </c>
      <c r="B507" s="35">
        <v>38.450000000000003</v>
      </c>
      <c r="C507" s="16" t="s">
        <v>572</v>
      </c>
      <c r="D507" s="11" t="s">
        <v>569</v>
      </c>
      <c r="E507" s="17" t="b">
        <v>1</v>
      </c>
      <c r="F507" s="4" t="s">
        <v>1309</v>
      </c>
    </row>
    <row r="508" spans="1:6" x14ac:dyDescent="0.3">
      <c r="A508" t="s">
        <v>1306</v>
      </c>
      <c r="B508" s="35">
        <v>48</v>
      </c>
      <c r="C508" s="16" t="s">
        <v>572</v>
      </c>
      <c r="D508" s="11" t="s">
        <v>569</v>
      </c>
      <c r="E508" s="17" t="b">
        <v>1</v>
      </c>
      <c r="F508" s="4" t="s">
        <v>1307</v>
      </c>
    </row>
    <row r="509" spans="1:6" x14ac:dyDescent="0.3">
      <c r="A509" t="s">
        <v>1304</v>
      </c>
      <c r="B509" s="35">
        <v>47.67</v>
      </c>
      <c r="C509" s="16" t="s">
        <v>572</v>
      </c>
      <c r="D509" s="11" t="s">
        <v>569</v>
      </c>
      <c r="E509" s="17" t="b">
        <v>1</v>
      </c>
      <c r="F509" s="4" t="s">
        <v>1305</v>
      </c>
    </row>
    <row r="510" spans="1:6" x14ac:dyDescent="0.3">
      <c r="A510" t="s">
        <v>1302</v>
      </c>
      <c r="B510" s="35">
        <v>56.27</v>
      </c>
      <c r="C510" s="16" t="s">
        <v>572</v>
      </c>
      <c r="D510" s="11" t="s">
        <v>569</v>
      </c>
      <c r="E510" s="17" t="b">
        <v>1</v>
      </c>
      <c r="F510" s="4" t="s">
        <v>1303</v>
      </c>
    </row>
    <row r="511" spans="1:6" x14ac:dyDescent="0.3">
      <c r="A511" t="s">
        <v>1300</v>
      </c>
      <c r="B511" s="35">
        <v>12.63</v>
      </c>
      <c r="C511" s="16" t="s">
        <v>572</v>
      </c>
      <c r="D511" s="11" t="s">
        <v>569</v>
      </c>
      <c r="E511" s="17" t="b">
        <v>1</v>
      </c>
      <c r="F511" s="4" t="s">
        <v>1301</v>
      </c>
    </row>
    <row r="512" spans="1:6" x14ac:dyDescent="0.3">
      <c r="A512" t="s">
        <v>1298</v>
      </c>
      <c r="B512" s="35">
        <v>69.180000000000007</v>
      </c>
      <c r="C512" s="16" t="s">
        <v>572</v>
      </c>
      <c r="D512" s="11" t="s">
        <v>569</v>
      </c>
      <c r="E512" s="17" t="b">
        <v>1</v>
      </c>
      <c r="F512" s="4" t="s">
        <v>1299</v>
      </c>
    </row>
    <row r="513" spans="1:6" x14ac:dyDescent="0.3">
      <c r="A513" t="s">
        <v>1296</v>
      </c>
      <c r="B513" s="35">
        <v>155.41999999999999</v>
      </c>
      <c r="C513" s="16" t="s">
        <v>572</v>
      </c>
      <c r="D513" s="11" t="s">
        <v>569</v>
      </c>
      <c r="E513" s="17" t="b">
        <v>1</v>
      </c>
      <c r="F513" s="4" t="s">
        <v>1297</v>
      </c>
    </row>
    <row r="514" spans="1:6" x14ac:dyDescent="0.3">
      <c r="A514" t="s">
        <v>1293</v>
      </c>
      <c r="B514" s="35">
        <v>62.27</v>
      </c>
      <c r="C514" s="16" t="s">
        <v>572</v>
      </c>
      <c r="D514" s="11" t="s">
        <v>569</v>
      </c>
      <c r="E514" s="17" t="b">
        <v>1</v>
      </c>
      <c r="F514" s="4" t="s">
        <v>1294</v>
      </c>
    </row>
    <row r="515" spans="1:6" x14ac:dyDescent="0.3">
      <c r="A515" t="s">
        <v>1295</v>
      </c>
      <c r="B515" s="35">
        <v>68.7</v>
      </c>
      <c r="C515" s="16" t="s">
        <v>572</v>
      </c>
      <c r="D515" s="11" t="s">
        <v>569</v>
      </c>
      <c r="E515" s="17" t="b">
        <v>1</v>
      </c>
      <c r="F515" s="4" t="s">
        <v>1294</v>
      </c>
    </row>
    <row r="516" spans="1:6" x14ac:dyDescent="0.3">
      <c r="A516" t="s">
        <v>1291</v>
      </c>
      <c r="B516" s="35">
        <v>101.31</v>
      </c>
      <c r="C516" s="16" t="s">
        <v>572</v>
      </c>
      <c r="D516" s="11" t="s">
        <v>569</v>
      </c>
      <c r="E516" s="17" t="b">
        <v>1</v>
      </c>
      <c r="F516" s="4" t="s">
        <v>1292</v>
      </c>
    </row>
    <row r="517" spans="1:6" x14ac:dyDescent="0.3">
      <c r="A517" t="s">
        <v>1287</v>
      </c>
      <c r="B517" s="35">
        <v>131</v>
      </c>
      <c r="C517" s="16" t="s">
        <v>572</v>
      </c>
      <c r="D517" s="11" t="s">
        <v>569</v>
      </c>
      <c r="E517" s="17" t="b">
        <v>1</v>
      </c>
      <c r="F517" s="4" t="s">
        <v>1288</v>
      </c>
    </row>
    <row r="518" spans="1:6" x14ac:dyDescent="0.3">
      <c r="A518" t="s">
        <v>1289</v>
      </c>
      <c r="B518" s="35">
        <v>173.67</v>
      </c>
      <c r="C518" s="16" t="s">
        <v>572</v>
      </c>
      <c r="D518" s="11" t="s">
        <v>569</v>
      </c>
      <c r="E518" s="17" t="b">
        <v>1</v>
      </c>
      <c r="F518" s="4" t="s">
        <v>1290</v>
      </c>
    </row>
    <row r="519" spans="1:6" x14ac:dyDescent="0.3">
      <c r="A519" t="s">
        <v>1285</v>
      </c>
      <c r="B519" s="35">
        <v>263</v>
      </c>
      <c r="C519" s="16" t="s">
        <v>572</v>
      </c>
      <c r="D519" s="11" t="s">
        <v>569</v>
      </c>
      <c r="E519" s="17" t="b">
        <v>1</v>
      </c>
      <c r="F519" s="4" t="s">
        <v>1286</v>
      </c>
    </row>
    <row r="520" spans="1:6" x14ac:dyDescent="0.3">
      <c r="A520" t="s">
        <v>1283</v>
      </c>
      <c r="B520" s="35">
        <v>1066</v>
      </c>
      <c r="C520" s="16" t="s">
        <v>572</v>
      </c>
      <c r="D520" s="11" t="s">
        <v>569</v>
      </c>
      <c r="E520" s="17" t="b">
        <v>1</v>
      </c>
      <c r="F520" s="4" t="s">
        <v>1284</v>
      </c>
    </row>
    <row r="521" spans="1:6" x14ac:dyDescent="0.3">
      <c r="A521" t="s">
        <v>1279</v>
      </c>
      <c r="B521" s="35">
        <v>791</v>
      </c>
      <c r="C521" s="16" t="s">
        <v>572</v>
      </c>
      <c r="D521" s="11" t="s">
        <v>569</v>
      </c>
      <c r="E521" s="17" t="b">
        <v>1</v>
      </c>
      <c r="F521" s="4" t="s">
        <v>1280</v>
      </c>
    </row>
    <row r="522" spans="1:6" x14ac:dyDescent="0.3">
      <c r="A522" t="s">
        <v>1281</v>
      </c>
      <c r="B522" s="35">
        <v>572.45000000000005</v>
      </c>
      <c r="C522" s="16" t="s">
        <v>572</v>
      </c>
      <c r="D522" s="11" t="s">
        <v>569</v>
      </c>
      <c r="E522" s="17" t="b">
        <v>1</v>
      </c>
      <c r="F522" s="4" t="s">
        <v>1282</v>
      </c>
    </row>
    <row r="523" spans="1:6" x14ac:dyDescent="0.3">
      <c r="A523" t="s">
        <v>1277</v>
      </c>
      <c r="B523" s="35">
        <v>472</v>
      </c>
      <c r="C523" s="16" t="s">
        <v>572</v>
      </c>
      <c r="D523" s="11" t="s">
        <v>569</v>
      </c>
      <c r="E523" s="17" t="b">
        <v>1</v>
      </c>
      <c r="F523" s="4" t="s">
        <v>1278</v>
      </c>
    </row>
    <row r="524" spans="1:6" x14ac:dyDescent="0.3">
      <c r="A524" t="s">
        <v>1275</v>
      </c>
      <c r="B524" s="35">
        <v>190.75</v>
      </c>
      <c r="C524" s="16" t="s">
        <v>572</v>
      </c>
      <c r="D524" s="11" t="s">
        <v>569</v>
      </c>
      <c r="E524" s="17" t="b">
        <v>1</v>
      </c>
      <c r="F524" s="4" t="s">
        <v>1276</v>
      </c>
    </row>
    <row r="525" spans="1:6" x14ac:dyDescent="0.3">
      <c r="A525" t="s">
        <v>1273</v>
      </c>
      <c r="B525" s="35">
        <v>296</v>
      </c>
      <c r="C525" s="16" t="s">
        <v>572</v>
      </c>
      <c r="D525" s="11" t="s">
        <v>569</v>
      </c>
      <c r="E525" s="17" t="b">
        <v>1</v>
      </c>
      <c r="F525" s="4" t="s">
        <v>1274</v>
      </c>
    </row>
    <row r="526" spans="1:6" x14ac:dyDescent="0.3">
      <c r="A526" t="s">
        <v>1271</v>
      </c>
      <c r="B526" s="35">
        <v>95.74</v>
      </c>
      <c r="C526" s="16" t="s">
        <v>572</v>
      </c>
      <c r="D526" s="11" t="s">
        <v>569</v>
      </c>
      <c r="E526" s="17" t="b">
        <v>1</v>
      </c>
      <c r="F526" s="4" t="s">
        <v>1272</v>
      </c>
    </row>
    <row r="527" spans="1:6" x14ac:dyDescent="0.3">
      <c r="A527" t="s">
        <v>1267</v>
      </c>
      <c r="B527" s="35">
        <v>164</v>
      </c>
      <c r="C527" s="16" t="s">
        <v>572</v>
      </c>
      <c r="D527" s="11" t="s">
        <v>569</v>
      </c>
      <c r="E527" s="17" t="b">
        <v>1</v>
      </c>
      <c r="F527" s="4" t="s">
        <v>1268</v>
      </c>
    </row>
    <row r="528" spans="1:6" x14ac:dyDescent="0.3">
      <c r="A528" t="s">
        <v>1269</v>
      </c>
      <c r="B528" s="35">
        <v>102.96</v>
      </c>
      <c r="C528" s="16" t="s">
        <v>572</v>
      </c>
      <c r="D528" s="11" t="s">
        <v>569</v>
      </c>
      <c r="E528" s="17" t="b">
        <v>1</v>
      </c>
      <c r="F528" s="4" t="s">
        <v>1270</v>
      </c>
    </row>
    <row r="529" spans="1:6" x14ac:dyDescent="0.3">
      <c r="A529" t="s">
        <v>1263</v>
      </c>
      <c r="B529" s="35">
        <v>241</v>
      </c>
      <c r="C529" s="16" t="s">
        <v>572</v>
      </c>
      <c r="D529" s="11" t="s">
        <v>569</v>
      </c>
      <c r="E529" s="17" t="b">
        <v>1</v>
      </c>
      <c r="F529" s="4" t="s">
        <v>1264</v>
      </c>
    </row>
    <row r="530" spans="1:6" x14ac:dyDescent="0.3">
      <c r="A530" t="s">
        <v>1265</v>
      </c>
      <c r="B530" s="35">
        <v>934</v>
      </c>
      <c r="C530" s="16" t="s">
        <v>572</v>
      </c>
      <c r="D530" s="11" t="s">
        <v>569</v>
      </c>
      <c r="E530" s="17" t="b">
        <v>1</v>
      </c>
      <c r="F530" s="4" t="s">
        <v>1266</v>
      </c>
    </row>
    <row r="531" spans="1:6" x14ac:dyDescent="0.3">
      <c r="A531" t="s">
        <v>1260</v>
      </c>
      <c r="B531" s="35">
        <v>736</v>
      </c>
      <c r="C531" s="16" t="s">
        <v>572</v>
      </c>
      <c r="D531" s="11" t="s">
        <v>569</v>
      </c>
      <c r="E531" s="17" t="b">
        <v>1</v>
      </c>
      <c r="F531" s="4" t="s">
        <v>1261</v>
      </c>
    </row>
    <row r="532" spans="1:6" x14ac:dyDescent="0.3">
      <c r="A532" t="s">
        <v>1262</v>
      </c>
      <c r="B532" s="35">
        <v>659</v>
      </c>
      <c r="C532" s="16" t="s">
        <v>572</v>
      </c>
      <c r="D532" s="11" t="s">
        <v>569</v>
      </c>
      <c r="E532" s="17" t="b">
        <v>1</v>
      </c>
      <c r="F532" s="4" t="s">
        <v>1253</v>
      </c>
    </row>
    <row r="533" spans="1:6" x14ac:dyDescent="0.3">
      <c r="A533" t="s">
        <v>1258</v>
      </c>
      <c r="B533" s="35">
        <v>527</v>
      </c>
      <c r="C533" s="16" t="s">
        <v>572</v>
      </c>
      <c r="D533" s="11" t="s">
        <v>569</v>
      </c>
      <c r="E533" s="17" t="b">
        <v>1</v>
      </c>
      <c r="F533" s="4" t="s">
        <v>1259</v>
      </c>
    </row>
    <row r="534" spans="1:6" x14ac:dyDescent="0.3">
      <c r="A534" t="s">
        <v>1256</v>
      </c>
      <c r="B534" s="35">
        <v>340</v>
      </c>
      <c r="C534" s="16" t="s">
        <v>572</v>
      </c>
      <c r="D534" s="11" t="s">
        <v>569</v>
      </c>
      <c r="E534" s="17" t="b">
        <v>1</v>
      </c>
      <c r="F534" s="4" t="s">
        <v>1257</v>
      </c>
    </row>
    <row r="535" spans="1:6" x14ac:dyDescent="0.3">
      <c r="A535" t="s">
        <v>1254</v>
      </c>
      <c r="B535" s="35">
        <v>307</v>
      </c>
      <c r="C535" s="16" t="s">
        <v>572</v>
      </c>
      <c r="D535" s="11" t="s">
        <v>569</v>
      </c>
      <c r="E535" s="17" t="b">
        <v>1</v>
      </c>
      <c r="F535" s="4" t="s">
        <v>1255</v>
      </c>
    </row>
    <row r="536" spans="1:6" x14ac:dyDescent="0.3">
      <c r="A536" t="s">
        <v>1250</v>
      </c>
      <c r="B536" s="35">
        <v>398.54</v>
      </c>
      <c r="C536" s="16" t="s">
        <v>572</v>
      </c>
      <c r="D536" s="11" t="s">
        <v>569</v>
      </c>
      <c r="E536" s="17" t="b">
        <v>1</v>
      </c>
      <c r="F536" s="4" t="s">
        <v>1251</v>
      </c>
    </row>
    <row r="537" spans="1:6" x14ac:dyDescent="0.3">
      <c r="A537" t="s">
        <v>1252</v>
      </c>
      <c r="B537" s="35">
        <v>373</v>
      </c>
      <c r="C537" s="16" t="s">
        <v>572</v>
      </c>
      <c r="D537" s="11" t="s">
        <v>569</v>
      </c>
      <c r="E537" s="17" t="b">
        <v>1</v>
      </c>
      <c r="F537" s="4" t="s">
        <v>1253</v>
      </c>
    </row>
    <row r="538" spans="1:6" x14ac:dyDescent="0.3">
      <c r="A538" t="s">
        <v>1246</v>
      </c>
      <c r="B538" s="35">
        <v>318</v>
      </c>
      <c r="C538" s="16" t="s">
        <v>572</v>
      </c>
      <c r="D538" s="11" t="s">
        <v>569</v>
      </c>
      <c r="E538" s="17" t="b">
        <v>1</v>
      </c>
      <c r="F538" s="4" t="s">
        <v>1247</v>
      </c>
    </row>
    <row r="539" spans="1:6" x14ac:dyDescent="0.3">
      <c r="A539" t="s">
        <v>1248</v>
      </c>
      <c r="B539" s="35">
        <v>483</v>
      </c>
      <c r="C539" s="16" t="s">
        <v>572</v>
      </c>
      <c r="D539" s="11" t="s">
        <v>569</v>
      </c>
      <c r="E539" s="17" t="b">
        <v>1</v>
      </c>
      <c r="F539" s="4" t="s">
        <v>1249</v>
      </c>
    </row>
    <row r="540" spans="1:6" x14ac:dyDescent="0.3">
      <c r="A540" t="s">
        <v>1242</v>
      </c>
      <c r="B540" s="35">
        <v>560</v>
      </c>
      <c r="C540" s="16" t="s">
        <v>572</v>
      </c>
      <c r="D540" s="11" t="s">
        <v>569</v>
      </c>
      <c r="E540" s="17" t="b">
        <v>1</v>
      </c>
      <c r="F540" s="4" t="s">
        <v>1243</v>
      </c>
    </row>
    <row r="541" spans="1:6" x14ac:dyDescent="0.3">
      <c r="A541" t="s">
        <v>1244</v>
      </c>
      <c r="B541" s="35">
        <v>1066</v>
      </c>
      <c r="C541" s="16" t="s">
        <v>572</v>
      </c>
      <c r="D541" s="11" t="s">
        <v>569</v>
      </c>
      <c r="E541" s="17" t="b">
        <v>1</v>
      </c>
      <c r="F541" s="4" t="s">
        <v>1245</v>
      </c>
    </row>
    <row r="542" spans="1:6" x14ac:dyDescent="0.3">
      <c r="A542" t="s">
        <v>1238</v>
      </c>
      <c r="B542" s="35">
        <v>791</v>
      </c>
      <c r="C542" s="16" t="s">
        <v>572</v>
      </c>
      <c r="D542" s="11" t="s">
        <v>569</v>
      </c>
      <c r="E542" s="17" t="b">
        <v>1</v>
      </c>
      <c r="F542" s="4" t="s">
        <v>1239</v>
      </c>
    </row>
    <row r="543" spans="1:6" x14ac:dyDescent="0.3">
      <c r="A543" t="s">
        <v>1240</v>
      </c>
      <c r="B543" s="35">
        <v>362</v>
      </c>
      <c r="C543" s="16" t="s">
        <v>572</v>
      </c>
      <c r="D543" s="11" t="s">
        <v>569</v>
      </c>
      <c r="E543" s="17" t="b">
        <v>1</v>
      </c>
      <c r="F543" s="4" t="s">
        <v>1241</v>
      </c>
    </row>
    <row r="544" spans="1:6" x14ac:dyDescent="0.3">
      <c r="A544" t="s">
        <v>1236</v>
      </c>
      <c r="B544" s="35">
        <v>98</v>
      </c>
      <c r="C544" s="16" t="s">
        <v>572</v>
      </c>
      <c r="D544" s="11" t="s">
        <v>569</v>
      </c>
      <c r="E544" s="17" t="b">
        <v>1</v>
      </c>
      <c r="F544" s="4" t="s">
        <v>1237</v>
      </c>
    </row>
    <row r="545" spans="1:6" x14ac:dyDescent="0.3">
      <c r="A545" t="s">
        <v>1230</v>
      </c>
      <c r="B545" s="35">
        <v>65</v>
      </c>
      <c r="C545" s="16" t="s">
        <v>572</v>
      </c>
      <c r="D545" s="11" t="s">
        <v>569</v>
      </c>
      <c r="E545" s="17" t="b">
        <v>1</v>
      </c>
      <c r="F545" s="4" t="s">
        <v>1231</v>
      </c>
    </row>
    <row r="546" spans="1:6" x14ac:dyDescent="0.3">
      <c r="A546" t="s">
        <v>1228</v>
      </c>
      <c r="B546" s="35">
        <v>76</v>
      </c>
      <c r="C546" s="16" t="s">
        <v>572</v>
      </c>
      <c r="D546" s="11" t="s">
        <v>569</v>
      </c>
      <c r="E546" s="17" t="b">
        <v>1</v>
      </c>
      <c r="F546" s="4" t="s">
        <v>1229</v>
      </c>
    </row>
    <row r="547" spans="1:6" x14ac:dyDescent="0.3">
      <c r="A547" t="s">
        <v>1234</v>
      </c>
      <c r="B547" s="35">
        <v>76</v>
      </c>
      <c r="C547" s="16" t="s">
        <v>572</v>
      </c>
      <c r="D547" s="11" t="s">
        <v>569</v>
      </c>
      <c r="E547" s="17" t="b">
        <v>1</v>
      </c>
      <c r="F547" s="4" t="s">
        <v>1235</v>
      </c>
    </row>
    <row r="548" spans="1:6" x14ac:dyDescent="0.3">
      <c r="A548" t="s">
        <v>1232</v>
      </c>
      <c r="B548" s="35">
        <v>131</v>
      </c>
      <c r="C548" s="16" t="s">
        <v>572</v>
      </c>
      <c r="D548" s="11" t="s">
        <v>569</v>
      </c>
      <c r="E548" s="17" t="b">
        <v>1</v>
      </c>
      <c r="F548" s="4" t="s">
        <v>1233</v>
      </c>
    </row>
    <row r="549" spans="1:6" x14ac:dyDescent="0.3">
      <c r="A549" t="s">
        <v>1226</v>
      </c>
      <c r="B549" s="35">
        <v>76</v>
      </c>
      <c r="C549" s="16" t="s">
        <v>572</v>
      </c>
      <c r="D549" s="11" t="s">
        <v>569</v>
      </c>
      <c r="E549" s="17" t="b">
        <v>1</v>
      </c>
      <c r="F549" s="4" t="s">
        <v>1227</v>
      </c>
    </row>
    <row r="550" spans="1:6" x14ac:dyDescent="0.3">
      <c r="A550" t="s">
        <v>1224</v>
      </c>
      <c r="B550" s="35">
        <v>109</v>
      </c>
      <c r="C550" s="16" t="s">
        <v>572</v>
      </c>
      <c r="D550" s="11" t="s">
        <v>569</v>
      </c>
      <c r="E550" s="17" t="b">
        <v>1</v>
      </c>
      <c r="F550" s="4" t="s">
        <v>1225</v>
      </c>
    </row>
    <row r="551" spans="1:6" x14ac:dyDescent="0.3">
      <c r="A551" t="s">
        <v>1220</v>
      </c>
      <c r="B551" s="35">
        <v>175</v>
      </c>
      <c r="C551" s="16" t="s">
        <v>572</v>
      </c>
      <c r="D551" s="11" t="s">
        <v>569</v>
      </c>
      <c r="E551" s="17" t="b">
        <v>1</v>
      </c>
      <c r="F551" s="4" t="s">
        <v>1221</v>
      </c>
    </row>
    <row r="552" spans="1:6" x14ac:dyDescent="0.3">
      <c r="A552" t="s">
        <v>1222</v>
      </c>
      <c r="B552" s="35">
        <v>98</v>
      </c>
      <c r="C552" s="16" t="s">
        <v>572</v>
      </c>
      <c r="D552" s="11" t="s">
        <v>569</v>
      </c>
      <c r="E552" s="17" t="b">
        <v>1</v>
      </c>
      <c r="F552" s="4" t="s">
        <v>1223</v>
      </c>
    </row>
    <row r="553" spans="1:6" x14ac:dyDescent="0.3">
      <c r="A553" t="s">
        <v>1216</v>
      </c>
      <c r="B553" s="35">
        <v>142</v>
      </c>
      <c r="C553" s="16" t="s">
        <v>572</v>
      </c>
      <c r="D553" s="11" t="s">
        <v>569</v>
      </c>
      <c r="E553" s="17" t="b">
        <v>1</v>
      </c>
      <c r="F553" s="4" t="s">
        <v>1217</v>
      </c>
    </row>
    <row r="554" spans="1:6" x14ac:dyDescent="0.3">
      <c r="A554" t="s">
        <v>1218</v>
      </c>
      <c r="B554" s="35">
        <v>241</v>
      </c>
      <c r="C554" s="16" t="s">
        <v>572</v>
      </c>
      <c r="D554" s="11" t="s">
        <v>569</v>
      </c>
      <c r="E554" s="17" t="b">
        <v>1</v>
      </c>
      <c r="F554" s="4" t="s">
        <v>1219</v>
      </c>
    </row>
    <row r="555" spans="1:6" x14ac:dyDescent="0.3">
      <c r="A555" t="s">
        <v>1212</v>
      </c>
      <c r="B555" s="35">
        <v>208</v>
      </c>
      <c r="C555" s="16" t="s">
        <v>572</v>
      </c>
      <c r="D555" s="11" t="s">
        <v>569</v>
      </c>
      <c r="E555" s="17" t="b">
        <v>1</v>
      </c>
      <c r="F555" s="4" t="s">
        <v>1213</v>
      </c>
    </row>
    <row r="556" spans="1:6" x14ac:dyDescent="0.3">
      <c r="A556" t="s">
        <v>1214</v>
      </c>
      <c r="B556" s="35">
        <v>208</v>
      </c>
      <c r="C556" s="16" t="s">
        <v>572</v>
      </c>
      <c r="D556" s="11" t="s">
        <v>569</v>
      </c>
      <c r="E556" s="17" t="b">
        <v>1</v>
      </c>
      <c r="F556" s="4" t="s">
        <v>1215</v>
      </c>
    </row>
    <row r="557" spans="1:6" x14ac:dyDescent="0.3">
      <c r="A557" t="s">
        <v>1210</v>
      </c>
      <c r="B557" s="35">
        <v>373</v>
      </c>
      <c r="C557" s="16" t="s">
        <v>572</v>
      </c>
      <c r="D557" s="11" t="s">
        <v>569</v>
      </c>
      <c r="E557" s="17" t="b">
        <v>1</v>
      </c>
      <c r="F557" s="4" t="s">
        <v>1211</v>
      </c>
    </row>
    <row r="558" spans="1:6" x14ac:dyDescent="0.3">
      <c r="A558" t="s">
        <v>1208</v>
      </c>
      <c r="B558" s="35">
        <v>428</v>
      </c>
      <c r="C558" s="16" t="s">
        <v>572</v>
      </c>
      <c r="D558" s="11" t="s">
        <v>569</v>
      </c>
      <c r="E558" s="17" t="b">
        <v>1</v>
      </c>
      <c r="F558" s="4" t="s">
        <v>1209</v>
      </c>
    </row>
    <row r="559" spans="1:6" x14ac:dyDescent="0.3">
      <c r="A559" t="s">
        <v>1206</v>
      </c>
      <c r="B559" s="35">
        <v>417</v>
      </c>
      <c r="C559" s="16" t="s">
        <v>572</v>
      </c>
      <c r="D559" s="11" t="s">
        <v>569</v>
      </c>
      <c r="E559" s="17" t="b">
        <v>1</v>
      </c>
      <c r="F559" s="4" t="s">
        <v>1207</v>
      </c>
    </row>
    <row r="560" spans="1:6" x14ac:dyDescent="0.3">
      <c r="A560" t="s">
        <v>1202</v>
      </c>
      <c r="B560" s="35">
        <v>461</v>
      </c>
      <c r="C560" s="16" t="s">
        <v>572</v>
      </c>
      <c r="D560" s="11" t="s">
        <v>569</v>
      </c>
      <c r="E560" s="17" t="b">
        <v>1</v>
      </c>
      <c r="F560" s="4" t="s">
        <v>1203</v>
      </c>
    </row>
    <row r="561" spans="1:6" x14ac:dyDescent="0.3">
      <c r="A561" t="s">
        <v>1204</v>
      </c>
      <c r="B561" s="35">
        <v>329</v>
      </c>
      <c r="C561" s="16" t="s">
        <v>572</v>
      </c>
      <c r="D561" s="11" t="s">
        <v>569</v>
      </c>
      <c r="E561" s="17" t="b">
        <v>1</v>
      </c>
      <c r="F561" s="4" t="s">
        <v>1205</v>
      </c>
    </row>
    <row r="562" spans="1:6" x14ac:dyDescent="0.3">
      <c r="A562" t="s">
        <v>1200</v>
      </c>
      <c r="B562" s="35">
        <v>307</v>
      </c>
      <c r="C562" s="16" t="s">
        <v>572</v>
      </c>
      <c r="D562" s="11" t="s">
        <v>569</v>
      </c>
      <c r="E562" s="17" t="b">
        <v>1</v>
      </c>
      <c r="F562" s="4" t="s">
        <v>1201</v>
      </c>
    </row>
    <row r="563" spans="1:6" x14ac:dyDescent="0.3">
      <c r="A563" t="s">
        <v>1198</v>
      </c>
      <c r="B563" s="35">
        <v>401.76</v>
      </c>
      <c r="C563" s="16" t="s">
        <v>572</v>
      </c>
      <c r="D563" s="11" t="s">
        <v>569</v>
      </c>
      <c r="E563" s="17" t="b">
        <v>1</v>
      </c>
      <c r="F563" s="4" t="s">
        <v>1199</v>
      </c>
    </row>
    <row r="564" spans="1:6" x14ac:dyDescent="0.3">
      <c r="A564" t="s">
        <v>1196</v>
      </c>
      <c r="B564" s="35">
        <v>372.09</v>
      </c>
      <c r="C564" s="16" t="s">
        <v>572</v>
      </c>
      <c r="D564" s="11" t="s">
        <v>569</v>
      </c>
      <c r="E564" s="17" t="b">
        <v>1</v>
      </c>
      <c r="F564" s="4" t="s">
        <v>1197</v>
      </c>
    </row>
    <row r="565" spans="1:6" x14ac:dyDescent="0.3">
      <c r="A565" t="s">
        <v>1194</v>
      </c>
      <c r="B565" s="35">
        <v>505</v>
      </c>
      <c r="C565" s="16" t="s">
        <v>572</v>
      </c>
      <c r="D565" s="11" t="s">
        <v>569</v>
      </c>
      <c r="E565" s="17" t="b">
        <v>1</v>
      </c>
      <c r="F565" s="4" t="s">
        <v>1195</v>
      </c>
    </row>
    <row r="566" spans="1:6" x14ac:dyDescent="0.3">
      <c r="A566" t="s">
        <v>1192</v>
      </c>
      <c r="B566" s="35">
        <v>384</v>
      </c>
      <c r="C566" s="16" t="s">
        <v>572</v>
      </c>
      <c r="D566" s="11" t="s">
        <v>569</v>
      </c>
      <c r="E566" s="17" t="b">
        <v>1</v>
      </c>
      <c r="F566" s="4" t="s">
        <v>1193</v>
      </c>
    </row>
    <row r="567" spans="1:6" x14ac:dyDescent="0.3">
      <c r="A567" t="s">
        <v>1190</v>
      </c>
      <c r="B567" s="35">
        <v>197</v>
      </c>
      <c r="C567" s="16" t="s">
        <v>568</v>
      </c>
      <c r="D567" s="11" t="s">
        <v>569</v>
      </c>
      <c r="E567" s="17" t="b">
        <v>1</v>
      </c>
      <c r="F567" s="4" t="s">
        <v>1191</v>
      </c>
    </row>
    <row r="568" spans="1:6" x14ac:dyDescent="0.3">
      <c r="A568" t="s">
        <v>1186</v>
      </c>
      <c r="B568" s="35">
        <v>120</v>
      </c>
      <c r="C568" s="16" t="s">
        <v>568</v>
      </c>
      <c r="D568" s="11" t="s">
        <v>569</v>
      </c>
      <c r="E568" s="17" t="b">
        <v>1</v>
      </c>
      <c r="F568" s="4" t="s">
        <v>1187</v>
      </c>
    </row>
    <row r="569" spans="1:6" x14ac:dyDescent="0.3">
      <c r="A569" t="s">
        <v>1188</v>
      </c>
      <c r="B569" s="35">
        <v>98</v>
      </c>
      <c r="C569" s="16" t="s">
        <v>568</v>
      </c>
      <c r="D569" s="11" t="s">
        <v>569</v>
      </c>
      <c r="E569" s="17" t="b">
        <v>1</v>
      </c>
      <c r="F569" s="4" t="s">
        <v>1189</v>
      </c>
    </row>
    <row r="570" spans="1:6" x14ac:dyDescent="0.3">
      <c r="A570" t="s">
        <v>1182</v>
      </c>
      <c r="B570" s="35">
        <v>153</v>
      </c>
      <c r="C570" s="16" t="s">
        <v>572</v>
      </c>
      <c r="D570" s="11" t="s">
        <v>569</v>
      </c>
      <c r="E570" s="17" t="b">
        <v>1</v>
      </c>
      <c r="F570" s="4" t="s">
        <v>1183</v>
      </c>
    </row>
    <row r="571" spans="1:6" x14ac:dyDescent="0.3">
      <c r="A571" t="s">
        <v>1184</v>
      </c>
      <c r="B571" s="35">
        <v>252</v>
      </c>
      <c r="C571" s="16" t="s">
        <v>572</v>
      </c>
      <c r="D571" s="11" t="s">
        <v>569</v>
      </c>
      <c r="E571" s="17" t="b">
        <v>1</v>
      </c>
      <c r="F571" s="4" t="s">
        <v>1185</v>
      </c>
    </row>
    <row r="572" spans="1:6" x14ac:dyDescent="0.3">
      <c r="A572" t="s">
        <v>1180</v>
      </c>
      <c r="B572" s="35">
        <v>582</v>
      </c>
      <c r="C572" s="16" t="s">
        <v>568</v>
      </c>
      <c r="D572" s="11" t="s">
        <v>569</v>
      </c>
      <c r="E572" s="17" t="b">
        <v>1</v>
      </c>
      <c r="F572" s="4" t="s">
        <v>1181</v>
      </c>
    </row>
    <row r="573" spans="1:6" x14ac:dyDescent="0.3">
      <c r="A573" t="s">
        <v>1176</v>
      </c>
      <c r="B573" s="35">
        <v>87</v>
      </c>
      <c r="C573" s="16" t="s">
        <v>568</v>
      </c>
      <c r="D573" s="11" t="s">
        <v>569</v>
      </c>
      <c r="E573" s="17" t="b">
        <v>1</v>
      </c>
      <c r="F573" s="4" t="s">
        <v>1177</v>
      </c>
    </row>
    <row r="574" spans="1:6" x14ac:dyDescent="0.3">
      <c r="A574" t="s">
        <v>1178</v>
      </c>
      <c r="B574" s="35">
        <v>109</v>
      </c>
      <c r="C574" s="16" t="s">
        <v>568</v>
      </c>
      <c r="D574" s="11" t="s">
        <v>569</v>
      </c>
      <c r="E574" s="17" t="b">
        <v>1</v>
      </c>
      <c r="F574" s="4" t="s">
        <v>1179</v>
      </c>
    </row>
    <row r="575" spans="1:6" x14ac:dyDescent="0.3">
      <c r="A575" t="s">
        <v>1172</v>
      </c>
      <c r="B575" s="35">
        <v>142</v>
      </c>
      <c r="C575" s="16" t="s">
        <v>568</v>
      </c>
      <c r="D575" s="11" t="s">
        <v>569</v>
      </c>
      <c r="E575" s="17" t="b">
        <v>1</v>
      </c>
      <c r="F575" s="4" t="s">
        <v>1173</v>
      </c>
    </row>
    <row r="576" spans="1:6" x14ac:dyDescent="0.3">
      <c r="A576" t="s">
        <v>1174</v>
      </c>
      <c r="B576" s="35">
        <v>219</v>
      </c>
      <c r="C576" s="16" t="s">
        <v>568</v>
      </c>
      <c r="D576" s="11" t="s">
        <v>569</v>
      </c>
      <c r="E576" s="17" t="b">
        <v>1</v>
      </c>
      <c r="F576" s="4" t="s">
        <v>1175</v>
      </c>
    </row>
    <row r="577" spans="1:6" x14ac:dyDescent="0.3">
      <c r="A577" t="s">
        <v>1170</v>
      </c>
      <c r="B577" s="35">
        <v>274</v>
      </c>
      <c r="C577" s="16" t="s">
        <v>568</v>
      </c>
      <c r="D577" s="11" t="s">
        <v>569</v>
      </c>
      <c r="E577" s="17" t="b">
        <v>1</v>
      </c>
      <c r="F577" s="4" t="s">
        <v>1171</v>
      </c>
    </row>
    <row r="578" spans="1:6" x14ac:dyDescent="0.3">
      <c r="A578" t="s">
        <v>845</v>
      </c>
      <c r="B578" s="35">
        <v>384</v>
      </c>
      <c r="C578" s="16" t="s">
        <v>568</v>
      </c>
      <c r="D578" s="11" t="s">
        <v>829</v>
      </c>
      <c r="E578" s="17" t="b">
        <v>1</v>
      </c>
      <c r="F578" s="4" t="s">
        <v>846</v>
      </c>
    </row>
    <row r="579" spans="1:6" x14ac:dyDescent="0.3">
      <c r="A579" t="s">
        <v>1166</v>
      </c>
      <c r="B579" s="35">
        <v>384</v>
      </c>
      <c r="C579" s="16" t="s">
        <v>761</v>
      </c>
      <c r="D579" s="11" t="s">
        <v>569</v>
      </c>
      <c r="E579" s="17" t="b">
        <v>1</v>
      </c>
      <c r="F579" s="4" t="s">
        <v>1167</v>
      </c>
    </row>
    <row r="580" spans="1:6" x14ac:dyDescent="0.3">
      <c r="A580" t="s">
        <v>1168</v>
      </c>
      <c r="B580" s="35">
        <v>3090</v>
      </c>
      <c r="C580" s="16" t="s">
        <v>572</v>
      </c>
      <c r="D580" s="11" t="s">
        <v>569</v>
      </c>
      <c r="E580" s="17" t="b">
        <v>1</v>
      </c>
      <c r="F580" s="4" t="s">
        <v>1169</v>
      </c>
    </row>
    <row r="581" spans="1:6" x14ac:dyDescent="0.3">
      <c r="A581" t="s">
        <v>1164</v>
      </c>
      <c r="B581" s="35">
        <v>1792</v>
      </c>
      <c r="C581" s="16" t="s">
        <v>572</v>
      </c>
      <c r="D581" s="11" t="s">
        <v>569</v>
      </c>
      <c r="E581" s="17" t="b">
        <v>1</v>
      </c>
      <c r="F581" s="4" t="s">
        <v>1165</v>
      </c>
    </row>
    <row r="582" spans="1:6" x14ac:dyDescent="0.3">
      <c r="A582" t="s">
        <v>1158</v>
      </c>
      <c r="B582" s="35">
        <v>395</v>
      </c>
      <c r="C582" s="16" t="s">
        <v>572</v>
      </c>
      <c r="D582" s="11" t="s">
        <v>569</v>
      </c>
      <c r="E582" s="17" t="b">
        <v>1</v>
      </c>
      <c r="F582" s="4" t="s">
        <v>1159</v>
      </c>
    </row>
    <row r="583" spans="1:6" x14ac:dyDescent="0.3">
      <c r="A583" t="s">
        <v>1154</v>
      </c>
      <c r="B583" s="35">
        <v>252</v>
      </c>
      <c r="C583" s="16" t="s">
        <v>572</v>
      </c>
      <c r="D583" s="11" t="s">
        <v>569</v>
      </c>
      <c r="E583" s="17" t="b">
        <v>1</v>
      </c>
      <c r="F583" s="4" t="s">
        <v>1153</v>
      </c>
    </row>
    <row r="584" spans="1:6" x14ac:dyDescent="0.3">
      <c r="A584" t="s">
        <v>1152</v>
      </c>
      <c r="B584" s="35">
        <v>406</v>
      </c>
      <c r="C584" s="16" t="s">
        <v>572</v>
      </c>
      <c r="D584" s="11" t="s">
        <v>569</v>
      </c>
      <c r="E584" s="17" t="b">
        <v>1</v>
      </c>
      <c r="F584" s="4" t="s">
        <v>1153</v>
      </c>
    </row>
    <row r="585" spans="1:6" x14ac:dyDescent="0.3">
      <c r="A585" t="s">
        <v>1155</v>
      </c>
      <c r="B585" s="35">
        <v>307</v>
      </c>
      <c r="C585" s="16" t="s">
        <v>572</v>
      </c>
      <c r="D585" s="11" t="s">
        <v>569</v>
      </c>
      <c r="E585" s="17" t="b">
        <v>1</v>
      </c>
      <c r="F585" s="4" t="s">
        <v>1153</v>
      </c>
    </row>
    <row r="586" spans="1:6" x14ac:dyDescent="0.3">
      <c r="A586" t="s">
        <v>1156</v>
      </c>
      <c r="B586" s="35">
        <v>307</v>
      </c>
      <c r="C586" s="16" t="s">
        <v>572</v>
      </c>
      <c r="D586" s="11" t="s">
        <v>569</v>
      </c>
      <c r="E586" s="17" t="b">
        <v>1</v>
      </c>
      <c r="F586" s="4" t="s">
        <v>1157</v>
      </c>
    </row>
    <row r="587" spans="1:6" x14ac:dyDescent="0.3">
      <c r="A587" t="s">
        <v>1148</v>
      </c>
      <c r="B587" s="35">
        <v>439</v>
      </c>
      <c r="C587" s="16" t="s">
        <v>572</v>
      </c>
      <c r="D587" s="11" t="s">
        <v>569</v>
      </c>
      <c r="E587" s="17" t="b">
        <v>1</v>
      </c>
      <c r="F587" s="4" t="s">
        <v>1149</v>
      </c>
    </row>
    <row r="588" spans="1:6" x14ac:dyDescent="0.3">
      <c r="A588" t="s">
        <v>1150</v>
      </c>
      <c r="B588" s="35">
        <v>219</v>
      </c>
      <c r="C588" s="16" t="s">
        <v>572</v>
      </c>
      <c r="D588" s="11" t="s">
        <v>569</v>
      </c>
      <c r="E588" s="17" t="b">
        <v>1</v>
      </c>
      <c r="F588" s="4" t="s">
        <v>1151</v>
      </c>
    </row>
    <row r="589" spans="1:6" x14ac:dyDescent="0.3">
      <c r="A589" t="s">
        <v>1147</v>
      </c>
      <c r="B589" s="35">
        <v>373</v>
      </c>
      <c r="C589" s="16" t="s">
        <v>572</v>
      </c>
      <c r="D589" s="11" t="s">
        <v>569</v>
      </c>
      <c r="E589" s="17" t="b">
        <v>1</v>
      </c>
      <c r="F589" s="4" t="s">
        <v>1145</v>
      </c>
    </row>
    <row r="590" spans="1:6" x14ac:dyDescent="0.3">
      <c r="A590" t="s">
        <v>1146</v>
      </c>
      <c r="B590" s="35">
        <v>208</v>
      </c>
      <c r="C590" s="16" t="s">
        <v>572</v>
      </c>
      <c r="D590" s="11" t="s">
        <v>569</v>
      </c>
      <c r="E590" s="17" t="b">
        <v>1</v>
      </c>
      <c r="F590" s="4" t="s">
        <v>1145</v>
      </c>
    </row>
    <row r="591" spans="1:6" x14ac:dyDescent="0.3">
      <c r="A591" t="s">
        <v>1144</v>
      </c>
      <c r="B591" s="35">
        <v>131</v>
      </c>
      <c r="C591" s="16" t="s">
        <v>572</v>
      </c>
      <c r="D591" s="11" t="s">
        <v>569</v>
      </c>
      <c r="E591" s="17" t="b">
        <v>1</v>
      </c>
      <c r="F591" s="4" t="s">
        <v>1145</v>
      </c>
    </row>
    <row r="592" spans="1:6" x14ac:dyDescent="0.3">
      <c r="A592" t="s">
        <v>1162</v>
      </c>
      <c r="B592" s="35">
        <v>131</v>
      </c>
      <c r="C592" s="16" t="s">
        <v>572</v>
      </c>
      <c r="D592" s="11" t="s">
        <v>569</v>
      </c>
      <c r="E592" s="17" t="b">
        <v>1</v>
      </c>
      <c r="F592" s="4" t="s">
        <v>1163</v>
      </c>
    </row>
    <row r="593" spans="1:6" x14ac:dyDescent="0.3">
      <c r="A593" t="s">
        <v>1160</v>
      </c>
      <c r="B593" s="35">
        <v>131</v>
      </c>
      <c r="C593" s="16" t="s">
        <v>761</v>
      </c>
      <c r="D593" s="11" t="s">
        <v>569</v>
      </c>
      <c r="E593" s="17" t="b">
        <v>1</v>
      </c>
      <c r="F593" s="4" t="s">
        <v>1161</v>
      </c>
    </row>
    <row r="594" spans="1:6" x14ac:dyDescent="0.3">
      <c r="A594" t="s">
        <v>1142</v>
      </c>
      <c r="B594" s="35">
        <v>149.63999999999999</v>
      </c>
      <c r="C594" s="16" t="s">
        <v>572</v>
      </c>
      <c r="D594" s="11" t="s">
        <v>569</v>
      </c>
      <c r="E594" s="17" t="b">
        <v>1</v>
      </c>
      <c r="F594" s="4" t="s">
        <v>1143</v>
      </c>
    </row>
    <row r="595" spans="1:6" x14ac:dyDescent="0.3">
      <c r="A595" t="s">
        <v>1140</v>
      </c>
      <c r="B595" s="35">
        <v>54</v>
      </c>
      <c r="C595" s="16" t="s">
        <v>568</v>
      </c>
      <c r="D595" s="11" t="s">
        <v>569</v>
      </c>
      <c r="E595" s="17" t="b">
        <v>1</v>
      </c>
      <c r="F595" s="4" t="s">
        <v>1141</v>
      </c>
    </row>
    <row r="596" spans="1:6" x14ac:dyDescent="0.3">
      <c r="A596" t="s">
        <v>779</v>
      </c>
      <c r="B596" s="35">
        <v>241</v>
      </c>
      <c r="C596" s="16" t="s">
        <v>568</v>
      </c>
      <c r="D596" s="11" t="s">
        <v>569</v>
      </c>
      <c r="E596" s="17" t="b">
        <v>1</v>
      </c>
      <c r="F596" s="4" t="s">
        <v>780</v>
      </c>
    </row>
    <row r="597" spans="1:6" x14ac:dyDescent="0.3">
      <c r="A597" t="s">
        <v>1139</v>
      </c>
      <c r="B597" s="35">
        <v>881.38</v>
      </c>
      <c r="C597" s="16" t="s">
        <v>572</v>
      </c>
      <c r="D597" s="11" t="s">
        <v>569</v>
      </c>
      <c r="E597" s="17" t="b">
        <v>1</v>
      </c>
      <c r="F597" s="4" t="s">
        <v>1138</v>
      </c>
    </row>
    <row r="598" spans="1:6" x14ac:dyDescent="0.3">
      <c r="A598" t="s">
        <v>1137</v>
      </c>
      <c r="B598" s="35">
        <v>835</v>
      </c>
      <c r="C598" s="16" t="s">
        <v>572</v>
      </c>
      <c r="D598" s="11" t="s">
        <v>569</v>
      </c>
      <c r="E598" s="17" t="b">
        <v>1</v>
      </c>
      <c r="F598" s="4" t="s">
        <v>1138</v>
      </c>
    </row>
    <row r="599" spans="1:6" x14ac:dyDescent="0.3">
      <c r="A599" t="s">
        <v>1135</v>
      </c>
      <c r="B599" s="35">
        <v>32</v>
      </c>
      <c r="C599" s="16" t="s">
        <v>568</v>
      </c>
      <c r="D599" s="11" t="s">
        <v>569</v>
      </c>
      <c r="E599" s="17" t="b">
        <v>1</v>
      </c>
      <c r="F599" s="4" t="s">
        <v>1007</v>
      </c>
    </row>
    <row r="600" spans="1:6" x14ac:dyDescent="0.3">
      <c r="A600" t="s">
        <v>1136</v>
      </c>
      <c r="B600" s="35">
        <v>43</v>
      </c>
      <c r="C600" s="16" t="s">
        <v>568</v>
      </c>
      <c r="D600" s="11" t="s">
        <v>569</v>
      </c>
      <c r="E600" s="17" t="b">
        <v>1</v>
      </c>
      <c r="F600" s="4" t="s">
        <v>1005</v>
      </c>
    </row>
    <row r="601" spans="1:6" x14ac:dyDescent="0.3">
      <c r="A601" t="s">
        <v>1131</v>
      </c>
      <c r="B601" s="35">
        <v>76</v>
      </c>
      <c r="C601" s="16" t="s">
        <v>568</v>
      </c>
      <c r="D601" s="11" t="s">
        <v>569</v>
      </c>
      <c r="E601" s="17" t="b">
        <v>1</v>
      </c>
      <c r="F601" s="4" t="s">
        <v>1132</v>
      </c>
    </row>
    <row r="602" spans="1:6" x14ac:dyDescent="0.3">
      <c r="A602" t="s">
        <v>1133</v>
      </c>
      <c r="B602" s="35">
        <v>98</v>
      </c>
      <c r="C602" s="16" t="s">
        <v>568</v>
      </c>
      <c r="D602" s="11" t="s">
        <v>569</v>
      </c>
      <c r="E602" s="17" t="b">
        <v>1</v>
      </c>
      <c r="F602" s="4" t="s">
        <v>1134</v>
      </c>
    </row>
    <row r="603" spans="1:6" x14ac:dyDescent="0.3">
      <c r="A603" t="s">
        <v>1127</v>
      </c>
      <c r="B603" s="35">
        <v>120</v>
      </c>
      <c r="C603" s="16" t="s">
        <v>568</v>
      </c>
      <c r="D603" s="11" t="s">
        <v>569</v>
      </c>
      <c r="E603" s="17" t="b">
        <v>1</v>
      </c>
      <c r="F603" s="4" t="s">
        <v>1128</v>
      </c>
    </row>
    <row r="604" spans="1:6" x14ac:dyDescent="0.3">
      <c r="A604" t="s">
        <v>1129</v>
      </c>
      <c r="B604" s="35">
        <v>252</v>
      </c>
      <c r="C604" s="16" t="s">
        <v>568</v>
      </c>
      <c r="D604" s="11" t="s">
        <v>569</v>
      </c>
      <c r="E604" s="17" t="b">
        <v>1</v>
      </c>
      <c r="F604" s="4" t="s">
        <v>1130</v>
      </c>
    </row>
    <row r="605" spans="1:6" x14ac:dyDescent="0.3">
      <c r="A605" t="s">
        <v>1125</v>
      </c>
      <c r="B605" s="35">
        <v>428</v>
      </c>
      <c r="C605" s="16" t="s">
        <v>572</v>
      </c>
      <c r="D605" s="11" t="s">
        <v>569</v>
      </c>
      <c r="E605" s="17" t="b">
        <v>1</v>
      </c>
      <c r="F605" s="4" t="s">
        <v>1126</v>
      </c>
    </row>
    <row r="606" spans="1:6" x14ac:dyDescent="0.3">
      <c r="A606" t="s">
        <v>1123</v>
      </c>
      <c r="B606" s="35">
        <v>538</v>
      </c>
      <c r="C606" s="16" t="s">
        <v>572</v>
      </c>
      <c r="D606" s="11" t="s">
        <v>569</v>
      </c>
      <c r="E606" s="17" t="b">
        <v>1</v>
      </c>
      <c r="F606" s="4" t="s">
        <v>1124</v>
      </c>
    </row>
    <row r="607" spans="1:6" x14ac:dyDescent="0.3">
      <c r="A607" t="s">
        <v>1121</v>
      </c>
      <c r="B607" s="35">
        <v>384</v>
      </c>
      <c r="C607" s="16" t="s">
        <v>572</v>
      </c>
      <c r="D607" s="11" t="s">
        <v>569</v>
      </c>
      <c r="E607" s="17" t="b">
        <v>1</v>
      </c>
      <c r="F607" s="4" t="s">
        <v>1122</v>
      </c>
    </row>
    <row r="608" spans="1:6" x14ac:dyDescent="0.3">
      <c r="A608" t="s">
        <v>1119</v>
      </c>
      <c r="B608" s="35">
        <v>516</v>
      </c>
      <c r="C608" s="16" t="s">
        <v>572</v>
      </c>
      <c r="D608" s="11" t="s">
        <v>569</v>
      </c>
      <c r="E608" s="17" t="b">
        <v>1</v>
      </c>
      <c r="F608" s="4" t="s">
        <v>1120</v>
      </c>
    </row>
    <row r="609" spans="1:6" x14ac:dyDescent="0.3">
      <c r="A609" t="s">
        <v>1117</v>
      </c>
      <c r="B609" s="35">
        <v>461</v>
      </c>
      <c r="C609" s="16" t="s">
        <v>572</v>
      </c>
      <c r="D609" s="11" t="s">
        <v>569</v>
      </c>
      <c r="E609" s="17" t="b">
        <v>1</v>
      </c>
      <c r="F609" s="4" t="s">
        <v>1118</v>
      </c>
    </row>
    <row r="610" spans="1:6" x14ac:dyDescent="0.3">
      <c r="A610" t="s">
        <v>1114</v>
      </c>
      <c r="B610" s="35">
        <v>296</v>
      </c>
      <c r="C610" s="16" t="s">
        <v>572</v>
      </c>
      <c r="D610" s="11" t="s">
        <v>569</v>
      </c>
      <c r="E610" s="17" t="b">
        <v>1</v>
      </c>
      <c r="F610" s="4" t="s">
        <v>1113</v>
      </c>
    </row>
    <row r="611" spans="1:6" x14ac:dyDescent="0.3">
      <c r="A611" t="s">
        <v>1115</v>
      </c>
      <c r="B611" s="35">
        <v>450</v>
      </c>
      <c r="C611" s="16" t="s">
        <v>572</v>
      </c>
      <c r="D611" s="11" t="s">
        <v>569</v>
      </c>
      <c r="E611" s="17" t="b">
        <v>1</v>
      </c>
      <c r="F611" s="4" t="s">
        <v>1116</v>
      </c>
    </row>
    <row r="612" spans="1:6" x14ac:dyDescent="0.3">
      <c r="A612" t="s">
        <v>1110</v>
      </c>
      <c r="B612" s="35">
        <v>274</v>
      </c>
      <c r="C612" s="16" t="s">
        <v>572</v>
      </c>
      <c r="D612" s="11" t="s">
        <v>569</v>
      </c>
      <c r="E612" s="17" t="b">
        <v>1</v>
      </c>
      <c r="F612" s="4" t="s">
        <v>1111</v>
      </c>
    </row>
    <row r="613" spans="1:6" x14ac:dyDescent="0.3">
      <c r="A613" t="s">
        <v>1112</v>
      </c>
      <c r="B613" s="35">
        <v>307</v>
      </c>
      <c r="C613" s="16" t="s">
        <v>572</v>
      </c>
      <c r="D613" s="11" t="s">
        <v>569</v>
      </c>
      <c r="E613" s="17" t="b">
        <v>1</v>
      </c>
      <c r="F613" s="4" t="s">
        <v>1113</v>
      </c>
    </row>
    <row r="614" spans="1:6" x14ac:dyDescent="0.3">
      <c r="A614" t="s">
        <v>1106</v>
      </c>
      <c r="B614" s="35">
        <v>241</v>
      </c>
      <c r="C614" s="16" t="s">
        <v>572</v>
      </c>
      <c r="D614" s="11" t="s">
        <v>569</v>
      </c>
      <c r="E614" s="17" t="b">
        <v>1</v>
      </c>
      <c r="F614" s="4" t="s">
        <v>1107</v>
      </c>
    </row>
    <row r="615" spans="1:6" x14ac:dyDescent="0.3">
      <c r="A615" t="s">
        <v>1108</v>
      </c>
      <c r="B615" s="35">
        <v>395</v>
      </c>
      <c r="C615" s="16" t="s">
        <v>572</v>
      </c>
      <c r="D615" s="11" t="s">
        <v>569</v>
      </c>
      <c r="E615" s="17" t="b">
        <v>1</v>
      </c>
      <c r="F615" s="4" t="s">
        <v>1109</v>
      </c>
    </row>
    <row r="616" spans="1:6" x14ac:dyDescent="0.3">
      <c r="A616" t="s">
        <v>1102</v>
      </c>
      <c r="B616" s="35">
        <v>114.83</v>
      </c>
      <c r="C616" s="16" t="s">
        <v>572</v>
      </c>
      <c r="D616" s="11" t="s">
        <v>569</v>
      </c>
      <c r="E616" s="17" t="b">
        <v>1</v>
      </c>
      <c r="F616" s="4" t="s">
        <v>1103</v>
      </c>
    </row>
    <row r="617" spans="1:6" x14ac:dyDescent="0.3">
      <c r="A617" t="s">
        <v>1104</v>
      </c>
      <c r="B617" s="35">
        <v>472</v>
      </c>
      <c r="C617" s="16" t="s">
        <v>572</v>
      </c>
      <c r="D617" s="11" t="s">
        <v>569</v>
      </c>
      <c r="E617" s="17" t="b">
        <v>1</v>
      </c>
      <c r="F617" s="4" t="s">
        <v>1105</v>
      </c>
    </row>
    <row r="618" spans="1:6" x14ac:dyDescent="0.3">
      <c r="A618" t="s">
        <v>1098</v>
      </c>
      <c r="B618" s="35">
        <v>472</v>
      </c>
      <c r="C618" s="16" t="s">
        <v>572</v>
      </c>
      <c r="D618" s="11" t="s">
        <v>569</v>
      </c>
      <c r="E618" s="17" t="b">
        <v>1</v>
      </c>
      <c r="F618" s="4" t="s">
        <v>1099</v>
      </c>
    </row>
    <row r="619" spans="1:6" x14ac:dyDescent="0.3">
      <c r="A619" t="s">
        <v>1100</v>
      </c>
      <c r="B619" s="35">
        <v>318</v>
      </c>
      <c r="C619" s="16" t="s">
        <v>572</v>
      </c>
      <c r="D619" s="11" t="s">
        <v>569</v>
      </c>
      <c r="E619" s="17" t="b">
        <v>1</v>
      </c>
      <c r="F619" s="4" t="s">
        <v>1101</v>
      </c>
    </row>
    <row r="620" spans="1:6" x14ac:dyDescent="0.3">
      <c r="A620" t="s">
        <v>1094</v>
      </c>
      <c r="B620" s="35">
        <v>153</v>
      </c>
      <c r="C620" s="16" t="s">
        <v>572</v>
      </c>
      <c r="D620" s="11" t="s">
        <v>569</v>
      </c>
      <c r="E620" s="17" t="b">
        <v>1</v>
      </c>
      <c r="F620" s="4" t="s">
        <v>1095</v>
      </c>
    </row>
    <row r="621" spans="1:6" x14ac:dyDescent="0.3">
      <c r="A621" t="s">
        <v>1096</v>
      </c>
      <c r="B621" s="35">
        <v>142</v>
      </c>
      <c r="C621" s="16" t="s">
        <v>572</v>
      </c>
      <c r="D621" s="11" t="s">
        <v>569</v>
      </c>
      <c r="E621" s="17" t="b">
        <v>1</v>
      </c>
      <c r="F621" s="4" t="s">
        <v>1097</v>
      </c>
    </row>
    <row r="622" spans="1:6" x14ac:dyDescent="0.3">
      <c r="A622" t="s">
        <v>1090</v>
      </c>
      <c r="B622" s="35">
        <v>197</v>
      </c>
      <c r="C622" s="16" t="s">
        <v>568</v>
      </c>
      <c r="D622" s="11" t="s">
        <v>569</v>
      </c>
      <c r="E622" s="17" t="b">
        <v>1</v>
      </c>
      <c r="F622" s="4" t="s">
        <v>1091</v>
      </c>
    </row>
    <row r="623" spans="1:6" x14ac:dyDescent="0.3">
      <c r="A623" t="s">
        <v>1092</v>
      </c>
      <c r="B623" s="35">
        <v>153</v>
      </c>
      <c r="C623" s="16" t="s">
        <v>568</v>
      </c>
      <c r="D623" s="11" t="s">
        <v>569</v>
      </c>
      <c r="E623" s="17" t="b">
        <v>1</v>
      </c>
      <c r="F623" s="4" t="s">
        <v>1093</v>
      </c>
    </row>
    <row r="624" spans="1:6" x14ac:dyDescent="0.3">
      <c r="A624" t="s">
        <v>1086</v>
      </c>
      <c r="B624" s="35">
        <v>142</v>
      </c>
      <c r="C624" s="16" t="s">
        <v>572</v>
      </c>
      <c r="D624" s="11" t="s">
        <v>569</v>
      </c>
      <c r="E624" s="17" t="b">
        <v>1</v>
      </c>
      <c r="F624" s="4" t="s">
        <v>1087</v>
      </c>
    </row>
    <row r="625" spans="1:6" x14ac:dyDescent="0.3">
      <c r="A625" t="s">
        <v>1088</v>
      </c>
      <c r="B625" s="35">
        <v>142</v>
      </c>
      <c r="C625" s="16" t="s">
        <v>572</v>
      </c>
      <c r="D625" s="11" t="s">
        <v>569</v>
      </c>
      <c r="E625" s="17" t="b">
        <v>1</v>
      </c>
      <c r="F625" s="4" t="s">
        <v>1089</v>
      </c>
    </row>
    <row r="626" spans="1:6" x14ac:dyDescent="0.3">
      <c r="A626" t="s">
        <v>1084</v>
      </c>
      <c r="B626" s="35">
        <v>142</v>
      </c>
      <c r="C626" s="16" t="s">
        <v>572</v>
      </c>
      <c r="D626" s="11" t="s">
        <v>569</v>
      </c>
      <c r="E626" s="17" t="b">
        <v>1</v>
      </c>
      <c r="F626" s="4" t="s">
        <v>1085</v>
      </c>
    </row>
    <row r="627" spans="1:6" x14ac:dyDescent="0.3">
      <c r="A627" t="s">
        <v>1082</v>
      </c>
      <c r="B627" s="35">
        <v>142</v>
      </c>
      <c r="C627" s="16" t="s">
        <v>572</v>
      </c>
      <c r="D627" s="11" t="s">
        <v>569</v>
      </c>
      <c r="E627" s="17" t="b">
        <v>1</v>
      </c>
      <c r="F627" s="4" t="s">
        <v>1083</v>
      </c>
    </row>
    <row r="628" spans="1:6" x14ac:dyDescent="0.3">
      <c r="A628" t="s">
        <v>1080</v>
      </c>
      <c r="B628" s="35">
        <v>142</v>
      </c>
      <c r="C628" s="16" t="s">
        <v>572</v>
      </c>
      <c r="D628" s="11" t="s">
        <v>569</v>
      </c>
      <c r="E628" s="17" t="b">
        <v>1</v>
      </c>
      <c r="F628" s="4" t="s">
        <v>1081</v>
      </c>
    </row>
    <row r="629" spans="1:6" x14ac:dyDescent="0.3">
      <c r="A629" t="s">
        <v>1078</v>
      </c>
      <c r="B629" s="35">
        <v>142</v>
      </c>
      <c r="C629" s="16" t="s">
        <v>572</v>
      </c>
      <c r="D629" s="11" t="s">
        <v>569</v>
      </c>
      <c r="E629" s="17" t="b">
        <v>1</v>
      </c>
      <c r="F629" s="4" t="s">
        <v>1079</v>
      </c>
    </row>
    <row r="630" spans="1:6" x14ac:dyDescent="0.3">
      <c r="A630" t="s">
        <v>1076</v>
      </c>
      <c r="B630" s="35">
        <v>142</v>
      </c>
      <c r="C630" s="16" t="s">
        <v>572</v>
      </c>
      <c r="D630" s="11" t="s">
        <v>569</v>
      </c>
      <c r="E630" s="17" t="b">
        <v>1</v>
      </c>
      <c r="F630" s="4" t="s">
        <v>1077</v>
      </c>
    </row>
    <row r="631" spans="1:6" x14ac:dyDescent="0.3">
      <c r="A631" t="s">
        <v>1072</v>
      </c>
      <c r="B631" s="35">
        <v>142</v>
      </c>
      <c r="C631" s="16" t="s">
        <v>572</v>
      </c>
      <c r="D631" s="11" t="s">
        <v>569</v>
      </c>
      <c r="E631" s="17" t="b">
        <v>1</v>
      </c>
      <c r="F631" s="4" t="s">
        <v>1073</v>
      </c>
    </row>
    <row r="632" spans="1:6" x14ac:dyDescent="0.3">
      <c r="A632" t="s">
        <v>1074</v>
      </c>
      <c r="B632" s="35">
        <v>252</v>
      </c>
      <c r="C632" s="16" t="s">
        <v>572</v>
      </c>
      <c r="D632" s="11" t="s">
        <v>569</v>
      </c>
      <c r="E632" s="17" t="b">
        <v>1</v>
      </c>
      <c r="F632" s="4" t="s">
        <v>1075</v>
      </c>
    </row>
    <row r="633" spans="1:6" x14ac:dyDescent="0.3">
      <c r="A633" t="s">
        <v>1070</v>
      </c>
      <c r="B633" s="35">
        <v>307</v>
      </c>
      <c r="C633" s="16" t="s">
        <v>572</v>
      </c>
      <c r="D633" s="11" t="s">
        <v>569</v>
      </c>
      <c r="E633" s="17" t="b">
        <v>1</v>
      </c>
      <c r="F633" s="4" t="s">
        <v>1071</v>
      </c>
    </row>
    <row r="634" spans="1:6" x14ac:dyDescent="0.3">
      <c r="A634" t="s">
        <v>1068</v>
      </c>
      <c r="B634" s="35">
        <v>241</v>
      </c>
      <c r="C634" s="16" t="s">
        <v>572</v>
      </c>
      <c r="D634" s="11" t="s">
        <v>569</v>
      </c>
      <c r="E634" s="17" t="b">
        <v>1</v>
      </c>
      <c r="F634" s="4" t="s">
        <v>1069</v>
      </c>
    </row>
    <row r="635" spans="1:6" x14ac:dyDescent="0.3">
      <c r="A635" t="s">
        <v>1066</v>
      </c>
      <c r="B635" s="35">
        <v>241</v>
      </c>
      <c r="C635" s="16" t="s">
        <v>572</v>
      </c>
      <c r="D635" s="11" t="s">
        <v>569</v>
      </c>
      <c r="E635" s="17" t="b">
        <v>1</v>
      </c>
      <c r="F635" s="4" t="s">
        <v>1067</v>
      </c>
    </row>
    <row r="636" spans="1:6" x14ac:dyDescent="0.3">
      <c r="A636" t="s">
        <v>1064</v>
      </c>
      <c r="B636" s="35">
        <v>384</v>
      </c>
      <c r="C636" s="16" t="s">
        <v>572</v>
      </c>
      <c r="D636" s="11" t="s">
        <v>569</v>
      </c>
      <c r="E636" s="17" t="b">
        <v>1</v>
      </c>
      <c r="F636" s="4" t="s">
        <v>1065</v>
      </c>
    </row>
    <row r="637" spans="1:6" x14ac:dyDescent="0.3">
      <c r="A637" t="s">
        <v>1062</v>
      </c>
      <c r="B637" s="35">
        <v>65</v>
      </c>
      <c r="C637" s="16" t="s">
        <v>568</v>
      </c>
      <c r="D637" s="11" t="s">
        <v>569</v>
      </c>
      <c r="E637" s="17" t="b">
        <v>1</v>
      </c>
      <c r="F637" s="4" t="s">
        <v>1063</v>
      </c>
    </row>
    <row r="638" spans="1:6" x14ac:dyDescent="0.3">
      <c r="A638" t="s">
        <v>1058</v>
      </c>
      <c r="B638" s="35">
        <v>109</v>
      </c>
      <c r="C638" s="16" t="s">
        <v>568</v>
      </c>
      <c r="D638" s="11" t="s">
        <v>569</v>
      </c>
      <c r="E638" s="17" t="b">
        <v>1</v>
      </c>
      <c r="F638" s="4" t="s">
        <v>1059</v>
      </c>
    </row>
    <row r="639" spans="1:6" x14ac:dyDescent="0.3">
      <c r="A639" t="s">
        <v>805</v>
      </c>
      <c r="B639" s="35">
        <v>505</v>
      </c>
      <c r="C639" s="16" t="s">
        <v>568</v>
      </c>
      <c r="D639" s="11" t="s">
        <v>569</v>
      </c>
      <c r="E639" s="17" t="b">
        <v>1</v>
      </c>
      <c r="F639" s="4" t="s">
        <v>806</v>
      </c>
    </row>
    <row r="640" spans="1:6" x14ac:dyDescent="0.3">
      <c r="A640" t="s">
        <v>760</v>
      </c>
      <c r="B640" s="35">
        <v>879</v>
      </c>
      <c r="C640" s="16" t="s">
        <v>761</v>
      </c>
      <c r="D640" s="11" t="s">
        <v>569</v>
      </c>
      <c r="E640" s="17" t="b">
        <v>1</v>
      </c>
      <c r="F640" s="4" t="s">
        <v>762</v>
      </c>
    </row>
    <row r="641" spans="1:6" x14ac:dyDescent="0.3">
      <c r="A641" t="s">
        <v>1056</v>
      </c>
      <c r="B641" s="35">
        <v>219</v>
      </c>
      <c r="C641" s="16" t="s">
        <v>568</v>
      </c>
      <c r="D641" s="11" t="s">
        <v>569</v>
      </c>
      <c r="E641" s="17" t="b">
        <v>1</v>
      </c>
      <c r="F641" s="4" t="s">
        <v>1057</v>
      </c>
    </row>
    <row r="642" spans="1:6" x14ac:dyDescent="0.3">
      <c r="A642" t="s">
        <v>1060</v>
      </c>
      <c r="B642" s="35">
        <v>263</v>
      </c>
      <c r="C642" s="16" t="s">
        <v>568</v>
      </c>
      <c r="D642" s="11" t="s">
        <v>569</v>
      </c>
      <c r="E642" s="17" t="b">
        <v>1</v>
      </c>
      <c r="F642" s="4" t="s">
        <v>1061</v>
      </c>
    </row>
    <row r="643" spans="1:6" x14ac:dyDescent="0.3">
      <c r="A643" t="s">
        <v>1054</v>
      </c>
      <c r="B643" s="35">
        <v>164</v>
      </c>
      <c r="C643" s="16" t="s">
        <v>1034</v>
      </c>
      <c r="D643" s="11" t="s">
        <v>569</v>
      </c>
      <c r="E643" s="17" t="b">
        <v>1</v>
      </c>
      <c r="F643" s="4" t="s">
        <v>1055</v>
      </c>
    </row>
    <row r="644" spans="1:6" x14ac:dyDescent="0.3">
      <c r="A644" t="s">
        <v>1050</v>
      </c>
      <c r="B644" s="35">
        <v>54</v>
      </c>
      <c r="C644" s="16" t="s">
        <v>761</v>
      </c>
      <c r="D644" s="11" t="s">
        <v>569</v>
      </c>
      <c r="E644" s="17" t="b">
        <v>1</v>
      </c>
      <c r="F644" s="4" t="s">
        <v>1051</v>
      </c>
    </row>
    <row r="645" spans="1:6" x14ac:dyDescent="0.3">
      <c r="A645" t="s">
        <v>1052</v>
      </c>
      <c r="B645" s="35">
        <v>43</v>
      </c>
      <c r="C645" s="16" t="s">
        <v>568</v>
      </c>
      <c r="D645" s="11" t="s">
        <v>569</v>
      </c>
      <c r="E645" s="17" t="b">
        <v>1</v>
      </c>
      <c r="F645" s="4" t="s">
        <v>1053</v>
      </c>
    </row>
    <row r="646" spans="1:6" x14ac:dyDescent="0.3">
      <c r="A646" t="s">
        <v>1048</v>
      </c>
      <c r="B646" s="35">
        <v>54</v>
      </c>
      <c r="C646" s="16" t="s">
        <v>568</v>
      </c>
      <c r="D646" s="11" t="s">
        <v>569</v>
      </c>
      <c r="E646" s="17" t="b">
        <v>1</v>
      </c>
      <c r="F646" s="4" t="s">
        <v>1049</v>
      </c>
    </row>
    <row r="647" spans="1:6" x14ac:dyDescent="0.3">
      <c r="A647" t="s">
        <v>1046</v>
      </c>
      <c r="B647" s="35">
        <v>109</v>
      </c>
      <c r="C647" s="16" t="s">
        <v>568</v>
      </c>
      <c r="D647" s="11" t="s">
        <v>569</v>
      </c>
      <c r="E647" s="17" t="b">
        <v>1</v>
      </c>
      <c r="F647" s="4" t="s">
        <v>1047</v>
      </c>
    </row>
    <row r="648" spans="1:6" x14ac:dyDescent="0.3">
      <c r="A648" t="s">
        <v>1044</v>
      </c>
      <c r="B648" s="35">
        <v>131</v>
      </c>
      <c r="C648" s="16" t="s">
        <v>568</v>
      </c>
      <c r="D648" s="11" t="s">
        <v>569</v>
      </c>
      <c r="E648" s="17" t="b">
        <v>1</v>
      </c>
      <c r="F648" s="4" t="s">
        <v>1045</v>
      </c>
    </row>
    <row r="649" spans="1:6" x14ac:dyDescent="0.3">
      <c r="A649" t="s">
        <v>1040</v>
      </c>
      <c r="B649" s="35">
        <v>164</v>
      </c>
      <c r="C649" s="16" t="s">
        <v>568</v>
      </c>
      <c r="D649" s="11" t="s">
        <v>569</v>
      </c>
      <c r="E649" s="17" t="b">
        <v>1</v>
      </c>
      <c r="F649" s="4" t="s">
        <v>1041</v>
      </c>
    </row>
    <row r="650" spans="1:6" x14ac:dyDescent="0.3">
      <c r="A650" t="s">
        <v>1042</v>
      </c>
      <c r="B650" s="35">
        <v>197</v>
      </c>
      <c r="C650" s="16" t="s">
        <v>761</v>
      </c>
      <c r="D650" s="11" t="s">
        <v>569</v>
      </c>
      <c r="E650" s="17" t="b">
        <v>1</v>
      </c>
      <c r="F650" s="4" t="s">
        <v>1043</v>
      </c>
    </row>
    <row r="651" spans="1:6" x14ac:dyDescent="0.3">
      <c r="A651" t="s">
        <v>1038</v>
      </c>
      <c r="B651" s="35">
        <v>98</v>
      </c>
      <c r="C651" s="16" t="s">
        <v>1034</v>
      </c>
      <c r="D651" s="11" t="s">
        <v>569</v>
      </c>
      <c r="E651" s="17" t="b">
        <v>1</v>
      </c>
      <c r="F651" s="4" t="s">
        <v>1039</v>
      </c>
    </row>
    <row r="652" spans="1:6" x14ac:dyDescent="0.3">
      <c r="A652" t="s">
        <v>1037</v>
      </c>
      <c r="B652" s="35">
        <v>98</v>
      </c>
      <c r="C652" s="16" t="s">
        <v>1034</v>
      </c>
      <c r="D652" s="11" t="s">
        <v>569</v>
      </c>
      <c r="E652" s="17" t="b">
        <v>1</v>
      </c>
      <c r="F652" s="4" t="s">
        <v>1035</v>
      </c>
    </row>
    <row r="653" spans="1:6" x14ac:dyDescent="0.3">
      <c r="A653" t="s">
        <v>1033</v>
      </c>
      <c r="B653" s="35">
        <v>109</v>
      </c>
      <c r="C653" s="16" t="s">
        <v>1034</v>
      </c>
      <c r="D653" s="11" t="s">
        <v>569</v>
      </c>
      <c r="E653" s="17" t="b">
        <v>1</v>
      </c>
      <c r="F653" s="4" t="s">
        <v>1035</v>
      </c>
    </row>
    <row r="654" spans="1:6" x14ac:dyDescent="0.3">
      <c r="A654" t="s">
        <v>1036</v>
      </c>
      <c r="B654" s="35">
        <v>186</v>
      </c>
      <c r="C654" s="16" t="s">
        <v>761</v>
      </c>
      <c r="D654" s="11" t="s">
        <v>569</v>
      </c>
      <c r="E654" s="17" t="b">
        <v>1</v>
      </c>
      <c r="F654" s="4" t="s">
        <v>888</v>
      </c>
    </row>
    <row r="655" spans="1:6" x14ac:dyDescent="0.3">
      <c r="A655" t="s">
        <v>1030</v>
      </c>
      <c r="B655" s="35">
        <v>384</v>
      </c>
      <c r="C655" s="16" t="s">
        <v>761</v>
      </c>
      <c r="D655" s="11" t="s">
        <v>569</v>
      </c>
      <c r="E655" s="17" t="b">
        <v>1</v>
      </c>
      <c r="F655" s="4" t="s">
        <v>886</v>
      </c>
    </row>
    <row r="656" spans="1:6" x14ac:dyDescent="0.3">
      <c r="A656" t="s">
        <v>1031</v>
      </c>
      <c r="B656" s="35">
        <v>65</v>
      </c>
      <c r="C656" s="16" t="s">
        <v>568</v>
      </c>
      <c r="D656" s="11" t="s">
        <v>569</v>
      </c>
      <c r="E656" s="17" t="b">
        <v>1</v>
      </c>
      <c r="F656" s="4" t="s">
        <v>1032</v>
      </c>
    </row>
    <row r="657" spans="1:6" x14ac:dyDescent="0.3">
      <c r="A657" t="s">
        <v>1029</v>
      </c>
      <c r="B657" s="35">
        <v>131</v>
      </c>
      <c r="C657" s="16" t="s">
        <v>572</v>
      </c>
      <c r="D657" s="11" t="s">
        <v>569</v>
      </c>
      <c r="E657" s="17" t="b">
        <v>1</v>
      </c>
      <c r="F657" s="4" t="s">
        <v>1025</v>
      </c>
    </row>
    <row r="658" spans="1:6" x14ac:dyDescent="0.3">
      <c r="A658" t="s">
        <v>1028</v>
      </c>
      <c r="B658" s="35">
        <v>135.31</v>
      </c>
      <c r="C658" s="16" t="s">
        <v>572</v>
      </c>
      <c r="D658" s="11" t="s">
        <v>569</v>
      </c>
      <c r="E658" s="17" t="b">
        <v>1</v>
      </c>
      <c r="F658" s="4" t="s">
        <v>1025</v>
      </c>
    </row>
    <row r="659" spans="1:6" x14ac:dyDescent="0.3">
      <c r="A659" t="s">
        <v>1024</v>
      </c>
      <c r="B659" s="35">
        <v>131</v>
      </c>
      <c r="C659" s="16" t="s">
        <v>572</v>
      </c>
      <c r="D659" s="11" t="s">
        <v>569</v>
      </c>
      <c r="E659" s="17" t="b">
        <v>1</v>
      </c>
      <c r="F659" s="4" t="s">
        <v>1025</v>
      </c>
    </row>
    <row r="660" spans="1:6" x14ac:dyDescent="0.3">
      <c r="A660" t="s">
        <v>1026</v>
      </c>
      <c r="B660" s="35">
        <v>309</v>
      </c>
      <c r="C660" s="16" t="s">
        <v>572</v>
      </c>
      <c r="D660" s="11" t="s">
        <v>569</v>
      </c>
      <c r="E660" s="17" t="b">
        <v>1</v>
      </c>
      <c r="F660" s="4" t="s">
        <v>1027</v>
      </c>
    </row>
    <row r="661" spans="1:6" x14ac:dyDescent="0.3">
      <c r="A661" t="s">
        <v>1022</v>
      </c>
      <c r="B661" s="35">
        <v>494</v>
      </c>
      <c r="C661" s="16" t="s">
        <v>572</v>
      </c>
      <c r="D661" s="11" t="s">
        <v>569</v>
      </c>
      <c r="E661" s="17" t="b">
        <v>1</v>
      </c>
      <c r="F661" s="4" t="s">
        <v>1023</v>
      </c>
    </row>
    <row r="662" spans="1:6" x14ac:dyDescent="0.3">
      <c r="A662" t="s">
        <v>1018</v>
      </c>
      <c r="B662" s="35">
        <v>219</v>
      </c>
      <c r="C662" s="16" t="s">
        <v>568</v>
      </c>
      <c r="D662" s="11" t="s">
        <v>569</v>
      </c>
      <c r="E662" s="17" t="b">
        <v>1</v>
      </c>
      <c r="F662" s="4" t="s">
        <v>1019</v>
      </c>
    </row>
    <row r="663" spans="1:6" x14ac:dyDescent="0.3">
      <c r="A663" t="s">
        <v>1020</v>
      </c>
      <c r="B663" s="35">
        <v>285</v>
      </c>
      <c r="C663" s="16" t="s">
        <v>568</v>
      </c>
      <c r="D663" s="11" t="s">
        <v>569</v>
      </c>
      <c r="E663" s="17" t="b">
        <v>1</v>
      </c>
      <c r="F663" s="4" t="s">
        <v>1021</v>
      </c>
    </row>
    <row r="664" spans="1:6" x14ac:dyDescent="0.3">
      <c r="A664" t="s">
        <v>1016</v>
      </c>
      <c r="B664" s="35">
        <v>340</v>
      </c>
      <c r="C664" s="16" t="s">
        <v>568</v>
      </c>
      <c r="D664" s="11" t="s">
        <v>569</v>
      </c>
      <c r="E664" s="17" t="b">
        <v>1</v>
      </c>
      <c r="F664" s="4" t="s">
        <v>1017</v>
      </c>
    </row>
    <row r="665" spans="1:6" x14ac:dyDescent="0.3">
      <c r="A665" t="s">
        <v>1012</v>
      </c>
      <c r="B665" s="35">
        <v>472</v>
      </c>
      <c r="C665" s="16" t="s">
        <v>568</v>
      </c>
      <c r="D665" s="11" t="s">
        <v>569</v>
      </c>
      <c r="E665" s="17" t="b">
        <v>1</v>
      </c>
      <c r="F665" s="4" t="s">
        <v>1013</v>
      </c>
    </row>
    <row r="666" spans="1:6" x14ac:dyDescent="0.3">
      <c r="A666" t="s">
        <v>1014</v>
      </c>
      <c r="B666" s="35">
        <v>604</v>
      </c>
      <c r="C666" s="16" t="s">
        <v>568</v>
      </c>
      <c r="D666" s="11" t="s">
        <v>569</v>
      </c>
      <c r="E666" s="17" t="b">
        <v>1</v>
      </c>
      <c r="F666" s="4" t="s">
        <v>1015</v>
      </c>
    </row>
    <row r="667" spans="1:6" x14ac:dyDescent="0.3">
      <c r="A667" t="s">
        <v>1010</v>
      </c>
      <c r="B667" s="35">
        <v>769</v>
      </c>
      <c r="C667" s="16" t="s">
        <v>568</v>
      </c>
      <c r="D667" s="11" t="s">
        <v>569</v>
      </c>
      <c r="E667" s="17" t="b">
        <v>1</v>
      </c>
      <c r="F667" s="4" t="s">
        <v>1011</v>
      </c>
    </row>
    <row r="668" spans="1:6" x14ac:dyDescent="0.3">
      <c r="A668" t="s">
        <v>1008</v>
      </c>
      <c r="B668" s="35">
        <v>43</v>
      </c>
      <c r="C668" s="16" t="s">
        <v>568</v>
      </c>
      <c r="D668" s="11" t="s">
        <v>569</v>
      </c>
      <c r="E668" s="17" t="b">
        <v>1</v>
      </c>
      <c r="F668" s="4" t="s">
        <v>1009</v>
      </c>
    </row>
    <row r="669" spans="1:6" x14ac:dyDescent="0.3">
      <c r="A669" t="s">
        <v>1006</v>
      </c>
      <c r="B669" s="35">
        <v>43</v>
      </c>
      <c r="C669" s="16" t="s">
        <v>568</v>
      </c>
      <c r="D669" s="11" t="s">
        <v>569</v>
      </c>
      <c r="E669" s="17" t="b">
        <v>1</v>
      </c>
      <c r="F669" s="4" t="s">
        <v>1007</v>
      </c>
    </row>
    <row r="670" spans="1:6" x14ac:dyDescent="0.3">
      <c r="A670" t="s">
        <v>1002</v>
      </c>
      <c r="B670" s="35">
        <v>76</v>
      </c>
      <c r="C670" s="16" t="s">
        <v>568</v>
      </c>
      <c r="D670" s="11" t="s">
        <v>569</v>
      </c>
      <c r="E670" s="17" t="b">
        <v>1</v>
      </c>
      <c r="F670" s="4" t="s">
        <v>1003</v>
      </c>
    </row>
    <row r="671" spans="1:6" x14ac:dyDescent="0.3">
      <c r="A671" t="s">
        <v>1004</v>
      </c>
      <c r="B671" s="35">
        <v>76</v>
      </c>
      <c r="C671" s="16" t="s">
        <v>568</v>
      </c>
      <c r="D671" s="11" t="s">
        <v>569</v>
      </c>
      <c r="E671" s="17" t="b">
        <v>1</v>
      </c>
      <c r="F671" s="4" t="s">
        <v>1005</v>
      </c>
    </row>
    <row r="672" spans="1:6" x14ac:dyDescent="0.3">
      <c r="A672" t="s">
        <v>996</v>
      </c>
      <c r="B672" s="35">
        <v>109</v>
      </c>
      <c r="C672" s="16" t="s">
        <v>568</v>
      </c>
      <c r="D672" s="11" t="s">
        <v>569</v>
      </c>
      <c r="E672" s="17" t="b">
        <v>1</v>
      </c>
      <c r="F672" s="4" t="s">
        <v>997</v>
      </c>
    </row>
    <row r="673" spans="1:6" x14ac:dyDescent="0.3">
      <c r="A673" t="s">
        <v>994</v>
      </c>
      <c r="B673" s="35">
        <v>472</v>
      </c>
      <c r="C673" s="16" t="s">
        <v>572</v>
      </c>
      <c r="D673" s="11" t="s">
        <v>569</v>
      </c>
      <c r="E673" s="17" t="b">
        <v>1</v>
      </c>
      <c r="F673" s="4" t="s">
        <v>995</v>
      </c>
    </row>
    <row r="674" spans="1:6" x14ac:dyDescent="0.3">
      <c r="A674" t="s">
        <v>1000</v>
      </c>
      <c r="B674" s="35">
        <v>109</v>
      </c>
      <c r="C674" s="16" t="s">
        <v>568</v>
      </c>
      <c r="D674" s="11" t="s">
        <v>569</v>
      </c>
      <c r="E674" s="17" t="b">
        <v>1</v>
      </c>
      <c r="F674" s="4" t="s">
        <v>1001</v>
      </c>
    </row>
    <row r="675" spans="1:6" x14ac:dyDescent="0.3">
      <c r="A675" t="s">
        <v>998</v>
      </c>
      <c r="B675" s="35">
        <v>164</v>
      </c>
      <c r="C675" s="16" t="s">
        <v>568</v>
      </c>
      <c r="D675" s="11" t="s">
        <v>569</v>
      </c>
      <c r="E675" s="17" t="b">
        <v>1</v>
      </c>
      <c r="F675" s="4" t="s">
        <v>999</v>
      </c>
    </row>
    <row r="676" spans="1:6" x14ac:dyDescent="0.3">
      <c r="A676" t="s">
        <v>990</v>
      </c>
      <c r="B676" s="35">
        <v>164</v>
      </c>
      <c r="C676" s="16" t="s">
        <v>568</v>
      </c>
      <c r="D676" s="11" t="s">
        <v>569</v>
      </c>
      <c r="E676" s="17" t="b">
        <v>1</v>
      </c>
      <c r="F676" s="4" t="s">
        <v>991</v>
      </c>
    </row>
    <row r="677" spans="1:6" x14ac:dyDescent="0.3">
      <c r="A677" t="s">
        <v>992</v>
      </c>
      <c r="B677" s="35">
        <v>219</v>
      </c>
      <c r="C677" s="16" t="s">
        <v>568</v>
      </c>
      <c r="D677" s="11" t="s">
        <v>569</v>
      </c>
      <c r="E677" s="17" t="b">
        <v>1</v>
      </c>
      <c r="F677" s="4" t="s">
        <v>993</v>
      </c>
    </row>
    <row r="678" spans="1:6" x14ac:dyDescent="0.3">
      <c r="A678" t="s">
        <v>986</v>
      </c>
      <c r="B678" s="35">
        <v>219</v>
      </c>
      <c r="C678" s="16" t="s">
        <v>568</v>
      </c>
      <c r="D678" s="11" t="s">
        <v>569</v>
      </c>
      <c r="E678" s="17" t="b">
        <v>1</v>
      </c>
      <c r="F678" s="4" t="s">
        <v>987</v>
      </c>
    </row>
    <row r="679" spans="1:6" x14ac:dyDescent="0.3">
      <c r="A679" t="s">
        <v>988</v>
      </c>
      <c r="B679" s="35">
        <v>274</v>
      </c>
      <c r="C679" s="16" t="s">
        <v>568</v>
      </c>
      <c r="D679" s="11" t="s">
        <v>569</v>
      </c>
      <c r="E679" s="17" t="b">
        <v>1</v>
      </c>
      <c r="F679" s="4" t="s">
        <v>989</v>
      </c>
    </row>
    <row r="680" spans="1:6" x14ac:dyDescent="0.3">
      <c r="A680" t="s">
        <v>982</v>
      </c>
      <c r="B680" s="35">
        <v>274</v>
      </c>
      <c r="C680" s="16" t="s">
        <v>568</v>
      </c>
      <c r="D680" s="11" t="s">
        <v>569</v>
      </c>
      <c r="E680" s="17" t="b">
        <v>1</v>
      </c>
      <c r="F680" s="4" t="s">
        <v>983</v>
      </c>
    </row>
    <row r="681" spans="1:6" x14ac:dyDescent="0.3">
      <c r="A681" t="s">
        <v>984</v>
      </c>
      <c r="B681" s="35">
        <v>340</v>
      </c>
      <c r="C681" s="16" t="s">
        <v>568</v>
      </c>
      <c r="D681" s="11" t="s">
        <v>569</v>
      </c>
      <c r="E681" s="17" t="b">
        <v>1</v>
      </c>
      <c r="F681" s="4" t="s">
        <v>985</v>
      </c>
    </row>
    <row r="682" spans="1:6" x14ac:dyDescent="0.3">
      <c r="A682" t="s">
        <v>980</v>
      </c>
      <c r="B682" s="35">
        <v>549</v>
      </c>
      <c r="C682" s="16" t="s">
        <v>572</v>
      </c>
      <c r="D682" s="11" t="s">
        <v>569</v>
      </c>
      <c r="E682" s="17" t="b">
        <v>1</v>
      </c>
      <c r="F682" s="4" t="s">
        <v>981</v>
      </c>
    </row>
    <row r="683" spans="1:6" x14ac:dyDescent="0.3">
      <c r="A683" t="s">
        <v>978</v>
      </c>
      <c r="B683" s="35">
        <v>340</v>
      </c>
      <c r="C683" s="16" t="s">
        <v>568</v>
      </c>
      <c r="D683" s="11" t="s">
        <v>569</v>
      </c>
      <c r="E683" s="17" t="b">
        <v>1</v>
      </c>
      <c r="F683" s="4" t="s">
        <v>979</v>
      </c>
    </row>
    <row r="684" spans="1:6" x14ac:dyDescent="0.3">
      <c r="A684" t="s">
        <v>976</v>
      </c>
      <c r="B684" s="35">
        <v>604</v>
      </c>
      <c r="C684" s="16" t="s">
        <v>568</v>
      </c>
      <c r="D684" s="11" t="s">
        <v>569</v>
      </c>
      <c r="E684" s="17" t="b">
        <v>1</v>
      </c>
      <c r="F684" s="4" t="s">
        <v>977</v>
      </c>
    </row>
    <row r="685" spans="1:6" x14ac:dyDescent="0.3">
      <c r="A685" t="s">
        <v>974</v>
      </c>
      <c r="B685" s="35">
        <v>307</v>
      </c>
      <c r="C685" s="16" t="s">
        <v>568</v>
      </c>
      <c r="D685" s="11" t="s">
        <v>569</v>
      </c>
      <c r="E685" s="17" t="b">
        <v>1</v>
      </c>
      <c r="F685" s="4" t="s">
        <v>975</v>
      </c>
    </row>
    <row r="686" spans="1:6" x14ac:dyDescent="0.3">
      <c r="A686" t="s">
        <v>970</v>
      </c>
      <c r="B686" s="35">
        <v>373</v>
      </c>
      <c r="C686" s="16" t="s">
        <v>568</v>
      </c>
      <c r="D686" s="11" t="s">
        <v>569</v>
      </c>
      <c r="E686" s="17" t="b">
        <v>1</v>
      </c>
      <c r="F686" s="4" t="s">
        <v>971</v>
      </c>
    </row>
    <row r="687" spans="1:6" x14ac:dyDescent="0.3">
      <c r="A687" t="s">
        <v>972</v>
      </c>
      <c r="B687" s="35">
        <v>439</v>
      </c>
      <c r="C687" s="16" t="s">
        <v>572</v>
      </c>
      <c r="D687" s="11" t="s">
        <v>569</v>
      </c>
      <c r="E687" s="17" t="b">
        <v>1</v>
      </c>
      <c r="F687" s="4" t="s">
        <v>973</v>
      </c>
    </row>
    <row r="688" spans="1:6" x14ac:dyDescent="0.3">
      <c r="A688" t="s">
        <v>962</v>
      </c>
      <c r="B688" s="35">
        <v>439</v>
      </c>
      <c r="C688" s="16" t="s">
        <v>572</v>
      </c>
      <c r="D688" s="11" t="s">
        <v>569</v>
      </c>
      <c r="E688" s="17" t="b">
        <v>1</v>
      </c>
      <c r="F688" s="4" t="s">
        <v>963</v>
      </c>
    </row>
    <row r="689" spans="1:6" x14ac:dyDescent="0.3">
      <c r="A689" t="s">
        <v>966</v>
      </c>
      <c r="B689" s="35">
        <v>604</v>
      </c>
      <c r="C689" s="16" t="s">
        <v>572</v>
      </c>
      <c r="D689" s="11" t="s">
        <v>569</v>
      </c>
      <c r="E689" s="17" t="b">
        <v>1</v>
      </c>
      <c r="F689" s="4" t="s">
        <v>967</v>
      </c>
    </row>
    <row r="690" spans="1:6" x14ac:dyDescent="0.3">
      <c r="A690" t="s">
        <v>968</v>
      </c>
      <c r="B690" s="35">
        <v>604</v>
      </c>
      <c r="C690" s="16" t="s">
        <v>572</v>
      </c>
      <c r="D690" s="11" t="s">
        <v>569</v>
      </c>
      <c r="E690" s="17" t="b">
        <v>1</v>
      </c>
      <c r="F690" s="4" t="s">
        <v>969</v>
      </c>
    </row>
    <row r="691" spans="1:6" x14ac:dyDescent="0.3">
      <c r="A691" t="s">
        <v>964</v>
      </c>
      <c r="B691" s="35">
        <v>604</v>
      </c>
      <c r="C691" s="16" t="s">
        <v>572</v>
      </c>
      <c r="D691" s="11" t="s">
        <v>569</v>
      </c>
      <c r="E691" s="17" t="b">
        <v>1</v>
      </c>
      <c r="F691" s="4" t="s">
        <v>965</v>
      </c>
    </row>
    <row r="692" spans="1:6" x14ac:dyDescent="0.3">
      <c r="A692" t="s">
        <v>783</v>
      </c>
      <c r="B692" s="35">
        <v>76</v>
      </c>
      <c r="C692" s="16" t="s">
        <v>761</v>
      </c>
      <c r="D692" s="11" t="s">
        <v>569</v>
      </c>
      <c r="E692" s="17" t="b">
        <v>1</v>
      </c>
      <c r="F692" s="4" t="s">
        <v>784</v>
      </c>
    </row>
    <row r="693" spans="1:6" x14ac:dyDescent="0.3">
      <c r="A693" t="s">
        <v>960</v>
      </c>
      <c r="B693" s="35">
        <v>1649</v>
      </c>
      <c r="C693" s="16" t="s">
        <v>572</v>
      </c>
      <c r="D693" s="11" t="s">
        <v>569</v>
      </c>
      <c r="E693" s="17" t="b">
        <v>1</v>
      </c>
      <c r="F693" s="4" t="s">
        <v>961</v>
      </c>
    </row>
    <row r="694" spans="1:6" x14ac:dyDescent="0.3">
      <c r="A694" t="s">
        <v>956</v>
      </c>
      <c r="B694" s="35">
        <v>2419</v>
      </c>
      <c r="C694" s="16" t="s">
        <v>572</v>
      </c>
      <c r="D694" s="11" t="s">
        <v>569</v>
      </c>
      <c r="E694" s="17" t="b">
        <v>1</v>
      </c>
      <c r="F694" s="4" t="s">
        <v>957</v>
      </c>
    </row>
    <row r="695" spans="1:6" x14ac:dyDescent="0.3">
      <c r="A695" t="s">
        <v>958</v>
      </c>
      <c r="B695" s="35">
        <v>1099</v>
      </c>
      <c r="C695" s="16" t="s">
        <v>568</v>
      </c>
      <c r="D695" s="11" t="s">
        <v>569</v>
      </c>
      <c r="E695" s="17" t="b">
        <v>1</v>
      </c>
      <c r="F695" s="4" t="s">
        <v>959</v>
      </c>
    </row>
    <row r="696" spans="1:6" x14ac:dyDescent="0.3">
      <c r="A696" t="s">
        <v>954</v>
      </c>
      <c r="B696" s="35">
        <v>1154</v>
      </c>
      <c r="C696" s="16" t="s">
        <v>568</v>
      </c>
      <c r="D696" s="11" t="s">
        <v>569</v>
      </c>
      <c r="E696" s="17" t="b">
        <v>1</v>
      </c>
      <c r="F696" s="4" t="s">
        <v>955</v>
      </c>
    </row>
    <row r="697" spans="1:6" x14ac:dyDescent="0.3">
      <c r="A697" t="s">
        <v>952</v>
      </c>
      <c r="B697" s="35">
        <v>1462</v>
      </c>
      <c r="C697" s="16" t="s">
        <v>568</v>
      </c>
      <c r="D697" s="11" t="s">
        <v>569</v>
      </c>
      <c r="E697" s="17" t="b">
        <v>1</v>
      </c>
      <c r="F697" s="4" t="s">
        <v>953</v>
      </c>
    </row>
    <row r="698" spans="1:6" x14ac:dyDescent="0.3">
      <c r="A698" t="s">
        <v>950</v>
      </c>
      <c r="B698" s="35">
        <v>2749</v>
      </c>
      <c r="C698" s="16" t="s">
        <v>568</v>
      </c>
      <c r="D698" s="11" t="s">
        <v>569</v>
      </c>
      <c r="E698" s="17" t="b">
        <v>1</v>
      </c>
      <c r="F698" s="4" t="s">
        <v>951</v>
      </c>
    </row>
    <row r="699" spans="1:6" x14ac:dyDescent="0.3">
      <c r="A699" t="s">
        <v>948</v>
      </c>
      <c r="B699" s="35">
        <v>2749</v>
      </c>
      <c r="C699" s="16" t="s">
        <v>572</v>
      </c>
      <c r="D699" s="11" t="s">
        <v>569</v>
      </c>
      <c r="E699" s="17" t="b">
        <v>1</v>
      </c>
      <c r="F699" s="4" t="s">
        <v>949</v>
      </c>
    </row>
    <row r="700" spans="1:6" x14ac:dyDescent="0.3">
      <c r="A700" t="s">
        <v>946</v>
      </c>
      <c r="B700" s="35">
        <v>2089</v>
      </c>
      <c r="C700" s="16" t="s">
        <v>572</v>
      </c>
      <c r="D700" s="11" t="s">
        <v>569</v>
      </c>
      <c r="E700" s="17" t="b">
        <v>1</v>
      </c>
      <c r="F700" s="4" t="s">
        <v>947</v>
      </c>
    </row>
    <row r="701" spans="1:6" x14ac:dyDescent="0.3">
      <c r="A701" t="s">
        <v>944</v>
      </c>
      <c r="B701" s="35">
        <v>3959</v>
      </c>
      <c r="C701" s="16" t="s">
        <v>572</v>
      </c>
      <c r="D701" s="11" t="s">
        <v>569</v>
      </c>
      <c r="E701" s="17" t="b">
        <v>1</v>
      </c>
      <c r="F701" s="4" t="s">
        <v>945</v>
      </c>
    </row>
    <row r="702" spans="1:6" x14ac:dyDescent="0.3">
      <c r="A702" t="s">
        <v>807</v>
      </c>
      <c r="B702" s="35">
        <v>989</v>
      </c>
      <c r="C702" s="16" t="s">
        <v>568</v>
      </c>
      <c r="D702" s="11" t="s">
        <v>569</v>
      </c>
      <c r="E702" s="17" t="b">
        <v>1</v>
      </c>
      <c r="F702" s="4" t="s">
        <v>808</v>
      </c>
    </row>
    <row r="703" spans="1:6" x14ac:dyDescent="0.3">
      <c r="A703" t="s">
        <v>803</v>
      </c>
      <c r="B703" s="35">
        <v>1319</v>
      </c>
      <c r="C703" s="16" t="s">
        <v>568</v>
      </c>
      <c r="D703" s="11" t="s">
        <v>569</v>
      </c>
      <c r="E703" s="17" t="b">
        <v>1</v>
      </c>
      <c r="F703" s="4" t="s">
        <v>804</v>
      </c>
    </row>
    <row r="704" spans="1:6" x14ac:dyDescent="0.3">
      <c r="A704" t="s">
        <v>942</v>
      </c>
      <c r="B704" s="35">
        <v>846</v>
      </c>
      <c r="C704" s="16" t="s">
        <v>568</v>
      </c>
      <c r="D704" s="11" t="s">
        <v>569</v>
      </c>
      <c r="E704" s="17" t="b">
        <v>1</v>
      </c>
      <c r="F704" s="4" t="s">
        <v>943</v>
      </c>
    </row>
    <row r="705" spans="1:6" x14ac:dyDescent="0.3">
      <c r="A705" t="s">
        <v>940</v>
      </c>
      <c r="B705" s="35">
        <v>2199</v>
      </c>
      <c r="C705" s="16" t="s">
        <v>572</v>
      </c>
      <c r="D705" s="11" t="s">
        <v>569</v>
      </c>
      <c r="E705" s="17" t="b">
        <v>1</v>
      </c>
      <c r="F705" s="4" t="s">
        <v>941</v>
      </c>
    </row>
    <row r="706" spans="1:6" x14ac:dyDescent="0.3">
      <c r="A706" t="s">
        <v>936</v>
      </c>
      <c r="B706" s="35">
        <v>65</v>
      </c>
      <c r="C706" s="16" t="s">
        <v>568</v>
      </c>
      <c r="D706" s="11" t="s">
        <v>569</v>
      </c>
      <c r="E706" s="17" t="b">
        <v>1</v>
      </c>
      <c r="F706" s="4" t="s">
        <v>937</v>
      </c>
    </row>
    <row r="707" spans="1:6" x14ac:dyDescent="0.3">
      <c r="A707" t="s">
        <v>938</v>
      </c>
      <c r="B707" s="35">
        <v>65</v>
      </c>
      <c r="C707" s="16" t="s">
        <v>568</v>
      </c>
      <c r="D707" s="11" t="s">
        <v>569</v>
      </c>
      <c r="E707" s="17" t="b">
        <v>1</v>
      </c>
      <c r="F707" s="4" t="s">
        <v>939</v>
      </c>
    </row>
    <row r="708" spans="1:6" x14ac:dyDescent="0.3">
      <c r="A708" t="s">
        <v>932</v>
      </c>
      <c r="B708" s="35">
        <v>98</v>
      </c>
      <c r="C708" s="16" t="s">
        <v>568</v>
      </c>
      <c r="D708" s="11" t="s">
        <v>569</v>
      </c>
      <c r="E708" s="17" t="b">
        <v>1</v>
      </c>
      <c r="F708" s="4" t="s">
        <v>933</v>
      </c>
    </row>
    <row r="709" spans="1:6" x14ac:dyDescent="0.3">
      <c r="A709" t="s">
        <v>934</v>
      </c>
      <c r="B709" s="35">
        <v>98</v>
      </c>
      <c r="C709" s="16" t="s">
        <v>568</v>
      </c>
      <c r="D709" s="11" t="s">
        <v>569</v>
      </c>
      <c r="E709" s="17" t="b">
        <v>1</v>
      </c>
      <c r="F709" s="4" t="s">
        <v>935</v>
      </c>
    </row>
    <row r="710" spans="1:6" x14ac:dyDescent="0.3">
      <c r="A710" t="s">
        <v>929</v>
      </c>
      <c r="B710" s="35">
        <v>158</v>
      </c>
      <c r="C710" s="16" t="s">
        <v>572</v>
      </c>
      <c r="D710" s="11" t="s">
        <v>569</v>
      </c>
      <c r="E710" s="17" t="b">
        <v>1</v>
      </c>
      <c r="F710" s="4" t="s">
        <v>930</v>
      </c>
    </row>
    <row r="711" spans="1:6" x14ac:dyDescent="0.3">
      <c r="A711" t="s">
        <v>931</v>
      </c>
      <c r="B711" s="35">
        <v>158</v>
      </c>
      <c r="C711" s="16" t="s">
        <v>572</v>
      </c>
      <c r="D711" s="11" t="s">
        <v>569</v>
      </c>
      <c r="E711" s="17" t="b">
        <v>1</v>
      </c>
      <c r="F711" s="4" t="s">
        <v>930</v>
      </c>
    </row>
    <row r="712" spans="1:6" x14ac:dyDescent="0.3">
      <c r="A712" t="s">
        <v>925</v>
      </c>
      <c r="B712" s="35">
        <v>197</v>
      </c>
      <c r="C712" s="16" t="s">
        <v>568</v>
      </c>
      <c r="D712" s="11" t="s">
        <v>569</v>
      </c>
      <c r="E712" s="17" t="b">
        <v>1</v>
      </c>
      <c r="F712" s="4" t="s">
        <v>926</v>
      </c>
    </row>
    <row r="713" spans="1:6" x14ac:dyDescent="0.3">
      <c r="A713" t="s">
        <v>927</v>
      </c>
      <c r="B713" s="35">
        <v>197</v>
      </c>
      <c r="C713" s="16" t="s">
        <v>568</v>
      </c>
      <c r="D713" s="11" t="s">
        <v>569</v>
      </c>
      <c r="E713" s="17" t="b">
        <v>1</v>
      </c>
      <c r="F713" s="4" t="s">
        <v>928</v>
      </c>
    </row>
    <row r="714" spans="1:6" x14ac:dyDescent="0.3">
      <c r="A714" t="s">
        <v>923</v>
      </c>
      <c r="B714" s="35">
        <v>241</v>
      </c>
      <c r="C714" s="16" t="s">
        <v>568</v>
      </c>
      <c r="D714" s="11" t="s">
        <v>569</v>
      </c>
      <c r="E714" s="17" t="b">
        <v>1</v>
      </c>
      <c r="F714" s="4" t="s">
        <v>924</v>
      </c>
    </row>
    <row r="715" spans="1:6" x14ac:dyDescent="0.3">
      <c r="A715" t="s">
        <v>919</v>
      </c>
      <c r="B715" s="35">
        <v>241</v>
      </c>
      <c r="C715" s="16" t="s">
        <v>568</v>
      </c>
      <c r="D715" s="11" t="s">
        <v>569</v>
      </c>
      <c r="E715" s="17" t="b">
        <v>1</v>
      </c>
      <c r="F715" s="4" t="s">
        <v>920</v>
      </c>
    </row>
    <row r="716" spans="1:6" x14ac:dyDescent="0.3">
      <c r="A716" t="s">
        <v>921</v>
      </c>
      <c r="B716" s="35">
        <v>318</v>
      </c>
      <c r="C716" s="16" t="s">
        <v>568</v>
      </c>
      <c r="D716" s="11" t="s">
        <v>569</v>
      </c>
      <c r="E716" s="17" t="b">
        <v>1</v>
      </c>
      <c r="F716" s="4" t="s">
        <v>922</v>
      </c>
    </row>
    <row r="717" spans="1:6" x14ac:dyDescent="0.3">
      <c r="A717" t="s">
        <v>915</v>
      </c>
      <c r="B717" s="35">
        <v>318</v>
      </c>
      <c r="C717" s="16" t="s">
        <v>568</v>
      </c>
      <c r="D717" s="11" t="s">
        <v>569</v>
      </c>
      <c r="E717" s="17" t="b">
        <v>1</v>
      </c>
      <c r="F717" s="4" t="s">
        <v>916</v>
      </c>
    </row>
    <row r="718" spans="1:6" x14ac:dyDescent="0.3">
      <c r="A718" t="s">
        <v>917</v>
      </c>
      <c r="B718" s="35">
        <v>329</v>
      </c>
      <c r="C718" s="16" t="s">
        <v>568</v>
      </c>
      <c r="D718" s="11" t="s">
        <v>569</v>
      </c>
      <c r="E718" s="17" t="b">
        <v>1</v>
      </c>
      <c r="F718" s="4" t="s">
        <v>918</v>
      </c>
    </row>
    <row r="719" spans="1:6" x14ac:dyDescent="0.3">
      <c r="A719" t="s">
        <v>911</v>
      </c>
      <c r="B719" s="35">
        <v>329</v>
      </c>
      <c r="C719" s="16" t="s">
        <v>568</v>
      </c>
      <c r="D719" s="11" t="s">
        <v>569</v>
      </c>
      <c r="E719" s="17" t="b">
        <v>1</v>
      </c>
      <c r="F719" s="4" t="s">
        <v>912</v>
      </c>
    </row>
    <row r="720" spans="1:6" x14ac:dyDescent="0.3">
      <c r="A720" t="s">
        <v>913</v>
      </c>
      <c r="B720" s="35">
        <v>362</v>
      </c>
      <c r="C720" s="16" t="s">
        <v>568</v>
      </c>
      <c r="D720" s="11" t="s">
        <v>569</v>
      </c>
      <c r="E720" s="17" t="b">
        <v>1</v>
      </c>
      <c r="F720" s="4" t="s">
        <v>914</v>
      </c>
    </row>
    <row r="721" spans="1:6" x14ac:dyDescent="0.3">
      <c r="A721" t="s">
        <v>907</v>
      </c>
      <c r="B721" s="35">
        <v>362</v>
      </c>
      <c r="C721" s="16" t="s">
        <v>568</v>
      </c>
      <c r="D721" s="11" t="s">
        <v>569</v>
      </c>
      <c r="E721" s="17" t="b">
        <v>1</v>
      </c>
      <c r="F721" s="4" t="s">
        <v>908</v>
      </c>
    </row>
    <row r="722" spans="1:6" x14ac:dyDescent="0.3">
      <c r="A722" t="s">
        <v>909</v>
      </c>
      <c r="B722" s="35">
        <v>362</v>
      </c>
      <c r="C722" s="16" t="s">
        <v>568</v>
      </c>
      <c r="D722" s="11" t="s">
        <v>569</v>
      </c>
      <c r="E722" s="17" t="b">
        <v>1</v>
      </c>
      <c r="F722" s="4" t="s">
        <v>910</v>
      </c>
    </row>
    <row r="723" spans="1:6" x14ac:dyDescent="0.3">
      <c r="A723" t="s">
        <v>801</v>
      </c>
      <c r="B723" s="35">
        <v>439</v>
      </c>
      <c r="C723" s="16" t="s">
        <v>568</v>
      </c>
      <c r="D723" s="11" t="s">
        <v>569</v>
      </c>
      <c r="E723" s="17" t="b">
        <v>1</v>
      </c>
      <c r="F723" s="4" t="s">
        <v>802</v>
      </c>
    </row>
    <row r="724" spans="1:6" x14ac:dyDescent="0.3">
      <c r="A724" t="s">
        <v>617</v>
      </c>
      <c r="B724" s="35">
        <v>779</v>
      </c>
      <c r="C724" s="16" t="s">
        <v>568</v>
      </c>
      <c r="D724" s="11" t="s">
        <v>569</v>
      </c>
      <c r="E724" s="17" t="b">
        <v>1</v>
      </c>
      <c r="F724" s="4" t="s">
        <v>618</v>
      </c>
    </row>
    <row r="725" spans="1:6" x14ac:dyDescent="0.3">
      <c r="A725" t="s">
        <v>567</v>
      </c>
      <c r="B725" s="35">
        <v>859</v>
      </c>
      <c r="C725" s="16" t="s">
        <v>568</v>
      </c>
      <c r="D725" s="11" t="s">
        <v>569</v>
      </c>
      <c r="E725" s="17" t="b">
        <v>1</v>
      </c>
      <c r="F725" s="4" t="s">
        <v>570</v>
      </c>
    </row>
    <row r="726" spans="1:6" x14ac:dyDescent="0.3">
      <c r="A726" t="s">
        <v>584</v>
      </c>
      <c r="B726" s="35">
        <v>939</v>
      </c>
      <c r="C726" s="16" t="s">
        <v>568</v>
      </c>
      <c r="D726" s="11" t="s">
        <v>569</v>
      </c>
      <c r="E726" s="17" t="b">
        <v>1</v>
      </c>
      <c r="F726" s="4" t="s">
        <v>585</v>
      </c>
    </row>
    <row r="727" spans="1:6" x14ac:dyDescent="0.3">
      <c r="A727" t="s">
        <v>905</v>
      </c>
      <c r="B727" s="35">
        <v>329</v>
      </c>
      <c r="C727" s="16" t="s">
        <v>568</v>
      </c>
      <c r="D727" s="11" t="s">
        <v>569</v>
      </c>
      <c r="E727" s="17" t="b">
        <v>1</v>
      </c>
      <c r="F727" s="4" t="s">
        <v>906</v>
      </c>
    </row>
    <row r="728" spans="1:6" x14ac:dyDescent="0.3">
      <c r="A728" t="s">
        <v>903</v>
      </c>
      <c r="B728" s="35">
        <v>362</v>
      </c>
      <c r="C728" s="16" t="s">
        <v>568</v>
      </c>
      <c r="D728" s="11" t="s">
        <v>569</v>
      </c>
      <c r="E728" s="17" t="b">
        <v>1</v>
      </c>
      <c r="F728" s="4" t="s">
        <v>904</v>
      </c>
    </row>
    <row r="729" spans="1:6" x14ac:dyDescent="0.3">
      <c r="A729" t="s">
        <v>901</v>
      </c>
      <c r="B729" s="35">
        <v>472</v>
      </c>
      <c r="C729" s="16" t="s">
        <v>568</v>
      </c>
      <c r="D729" s="11" t="s">
        <v>569</v>
      </c>
      <c r="E729" s="17" t="b">
        <v>1</v>
      </c>
      <c r="F729" s="4" t="s">
        <v>902</v>
      </c>
    </row>
    <row r="730" spans="1:6" x14ac:dyDescent="0.3">
      <c r="A730" t="s">
        <v>899</v>
      </c>
      <c r="B730" s="35">
        <v>659</v>
      </c>
      <c r="C730" s="16" t="s">
        <v>568</v>
      </c>
      <c r="D730" s="11" t="s">
        <v>569</v>
      </c>
      <c r="E730" s="17" t="b">
        <v>1</v>
      </c>
      <c r="F730" s="4" t="s">
        <v>900</v>
      </c>
    </row>
    <row r="731" spans="1:6" x14ac:dyDescent="0.3">
      <c r="A731" t="s">
        <v>897</v>
      </c>
      <c r="B731" s="35">
        <v>164</v>
      </c>
      <c r="C731" s="16" t="s">
        <v>572</v>
      </c>
      <c r="D731" s="11" t="s">
        <v>569</v>
      </c>
      <c r="E731" s="17" t="b">
        <v>1</v>
      </c>
      <c r="F731" s="4" t="s">
        <v>898</v>
      </c>
    </row>
    <row r="732" spans="1:6" x14ac:dyDescent="0.3">
      <c r="A732" t="s">
        <v>895</v>
      </c>
      <c r="B732" s="35">
        <v>164</v>
      </c>
      <c r="C732" s="16" t="s">
        <v>572</v>
      </c>
      <c r="D732" s="11" t="s">
        <v>569</v>
      </c>
      <c r="E732" s="17" t="b">
        <v>1</v>
      </c>
      <c r="F732" s="4" t="s">
        <v>896</v>
      </c>
    </row>
    <row r="733" spans="1:6" x14ac:dyDescent="0.3">
      <c r="A733" t="s">
        <v>894</v>
      </c>
      <c r="B733" s="35">
        <v>208</v>
      </c>
      <c r="C733" s="16" t="s">
        <v>572</v>
      </c>
      <c r="D733" s="11" t="s">
        <v>569</v>
      </c>
      <c r="E733" s="17" t="b">
        <v>1</v>
      </c>
      <c r="F733" s="4" t="s">
        <v>893</v>
      </c>
    </row>
    <row r="734" spans="1:6" x14ac:dyDescent="0.3">
      <c r="A734" t="s">
        <v>892</v>
      </c>
      <c r="B734" s="35">
        <v>186</v>
      </c>
      <c r="C734" s="16" t="s">
        <v>572</v>
      </c>
      <c r="D734" s="11" t="s">
        <v>569</v>
      </c>
      <c r="E734" s="17" t="b">
        <v>1</v>
      </c>
      <c r="F734" s="4" t="s">
        <v>893</v>
      </c>
    </row>
    <row r="735" spans="1:6" x14ac:dyDescent="0.3">
      <c r="A735" t="s">
        <v>891</v>
      </c>
      <c r="B735" s="35">
        <v>208</v>
      </c>
      <c r="C735" s="16" t="s">
        <v>572</v>
      </c>
      <c r="D735" s="11" t="s">
        <v>569</v>
      </c>
      <c r="E735" s="17" t="b">
        <v>1</v>
      </c>
      <c r="F735" s="4" t="s">
        <v>890</v>
      </c>
    </row>
    <row r="736" spans="1:6" x14ac:dyDescent="0.3">
      <c r="A736" t="s">
        <v>889</v>
      </c>
      <c r="B736" s="35">
        <v>197</v>
      </c>
      <c r="C736" s="16" t="s">
        <v>572</v>
      </c>
      <c r="D736" s="11" t="s">
        <v>569</v>
      </c>
      <c r="E736" s="17" t="b">
        <v>1</v>
      </c>
      <c r="F736" s="4" t="s">
        <v>890</v>
      </c>
    </row>
    <row r="737" spans="1:6" x14ac:dyDescent="0.3">
      <c r="A737" t="s">
        <v>887</v>
      </c>
      <c r="B737" s="35">
        <v>186</v>
      </c>
      <c r="C737" s="16" t="s">
        <v>761</v>
      </c>
      <c r="D737" s="11" t="s">
        <v>875</v>
      </c>
      <c r="E737" s="17" t="b">
        <v>1</v>
      </c>
      <c r="F737" s="4" t="s">
        <v>888</v>
      </c>
    </row>
    <row r="738" spans="1:6" x14ac:dyDescent="0.3">
      <c r="A738" t="s">
        <v>885</v>
      </c>
      <c r="B738" s="35">
        <v>384</v>
      </c>
      <c r="C738" s="16" t="s">
        <v>761</v>
      </c>
      <c r="D738" s="11" t="s">
        <v>875</v>
      </c>
      <c r="E738" s="17" t="b">
        <v>1</v>
      </c>
      <c r="F738" s="4" t="s">
        <v>886</v>
      </c>
    </row>
    <row r="739" spans="1:6" x14ac:dyDescent="0.3">
      <c r="A739" t="s">
        <v>881</v>
      </c>
      <c r="B739" s="35">
        <v>142</v>
      </c>
      <c r="C739" s="16" t="s">
        <v>761</v>
      </c>
      <c r="D739" s="11" t="s">
        <v>875</v>
      </c>
      <c r="E739" s="17" t="b">
        <v>1</v>
      </c>
      <c r="F739" s="4" t="s">
        <v>882</v>
      </c>
    </row>
    <row r="740" spans="1:6" x14ac:dyDescent="0.3">
      <c r="A740" t="s">
        <v>883</v>
      </c>
      <c r="B740" s="35">
        <v>274</v>
      </c>
      <c r="C740" s="16" t="s">
        <v>761</v>
      </c>
      <c r="D740" s="11" t="s">
        <v>875</v>
      </c>
      <c r="E740" s="17" t="b">
        <v>1</v>
      </c>
      <c r="F740" s="4" t="s">
        <v>884</v>
      </c>
    </row>
    <row r="741" spans="1:6" x14ac:dyDescent="0.3">
      <c r="A741" t="s">
        <v>874</v>
      </c>
      <c r="B741" s="35">
        <v>109</v>
      </c>
      <c r="C741" s="16" t="s">
        <v>761</v>
      </c>
      <c r="D741" s="11" t="s">
        <v>875</v>
      </c>
      <c r="E741" s="17" t="b">
        <v>1</v>
      </c>
      <c r="F741" s="4" t="s">
        <v>876</v>
      </c>
    </row>
    <row r="742" spans="1:6" x14ac:dyDescent="0.3">
      <c r="A742" t="s">
        <v>877</v>
      </c>
      <c r="B742" s="35">
        <v>131</v>
      </c>
      <c r="C742" s="16" t="s">
        <v>761</v>
      </c>
      <c r="D742" s="11" t="s">
        <v>875</v>
      </c>
      <c r="E742" s="17" t="b">
        <v>1</v>
      </c>
      <c r="F742" s="4" t="s">
        <v>878</v>
      </c>
    </row>
    <row r="743" spans="1:6" x14ac:dyDescent="0.3">
      <c r="A743" t="s">
        <v>879</v>
      </c>
      <c r="B743" s="35">
        <v>164</v>
      </c>
      <c r="C743" s="16" t="s">
        <v>761</v>
      </c>
      <c r="D743" s="11" t="s">
        <v>875</v>
      </c>
      <c r="E743" s="17" t="b">
        <v>1</v>
      </c>
      <c r="F743" s="4" t="s">
        <v>880</v>
      </c>
    </row>
    <row r="744" spans="1:6" x14ac:dyDescent="0.3">
      <c r="A744" t="s">
        <v>872</v>
      </c>
      <c r="B744" s="35">
        <v>4971</v>
      </c>
      <c r="C744" s="16" t="s">
        <v>572</v>
      </c>
      <c r="D744" s="11" t="s">
        <v>569</v>
      </c>
      <c r="E744" s="17" t="b">
        <v>1</v>
      </c>
      <c r="F744" s="4" t="s">
        <v>873</v>
      </c>
    </row>
    <row r="745" spans="1:6" x14ac:dyDescent="0.3">
      <c r="A745" t="s">
        <v>870</v>
      </c>
      <c r="B745" s="35">
        <v>184</v>
      </c>
      <c r="C745" s="16" t="s">
        <v>572</v>
      </c>
      <c r="D745" s="11" t="s">
        <v>569</v>
      </c>
      <c r="E745" s="17" t="b">
        <v>1</v>
      </c>
      <c r="F745" s="4" t="s">
        <v>871</v>
      </c>
    </row>
    <row r="746" spans="1:6" x14ac:dyDescent="0.3">
      <c r="A746" t="s">
        <v>866</v>
      </c>
      <c r="B746" s="35">
        <v>261.85000000000002</v>
      </c>
      <c r="C746" s="16" t="s">
        <v>572</v>
      </c>
      <c r="D746" s="11" t="s">
        <v>569</v>
      </c>
      <c r="E746" s="17" t="b">
        <v>1</v>
      </c>
      <c r="F746" s="4" t="s">
        <v>867</v>
      </c>
    </row>
    <row r="747" spans="1:6" x14ac:dyDescent="0.3">
      <c r="A747" t="s">
        <v>868</v>
      </c>
      <c r="B747" s="35">
        <v>99</v>
      </c>
      <c r="C747" s="16" t="s">
        <v>572</v>
      </c>
      <c r="D747" s="11" t="s">
        <v>569</v>
      </c>
      <c r="E747" s="17" t="b">
        <v>1</v>
      </c>
      <c r="F747" s="4" t="s">
        <v>869</v>
      </c>
    </row>
    <row r="748" spans="1:6" x14ac:dyDescent="0.3">
      <c r="A748" t="s">
        <v>864</v>
      </c>
      <c r="B748" s="35">
        <v>164</v>
      </c>
      <c r="C748" s="16" t="s">
        <v>572</v>
      </c>
      <c r="D748" s="11" t="s">
        <v>569</v>
      </c>
      <c r="E748" s="17" t="b">
        <v>1</v>
      </c>
      <c r="F748" s="4" t="s">
        <v>865</v>
      </c>
    </row>
    <row r="749" spans="1:6" x14ac:dyDescent="0.3">
      <c r="A749" t="s">
        <v>862</v>
      </c>
      <c r="B749" s="35">
        <v>200</v>
      </c>
      <c r="C749" s="16" t="s">
        <v>572</v>
      </c>
      <c r="D749" s="11" t="s">
        <v>569</v>
      </c>
      <c r="E749" s="17" t="b">
        <v>1</v>
      </c>
      <c r="F749" s="4" t="s">
        <v>863</v>
      </c>
    </row>
    <row r="750" spans="1:6" x14ac:dyDescent="0.3">
      <c r="A750" t="s">
        <v>861</v>
      </c>
      <c r="B750" s="35">
        <v>109</v>
      </c>
      <c r="C750" s="16" t="s">
        <v>572</v>
      </c>
      <c r="D750" s="11" t="s">
        <v>569</v>
      </c>
      <c r="E750" s="17" t="b">
        <v>1</v>
      </c>
      <c r="F750" s="4" t="s">
        <v>860</v>
      </c>
    </row>
    <row r="751" spans="1:6" x14ac:dyDescent="0.3">
      <c r="A751" t="s">
        <v>859</v>
      </c>
      <c r="B751" s="35">
        <v>109</v>
      </c>
      <c r="C751" s="16" t="s">
        <v>572</v>
      </c>
      <c r="D751" s="11" t="s">
        <v>569</v>
      </c>
      <c r="E751" s="17" t="b">
        <v>1</v>
      </c>
      <c r="F751" s="4" t="s">
        <v>860</v>
      </c>
    </row>
    <row r="752" spans="1:6" x14ac:dyDescent="0.3">
      <c r="A752" s="125" t="s">
        <v>492</v>
      </c>
      <c r="B752" s="35">
        <v>5999</v>
      </c>
      <c r="C752" s="16" t="s">
        <v>493</v>
      </c>
      <c r="D752" s="11" t="s">
        <v>494</v>
      </c>
      <c r="E752" s="17" t="b">
        <v>1</v>
      </c>
      <c r="F752" s="4" t="s">
        <v>495</v>
      </c>
    </row>
  </sheetData>
  <sheetProtection algorithmName="SHA-512" hashValue="XE+BVd4DEe6MIVkXgDX2UJ/LtHyCjHBNN69eLRbTK/NWKqs/ynSiBSnUX0gePEnljX+Hku4BUz3664UaMRZ/vQ==" saltValue="RR6QKYNt14CkBAORmOF26w==" spinCount="100000" sheet="1" objects="1" scenarios="1"/>
  <sortState xmlns:xlrd2="http://schemas.microsoft.com/office/spreadsheetml/2017/richdata2" ref="A6:F752">
    <sortCondition ref="A6"/>
  </sortState>
  <mergeCells count="3">
    <mergeCell ref="B1:C1"/>
    <mergeCell ref="B2:C2"/>
    <mergeCell ref="D1:F1"/>
  </mergeCells>
  <conditionalFormatting sqref="A6:B752">
    <cfRule type="expression" dxfId="241" priority="5">
      <formula>#REF!="Price Change"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F79E-3E81-4518-8F08-C2E947FC34FC}">
  <sheetPr codeName="Sheet3"/>
  <dimension ref="A1:F4"/>
  <sheetViews>
    <sheetView showGridLines="0" workbookViewId="0">
      <pane ySplit="3" topLeftCell="A4" activePane="bottomLeft" state="frozen"/>
      <selection pane="bottomLeft" activeCell="A3" sqref="A3"/>
    </sheetView>
  </sheetViews>
  <sheetFormatPr defaultColWidth="8.6640625" defaultRowHeight="14.4" x14ac:dyDescent="0.3"/>
  <cols>
    <col min="1" max="1" width="25.5546875" style="1" customWidth="1"/>
    <col min="2" max="2" width="19.44140625" style="3" customWidth="1"/>
    <col min="7" max="16384" width="8.6640625" style="1"/>
  </cols>
  <sheetData>
    <row r="1" spans="1:6" ht="69" customHeight="1" x14ac:dyDescent="0.3">
      <c r="C1" s="1"/>
      <c r="D1" s="1"/>
      <c r="E1" s="1"/>
      <c r="F1" s="1"/>
    </row>
    <row r="2" spans="1:6" ht="24.75" customHeight="1" x14ac:dyDescent="0.3">
      <c r="A2" s="36" t="s">
        <v>1932</v>
      </c>
      <c r="B2" s="36"/>
      <c r="C2" s="1"/>
      <c r="D2" s="1"/>
      <c r="E2" s="1"/>
      <c r="F2" s="1"/>
    </row>
    <row r="3" spans="1:6" s="5" customFormat="1" x14ac:dyDescent="0.3">
      <c r="A3" s="6" t="s">
        <v>8</v>
      </c>
      <c r="B3" s="9" t="s">
        <v>3</v>
      </c>
    </row>
    <row r="4" spans="1:6" x14ac:dyDescent="0.3">
      <c r="A4" s="1" t="s">
        <v>492</v>
      </c>
      <c r="B4" s="10" t="s">
        <v>1929</v>
      </c>
      <c r="C4" s="1"/>
      <c r="D4" s="1"/>
      <c r="E4" s="1"/>
      <c r="F4" s="1"/>
    </row>
  </sheetData>
  <sortState xmlns:xlrd2="http://schemas.microsoft.com/office/spreadsheetml/2017/richdata2" ref="A4:B4">
    <sortCondition ref="B4"/>
  </sortState>
  <conditionalFormatting sqref="B4">
    <cfRule type="cellIs" dxfId="240" priority="1" operator="equal">
      <formula>"Reactivated"</formula>
    </cfRule>
    <cfRule type="containsText" dxfId="239" priority="2" operator="containsText" text="Price Change">
      <formula>NOT(ISERROR(SEARCH("Price Change",B4)))</formula>
    </cfRule>
    <cfRule type="containsText" dxfId="238" priority="3" operator="containsText" text="Removed">
      <formula>NOT(ISERROR(SEARCH("Removed",B4)))</formula>
    </cfRule>
    <cfRule type="containsText" dxfId="237" priority="4" operator="containsText" text="NEW">
      <formula>NOT(ISERROR(SEARCH("NEW",B4)))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3FD5-7A0D-4DE8-87C2-5ADEC708EB6C}">
  <sheetPr codeName="Sheet5">
    <tabColor rgb="FFFF0000"/>
  </sheetPr>
  <dimension ref="A1:F183"/>
  <sheetViews>
    <sheetView showGridLines="0" workbookViewId="0">
      <pane ySplit="4" topLeftCell="A5" activePane="bottomLeft" state="frozen"/>
      <selection pane="bottomLeft" activeCell="A4" sqref="A4"/>
    </sheetView>
  </sheetViews>
  <sheetFormatPr defaultColWidth="8.6640625" defaultRowHeight="14.4" x14ac:dyDescent="0.3"/>
  <cols>
    <col min="1" max="1" width="25.5546875" style="1" customWidth="1"/>
    <col min="2" max="2" width="13.6640625" style="3" customWidth="1"/>
    <col min="3" max="3" width="9.88671875" customWidth="1"/>
    <col min="7" max="16384" width="8.6640625" style="1"/>
  </cols>
  <sheetData>
    <row r="1" spans="1:6" ht="69" customHeight="1" x14ac:dyDescent="0.3">
      <c r="C1" s="1"/>
      <c r="D1" s="1"/>
      <c r="E1" s="1"/>
      <c r="F1" s="1"/>
    </row>
    <row r="2" spans="1:6" ht="21.75" customHeight="1" x14ac:dyDescent="0.35">
      <c r="A2" s="13" t="s">
        <v>5</v>
      </c>
      <c r="C2" s="1"/>
      <c r="D2" s="1"/>
      <c r="E2" s="1"/>
      <c r="F2" s="1"/>
    </row>
    <row r="3" spans="1:6" ht="47.25" customHeight="1" x14ac:dyDescent="0.3">
      <c r="A3" s="128" t="s">
        <v>312</v>
      </c>
      <c r="B3" s="128"/>
      <c r="C3" s="128"/>
      <c r="D3" s="128"/>
      <c r="E3" s="128"/>
      <c r="F3" s="1"/>
    </row>
    <row r="4" spans="1:6" s="5" customFormat="1" x14ac:dyDescent="0.3">
      <c r="A4" s="6" t="s">
        <v>0</v>
      </c>
    </row>
    <row r="5" spans="1:6" x14ac:dyDescent="0.3">
      <c r="A5" s="1" t="s">
        <v>480</v>
      </c>
      <c r="B5" s="1"/>
      <c r="C5" s="1"/>
      <c r="D5" s="1"/>
      <c r="E5" s="1"/>
      <c r="F5" s="1"/>
    </row>
    <row r="6" spans="1:6" x14ac:dyDescent="0.3">
      <c r="A6" s="1" t="s">
        <v>479</v>
      </c>
    </row>
    <row r="7" spans="1:6" x14ac:dyDescent="0.3">
      <c r="A7" s="1" t="s">
        <v>478</v>
      </c>
    </row>
    <row r="8" spans="1:6" x14ac:dyDescent="0.3">
      <c r="A8" s="1" t="s">
        <v>477</v>
      </c>
    </row>
    <row r="9" spans="1:6" x14ac:dyDescent="0.3">
      <c r="A9" s="1" t="s">
        <v>476</v>
      </c>
    </row>
    <row r="10" spans="1:6" x14ac:dyDescent="0.3">
      <c r="A10" s="1" t="s">
        <v>475</v>
      </c>
    </row>
    <row r="11" spans="1:6" x14ac:dyDescent="0.3">
      <c r="A11" s="1" t="s">
        <v>474</v>
      </c>
    </row>
    <row r="12" spans="1:6" x14ac:dyDescent="0.3">
      <c r="A12" s="1" t="s">
        <v>473</v>
      </c>
    </row>
    <row r="13" spans="1:6" x14ac:dyDescent="0.3">
      <c r="A13" s="1" t="s">
        <v>472</v>
      </c>
    </row>
    <row r="14" spans="1:6" x14ac:dyDescent="0.3">
      <c r="A14" s="1" t="s">
        <v>471</v>
      </c>
    </row>
    <row r="15" spans="1:6" x14ac:dyDescent="0.3">
      <c r="A15" s="1" t="s">
        <v>470</v>
      </c>
    </row>
    <row r="16" spans="1:6" x14ac:dyDescent="0.3">
      <c r="A16" s="1" t="s">
        <v>468</v>
      </c>
    </row>
    <row r="17" spans="1:1" x14ac:dyDescent="0.3">
      <c r="A17" s="1" t="s">
        <v>469</v>
      </c>
    </row>
    <row r="18" spans="1:1" x14ac:dyDescent="0.3">
      <c r="A18" s="1" t="s">
        <v>467</v>
      </c>
    </row>
    <row r="19" spans="1:1" x14ac:dyDescent="0.3">
      <c r="A19" s="1" t="s">
        <v>491</v>
      </c>
    </row>
    <row r="20" spans="1:1" x14ac:dyDescent="0.3">
      <c r="A20" s="1" t="s">
        <v>489</v>
      </c>
    </row>
    <row r="21" spans="1:1" x14ac:dyDescent="0.3">
      <c r="A21" s="1" t="s">
        <v>490</v>
      </c>
    </row>
    <row r="22" spans="1:1" x14ac:dyDescent="0.3">
      <c r="A22" s="1" t="s">
        <v>487</v>
      </c>
    </row>
    <row r="23" spans="1:1" x14ac:dyDescent="0.3">
      <c r="A23" s="1" t="s">
        <v>488</v>
      </c>
    </row>
    <row r="24" spans="1:1" x14ac:dyDescent="0.3">
      <c r="A24" s="1" t="s">
        <v>485</v>
      </c>
    </row>
    <row r="25" spans="1:1" x14ac:dyDescent="0.3">
      <c r="A25" s="1" t="s">
        <v>465</v>
      </c>
    </row>
    <row r="26" spans="1:1" x14ac:dyDescent="0.3">
      <c r="A26" s="1" t="s">
        <v>466</v>
      </c>
    </row>
    <row r="27" spans="1:1" x14ac:dyDescent="0.3">
      <c r="A27" s="1" t="s">
        <v>486</v>
      </c>
    </row>
    <row r="28" spans="1:1" x14ac:dyDescent="0.3">
      <c r="A28" s="1" t="s">
        <v>484</v>
      </c>
    </row>
    <row r="29" spans="1:1" x14ac:dyDescent="0.3">
      <c r="A29" s="1" t="s">
        <v>483</v>
      </c>
    </row>
    <row r="30" spans="1:1" x14ac:dyDescent="0.3">
      <c r="A30" s="1" t="s">
        <v>482</v>
      </c>
    </row>
    <row r="31" spans="1:1" x14ac:dyDescent="0.3">
      <c r="A31" s="1" t="s">
        <v>481</v>
      </c>
    </row>
    <row r="32" spans="1:1" x14ac:dyDescent="0.3">
      <c r="A32" s="1" t="s">
        <v>464</v>
      </c>
    </row>
    <row r="33" spans="1:1" x14ac:dyDescent="0.3">
      <c r="A33" s="1" t="s">
        <v>463</v>
      </c>
    </row>
    <row r="34" spans="1:1" x14ac:dyDescent="0.3">
      <c r="A34" s="1" t="s">
        <v>462</v>
      </c>
    </row>
    <row r="35" spans="1:1" x14ac:dyDescent="0.3">
      <c r="A35" s="1" t="s">
        <v>461</v>
      </c>
    </row>
    <row r="36" spans="1:1" x14ac:dyDescent="0.3">
      <c r="A36" s="1" t="s">
        <v>460</v>
      </c>
    </row>
    <row r="37" spans="1:1" x14ac:dyDescent="0.3">
      <c r="A37" s="1" t="s">
        <v>459</v>
      </c>
    </row>
    <row r="38" spans="1:1" x14ac:dyDescent="0.3">
      <c r="A38" s="1" t="s">
        <v>458</v>
      </c>
    </row>
    <row r="39" spans="1:1" x14ac:dyDescent="0.3">
      <c r="A39" s="1" t="s">
        <v>457</v>
      </c>
    </row>
    <row r="40" spans="1:1" x14ac:dyDescent="0.3">
      <c r="A40" s="1" t="s">
        <v>455</v>
      </c>
    </row>
    <row r="41" spans="1:1" x14ac:dyDescent="0.3">
      <c r="A41" s="1" t="s">
        <v>456</v>
      </c>
    </row>
    <row r="42" spans="1:1" x14ac:dyDescent="0.3">
      <c r="A42" s="1" t="s">
        <v>332</v>
      </c>
    </row>
    <row r="43" spans="1:1" x14ac:dyDescent="0.3">
      <c r="A43" s="1" t="s">
        <v>454</v>
      </c>
    </row>
    <row r="44" spans="1:1" x14ac:dyDescent="0.3">
      <c r="A44" s="1" t="s">
        <v>452</v>
      </c>
    </row>
    <row r="45" spans="1:1" x14ac:dyDescent="0.3">
      <c r="A45" s="1" t="s">
        <v>451</v>
      </c>
    </row>
    <row r="46" spans="1:1" x14ac:dyDescent="0.3">
      <c r="A46" s="1" t="s">
        <v>450</v>
      </c>
    </row>
    <row r="47" spans="1:1" x14ac:dyDescent="0.3">
      <c r="A47" s="1" t="s">
        <v>448</v>
      </c>
    </row>
    <row r="48" spans="1:1" x14ac:dyDescent="0.3">
      <c r="A48" s="1" t="s">
        <v>449</v>
      </c>
    </row>
    <row r="49" spans="1:1" x14ac:dyDescent="0.3">
      <c r="A49" s="1" t="s">
        <v>447</v>
      </c>
    </row>
    <row r="50" spans="1:1" x14ac:dyDescent="0.3">
      <c r="A50" s="1" t="s">
        <v>453</v>
      </c>
    </row>
    <row r="51" spans="1:1" x14ac:dyDescent="0.3">
      <c r="A51" s="1" t="s">
        <v>446</v>
      </c>
    </row>
    <row r="52" spans="1:1" x14ac:dyDescent="0.3">
      <c r="A52" s="1" t="s">
        <v>444</v>
      </c>
    </row>
    <row r="53" spans="1:1" x14ac:dyDescent="0.3">
      <c r="A53" s="1" t="s">
        <v>445</v>
      </c>
    </row>
    <row r="54" spans="1:1" x14ac:dyDescent="0.3">
      <c r="A54" s="1" t="s">
        <v>316</v>
      </c>
    </row>
    <row r="55" spans="1:1" x14ac:dyDescent="0.3">
      <c r="A55" s="1" t="s">
        <v>313</v>
      </c>
    </row>
    <row r="56" spans="1:1" x14ac:dyDescent="0.3">
      <c r="A56" s="1" t="s">
        <v>314</v>
      </c>
    </row>
    <row r="57" spans="1:1" x14ac:dyDescent="0.3">
      <c r="A57" s="1" t="s">
        <v>315</v>
      </c>
    </row>
    <row r="58" spans="1:1" x14ac:dyDescent="0.3">
      <c r="A58" s="1" t="s">
        <v>317</v>
      </c>
    </row>
    <row r="59" spans="1:1" x14ac:dyDescent="0.3">
      <c r="A59" s="1" t="s">
        <v>318</v>
      </c>
    </row>
    <row r="60" spans="1:1" x14ac:dyDescent="0.3">
      <c r="A60" s="1" t="s">
        <v>443</v>
      </c>
    </row>
    <row r="61" spans="1:1" x14ac:dyDescent="0.3">
      <c r="A61" s="1" t="s">
        <v>442</v>
      </c>
    </row>
    <row r="62" spans="1:1" x14ac:dyDescent="0.3">
      <c r="A62" s="1" t="s">
        <v>440</v>
      </c>
    </row>
    <row r="63" spans="1:1" x14ac:dyDescent="0.3">
      <c r="A63" s="1" t="s">
        <v>441</v>
      </c>
    </row>
    <row r="64" spans="1:1" x14ac:dyDescent="0.3">
      <c r="A64" s="1" t="s">
        <v>438</v>
      </c>
    </row>
    <row r="65" spans="1:1" x14ac:dyDescent="0.3">
      <c r="A65" s="1" t="s">
        <v>439</v>
      </c>
    </row>
    <row r="66" spans="1:1" x14ac:dyDescent="0.3">
      <c r="A66" s="1" t="s">
        <v>437</v>
      </c>
    </row>
    <row r="67" spans="1:1" x14ac:dyDescent="0.3">
      <c r="A67" s="1" t="s">
        <v>436</v>
      </c>
    </row>
    <row r="68" spans="1:1" x14ac:dyDescent="0.3">
      <c r="A68" s="1" t="s">
        <v>326</v>
      </c>
    </row>
    <row r="69" spans="1:1" x14ac:dyDescent="0.3">
      <c r="A69" s="1" t="s">
        <v>330</v>
      </c>
    </row>
    <row r="70" spans="1:1" x14ac:dyDescent="0.3">
      <c r="A70" s="1" t="s">
        <v>329</v>
      </c>
    </row>
    <row r="71" spans="1:1" x14ac:dyDescent="0.3">
      <c r="A71" s="1" t="s">
        <v>328</v>
      </c>
    </row>
    <row r="72" spans="1:1" x14ac:dyDescent="0.3">
      <c r="A72" s="1" t="s">
        <v>325</v>
      </c>
    </row>
    <row r="73" spans="1:1" x14ac:dyDescent="0.3">
      <c r="A73" s="1" t="s">
        <v>324</v>
      </c>
    </row>
    <row r="74" spans="1:1" x14ac:dyDescent="0.3">
      <c r="A74" s="1" t="s">
        <v>323</v>
      </c>
    </row>
    <row r="75" spans="1:1" x14ac:dyDescent="0.3">
      <c r="A75" s="1" t="s">
        <v>322</v>
      </c>
    </row>
    <row r="76" spans="1:1" x14ac:dyDescent="0.3">
      <c r="A76" s="1" t="s">
        <v>321</v>
      </c>
    </row>
    <row r="77" spans="1:1" x14ac:dyDescent="0.3">
      <c r="A77" s="1" t="s">
        <v>320</v>
      </c>
    </row>
    <row r="78" spans="1:1" x14ac:dyDescent="0.3">
      <c r="A78" s="1" t="s">
        <v>327</v>
      </c>
    </row>
    <row r="79" spans="1:1" x14ac:dyDescent="0.3">
      <c r="A79" s="1" t="s">
        <v>435</v>
      </c>
    </row>
    <row r="80" spans="1:1" x14ac:dyDescent="0.3">
      <c r="A80" s="1" t="s">
        <v>434</v>
      </c>
    </row>
    <row r="81" spans="1:1" x14ac:dyDescent="0.3">
      <c r="A81" s="1" t="s">
        <v>433</v>
      </c>
    </row>
    <row r="82" spans="1:1" x14ac:dyDescent="0.3">
      <c r="A82" s="1" t="s">
        <v>431</v>
      </c>
    </row>
    <row r="83" spans="1:1" x14ac:dyDescent="0.3">
      <c r="A83" s="1" t="s">
        <v>432</v>
      </c>
    </row>
    <row r="84" spans="1:1" x14ac:dyDescent="0.3">
      <c r="A84" s="1" t="s">
        <v>430</v>
      </c>
    </row>
    <row r="85" spans="1:1" x14ac:dyDescent="0.3">
      <c r="A85" s="1" t="s">
        <v>429</v>
      </c>
    </row>
    <row r="86" spans="1:1" x14ac:dyDescent="0.3">
      <c r="A86" s="1" t="s">
        <v>427</v>
      </c>
    </row>
    <row r="87" spans="1:1" x14ac:dyDescent="0.3">
      <c r="A87" s="1" t="s">
        <v>428</v>
      </c>
    </row>
    <row r="88" spans="1:1" x14ac:dyDescent="0.3">
      <c r="A88" s="1" t="s">
        <v>426</v>
      </c>
    </row>
    <row r="89" spans="1:1" x14ac:dyDescent="0.3">
      <c r="A89" s="1" t="s">
        <v>425</v>
      </c>
    </row>
    <row r="90" spans="1:1" x14ac:dyDescent="0.3">
      <c r="A90" s="1" t="s">
        <v>424</v>
      </c>
    </row>
    <row r="91" spans="1:1" x14ac:dyDescent="0.3">
      <c r="A91" s="1" t="s">
        <v>423</v>
      </c>
    </row>
    <row r="92" spans="1:1" x14ac:dyDescent="0.3">
      <c r="A92" s="1" t="s">
        <v>422</v>
      </c>
    </row>
    <row r="93" spans="1:1" x14ac:dyDescent="0.3">
      <c r="A93" s="1" t="s">
        <v>421</v>
      </c>
    </row>
    <row r="94" spans="1:1" x14ac:dyDescent="0.3">
      <c r="A94" s="1" t="s">
        <v>420</v>
      </c>
    </row>
    <row r="95" spans="1:1" x14ac:dyDescent="0.3">
      <c r="A95" s="1" t="s">
        <v>419</v>
      </c>
    </row>
    <row r="96" spans="1:1" x14ac:dyDescent="0.3">
      <c r="A96" s="1" t="s">
        <v>417</v>
      </c>
    </row>
    <row r="97" spans="1:1" x14ac:dyDescent="0.3">
      <c r="A97" s="1" t="s">
        <v>418</v>
      </c>
    </row>
    <row r="98" spans="1:1" x14ac:dyDescent="0.3">
      <c r="A98" s="1" t="s">
        <v>416</v>
      </c>
    </row>
    <row r="99" spans="1:1" x14ac:dyDescent="0.3">
      <c r="A99" s="1" t="s">
        <v>415</v>
      </c>
    </row>
    <row r="100" spans="1:1" x14ac:dyDescent="0.3">
      <c r="A100" s="1" t="s">
        <v>414</v>
      </c>
    </row>
    <row r="101" spans="1:1" x14ac:dyDescent="0.3">
      <c r="A101" s="1" t="s">
        <v>413</v>
      </c>
    </row>
    <row r="102" spans="1:1" x14ac:dyDescent="0.3">
      <c r="A102" s="1" t="s">
        <v>412</v>
      </c>
    </row>
    <row r="103" spans="1:1" x14ac:dyDescent="0.3">
      <c r="A103" s="1" t="s">
        <v>410</v>
      </c>
    </row>
    <row r="104" spans="1:1" x14ac:dyDescent="0.3">
      <c r="A104" s="1" t="s">
        <v>411</v>
      </c>
    </row>
    <row r="105" spans="1:1" x14ac:dyDescent="0.3">
      <c r="A105" s="1" t="s">
        <v>408</v>
      </c>
    </row>
    <row r="106" spans="1:1" x14ac:dyDescent="0.3">
      <c r="A106" s="1" t="s">
        <v>409</v>
      </c>
    </row>
    <row r="107" spans="1:1" x14ac:dyDescent="0.3">
      <c r="A107" s="1" t="s">
        <v>406</v>
      </c>
    </row>
    <row r="108" spans="1:1" x14ac:dyDescent="0.3">
      <c r="A108" s="1" t="s">
        <v>407</v>
      </c>
    </row>
    <row r="109" spans="1:1" x14ac:dyDescent="0.3">
      <c r="A109" s="1" t="s">
        <v>405</v>
      </c>
    </row>
    <row r="110" spans="1:1" x14ac:dyDescent="0.3">
      <c r="A110" s="1" t="s">
        <v>404</v>
      </c>
    </row>
    <row r="111" spans="1:1" x14ac:dyDescent="0.3">
      <c r="A111" s="1" t="s">
        <v>403</v>
      </c>
    </row>
    <row r="112" spans="1:1" x14ac:dyDescent="0.3">
      <c r="A112" s="1" t="s">
        <v>402</v>
      </c>
    </row>
    <row r="113" spans="1:1" x14ac:dyDescent="0.3">
      <c r="A113" s="1" t="s">
        <v>401</v>
      </c>
    </row>
    <row r="114" spans="1:1" x14ac:dyDescent="0.3">
      <c r="A114" s="1" t="s">
        <v>400</v>
      </c>
    </row>
    <row r="115" spans="1:1" x14ac:dyDescent="0.3">
      <c r="A115" s="1" t="s">
        <v>399</v>
      </c>
    </row>
    <row r="116" spans="1:1" x14ac:dyDescent="0.3">
      <c r="A116" s="1" t="s">
        <v>398</v>
      </c>
    </row>
    <row r="117" spans="1:1" x14ac:dyDescent="0.3">
      <c r="A117" s="1" t="s">
        <v>397</v>
      </c>
    </row>
    <row r="118" spans="1:1" x14ac:dyDescent="0.3">
      <c r="A118" s="1" t="s">
        <v>396</v>
      </c>
    </row>
    <row r="119" spans="1:1" x14ac:dyDescent="0.3">
      <c r="A119" s="1" t="s">
        <v>394</v>
      </c>
    </row>
    <row r="120" spans="1:1" x14ac:dyDescent="0.3">
      <c r="A120" s="1" t="s">
        <v>395</v>
      </c>
    </row>
    <row r="121" spans="1:1" x14ac:dyDescent="0.3">
      <c r="A121" s="1" t="s">
        <v>393</v>
      </c>
    </row>
    <row r="122" spans="1:1" x14ac:dyDescent="0.3">
      <c r="A122" s="1" t="s">
        <v>392</v>
      </c>
    </row>
    <row r="123" spans="1:1" x14ac:dyDescent="0.3">
      <c r="A123" s="1" t="s">
        <v>391</v>
      </c>
    </row>
    <row r="124" spans="1:1" x14ac:dyDescent="0.3">
      <c r="A124" s="1" t="s">
        <v>389</v>
      </c>
    </row>
    <row r="125" spans="1:1" x14ac:dyDescent="0.3">
      <c r="A125" s="1" t="s">
        <v>390</v>
      </c>
    </row>
    <row r="126" spans="1:1" x14ac:dyDescent="0.3">
      <c r="A126" s="1" t="s">
        <v>388</v>
      </c>
    </row>
    <row r="127" spans="1:1" x14ac:dyDescent="0.3">
      <c r="A127" s="1" t="s">
        <v>387</v>
      </c>
    </row>
    <row r="128" spans="1:1" x14ac:dyDescent="0.3">
      <c r="A128" s="1" t="s">
        <v>386</v>
      </c>
    </row>
    <row r="129" spans="1:1" x14ac:dyDescent="0.3">
      <c r="A129" s="1" t="s">
        <v>385</v>
      </c>
    </row>
    <row r="130" spans="1:1" x14ac:dyDescent="0.3">
      <c r="A130" s="1" t="s">
        <v>319</v>
      </c>
    </row>
    <row r="131" spans="1:1" x14ac:dyDescent="0.3">
      <c r="A131" s="1" t="s">
        <v>384</v>
      </c>
    </row>
    <row r="132" spans="1:1" x14ac:dyDescent="0.3">
      <c r="A132" s="1" t="s">
        <v>383</v>
      </c>
    </row>
    <row r="133" spans="1:1" x14ac:dyDescent="0.3">
      <c r="A133" s="1" t="s">
        <v>382</v>
      </c>
    </row>
    <row r="134" spans="1:1" x14ac:dyDescent="0.3">
      <c r="A134" s="1" t="s">
        <v>381</v>
      </c>
    </row>
    <row r="135" spans="1:1" x14ac:dyDescent="0.3">
      <c r="A135" s="1" t="s">
        <v>380</v>
      </c>
    </row>
    <row r="136" spans="1:1" x14ac:dyDescent="0.3">
      <c r="A136" s="1" t="s">
        <v>379</v>
      </c>
    </row>
    <row r="137" spans="1:1" x14ac:dyDescent="0.3">
      <c r="A137" s="1" t="s">
        <v>377</v>
      </c>
    </row>
    <row r="138" spans="1:1" x14ac:dyDescent="0.3">
      <c r="A138" s="1" t="s">
        <v>378</v>
      </c>
    </row>
    <row r="139" spans="1:1" x14ac:dyDescent="0.3">
      <c r="A139" s="1" t="s">
        <v>375</v>
      </c>
    </row>
    <row r="140" spans="1:1" x14ac:dyDescent="0.3">
      <c r="A140" s="1" t="s">
        <v>376</v>
      </c>
    </row>
    <row r="141" spans="1:1" x14ac:dyDescent="0.3">
      <c r="A141" s="1" t="s">
        <v>373</v>
      </c>
    </row>
    <row r="142" spans="1:1" x14ac:dyDescent="0.3">
      <c r="A142" s="1" t="s">
        <v>374</v>
      </c>
    </row>
    <row r="143" spans="1:1" x14ac:dyDescent="0.3">
      <c r="A143" s="1" t="s">
        <v>371</v>
      </c>
    </row>
    <row r="144" spans="1:1" x14ac:dyDescent="0.3">
      <c r="A144" s="1" t="s">
        <v>372</v>
      </c>
    </row>
    <row r="145" spans="1:1" x14ac:dyDescent="0.3">
      <c r="A145" s="1" t="s">
        <v>369</v>
      </c>
    </row>
    <row r="146" spans="1:1" x14ac:dyDescent="0.3">
      <c r="A146" s="1" t="s">
        <v>370</v>
      </c>
    </row>
    <row r="147" spans="1:1" x14ac:dyDescent="0.3">
      <c r="A147" s="1" t="s">
        <v>368</v>
      </c>
    </row>
    <row r="148" spans="1:1" x14ac:dyDescent="0.3">
      <c r="A148" s="1" t="s">
        <v>367</v>
      </c>
    </row>
    <row r="149" spans="1:1" x14ac:dyDescent="0.3">
      <c r="A149" s="1" t="s">
        <v>366</v>
      </c>
    </row>
    <row r="150" spans="1:1" x14ac:dyDescent="0.3">
      <c r="A150" s="1" t="s">
        <v>365</v>
      </c>
    </row>
    <row r="151" spans="1:1" x14ac:dyDescent="0.3">
      <c r="A151" s="1" t="s">
        <v>364</v>
      </c>
    </row>
    <row r="152" spans="1:1" x14ac:dyDescent="0.3">
      <c r="A152" s="1" t="s">
        <v>363</v>
      </c>
    </row>
    <row r="153" spans="1:1" x14ac:dyDescent="0.3">
      <c r="A153" s="1" t="s">
        <v>362</v>
      </c>
    </row>
    <row r="154" spans="1:1" x14ac:dyDescent="0.3">
      <c r="A154" s="1" t="s">
        <v>361</v>
      </c>
    </row>
    <row r="155" spans="1:1" x14ac:dyDescent="0.3">
      <c r="A155" s="1" t="s">
        <v>360</v>
      </c>
    </row>
    <row r="156" spans="1:1" x14ac:dyDescent="0.3">
      <c r="A156" s="1" t="s">
        <v>358</v>
      </c>
    </row>
    <row r="157" spans="1:1" x14ac:dyDescent="0.3">
      <c r="A157" s="1" t="s">
        <v>357</v>
      </c>
    </row>
    <row r="158" spans="1:1" x14ac:dyDescent="0.3">
      <c r="A158" s="1" t="s">
        <v>356</v>
      </c>
    </row>
    <row r="159" spans="1:1" x14ac:dyDescent="0.3">
      <c r="A159" s="1" t="s">
        <v>359</v>
      </c>
    </row>
    <row r="160" spans="1:1" x14ac:dyDescent="0.3">
      <c r="A160" s="1" t="s">
        <v>350</v>
      </c>
    </row>
    <row r="161" spans="1:1" x14ac:dyDescent="0.3">
      <c r="A161" s="1" t="s">
        <v>348</v>
      </c>
    </row>
    <row r="162" spans="1:1" x14ac:dyDescent="0.3">
      <c r="A162" s="1" t="s">
        <v>349</v>
      </c>
    </row>
    <row r="163" spans="1:1" x14ac:dyDescent="0.3">
      <c r="A163" s="1" t="s">
        <v>351</v>
      </c>
    </row>
    <row r="164" spans="1:1" x14ac:dyDescent="0.3">
      <c r="A164" s="1" t="s">
        <v>353</v>
      </c>
    </row>
    <row r="165" spans="1:1" x14ac:dyDescent="0.3">
      <c r="A165" s="1" t="s">
        <v>352</v>
      </c>
    </row>
    <row r="166" spans="1:1" x14ac:dyDescent="0.3">
      <c r="A166" s="1" t="s">
        <v>354</v>
      </c>
    </row>
    <row r="167" spans="1:1" x14ac:dyDescent="0.3">
      <c r="A167" s="1" t="s">
        <v>355</v>
      </c>
    </row>
    <row r="168" spans="1:1" x14ac:dyDescent="0.3">
      <c r="A168" s="1" t="s">
        <v>346</v>
      </c>
    </row>
    <row r="169" spans="1:1" x14ac:dyDescent="0.3">
      <c r="A169" s="1" t="s">
        <v>347</v>
      </c>
    </row>
    <row r="170" spans="1:1" x14ac:dyDescent="0.3">
      <c r="A170" s="1" t="s">
        <v>345</v>
      </c>
    </row>
    <row r="171" spans="1:1" x14ac:dyDescent="0.3">
      <c r="A171" s="1" t="s">
        <v>344</v>
      </c>
    </row>
    <row r="172" spans="1:1" x14ac:dyDescent="0.3">
      <c r="A172" s="1" t="s">
        <v>343</v>
      </c>
    </row>
    <row r="173" spans="1:1" x14ac:dyDescent="0.3">
      <c r="A173" s="1" t="s">
        <v>342</v>
      </c>
    </row>
    <row r="174" spans="1:1" x14ac:dyDescent="0.3">
      <c r="A174" s="1" t="s">
        <v>341</v>
      </c>
    </row>
    <row r="175" spans="1:1" x14ac:dyDescent="0.3">
      <c r="A175" s="1" t="s">
        <v>340</v>
      </c>
    </row>
    <row r="176" spans="1:1" x14ac:dyDescent="0.3">
      <c r="A176" s="1" t="s">
        <v>338</v>
      </c>
    </row>
    <row r="177" spans="1:1" x14ac:dyDescent="0.3">
      <c r="A177" s="1" t="s">
        <v>339</v>
      </c>
    </row>
    <row r="178" spans="1:1" x14ac:dyDescent="0.3">
      <c r="A178" s="1" t="s">
        <v>337</v>
      </c>
    </row>
    <row r="179" spans="1:1" x14ac:dyDescent="0.3">
      <c r="A179" s="1" t="s">
        <v>336</v>
      </c>
    </row>
    <row r="180" spans="1:1" x14ac:dyDescent="0.3">
      <c r="A180" s="1" t="s">
        <v>335</v>
      </c>
    </row>
    <row r="181" spans="1:1" x14ac:dyDescent="0.3">
      <c r="A181" s="1" t="s">
        <v>334</v>
      </c>
    </row>
    <row r="182" spans="1:1" x14ac:dyDescent="0.3">
      <c r="A182" s="1" t="s">
        <v>333</v>
      </c>
    </row>
    <row r="183" spans="1:1" x14ac:dyDescent="0.3">
      <c r="A183" s="1" t="s">
        <v>331</v>
      </c>
    </row>
  </sheetData>
  <sortState xmlns:xlrd2="http://schemas.microsoft.com/office/spreadsheetml/2017/richdata2" ref="A5:A183">
    <sortCondition ref="A5"/>
  </sortState>
  <mergeCells count="1">
    <mergeCell ref="A3:E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503C-03CB-4CD7-8778-C695490C7293}">
  <dimension ref="A1:L133"/>
  <sheetViews>
    <sheetView zoomScaleNormal="100" workbookViewId="0">
      <pane xSplit="5" ySplit="5" topLeftCell="F6" activePane="bottomRight" state="frozen"/>
      <selection activeCell="M8" sqref="M8"/>
      <selection pane="topRight" activeCell="M8" sqref="M8"/>
      <selection pane="bottomLeft" activeCell="M8" sqref="M8"/>
      <selection pane="bottomRight" activeCell="M10" sqref="M10"/>
    </sheetView>
  </sheetViews>
  <sheetFormatPr defaultColWidth="8.88671875" defaultRowHeight="14.4" x14ac:dyDescent="0.3"/>
  <cols>
    <col min="1" max="1" width="18.6640625" customWidth="1"/>
    <col min="2" max="2" width="16" style="20" customWidth="1"/>
    <col min="3" max="3" width="21.33203125" style="20" bestFit="1" customWidth="1"/>
    <col min="4" max="4" width="22.6640625" style="20" customWidth="1"/>
    <col min="5" max="5" width="30.33203125" style="19" customWidth="1"/>
    <col min="6" max="6" width="65.44140625" style="19" bestFit="1" customWidth="1"/>
    <col min="7" max="7" width="14.33203125" style="19" customWidth="1"/>
    <col min="8" max="8" width="13" style="19" customWidth="1"/>
    <col min="9" max="9" width="11.44140625" style="18" customWidth="1"/>
  </cols>
  <sheetData>
    <row r="1" spans="1:9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28"/>
      <c r="B2" s="28"/>
      <c r="C2" s="28"/>
      <c r="D2" s="28"/>
      <c r="E2" s="28"/>
      <c r="F2" s="28"/>
      <c r="G2" s="28"/>
      <c r="H2" s="28"/>
      <c r="I2" s="27"/>
    </row>
    <row r="3" spans="1:9" ht="52.5" customHeight="1" thickBot="1" x14ac:dyDescent="0.35">
      <c r="A3" s="27"/>
      <c r="B3" s="27"/>
      <c r="C3" s="27"/>
      <c r="D3" s="27"/>
      <c r="E3" s="27"/>
      <c r="F3" s="27"/>
      <c r="G3" s="27"/>
      <c r="H3" s="27"/>
      <c r="I3" s="104"/>
    </row>
    <row r="4" spans="1:9" ht="29.4" thickBot="1" x14ac:dyDescent="0.35">
      <c r="A4" s="154" t="s">
        <v>49</v>
      </c>
      <c r="B4" s="155"/>
      <c r="C4" s="119" t="s">
        <v>50</v>
      </c>
      <c r="D4" s="119" t="s">
        <v>49</v>
      </c>
      <c r="E4" s="119" t="s">
        <v>8</v>
      </c>
      <c r="F4" s="26" t="s">
        <v>2</v>
      </c>
      <c r="G4" s="119" t="s">
        <v>48</v>
      </c>
      <c r="H4" s="119" t="s">
        <v>47</v>
      </c>
      <c r="I4" s="25" t="s">
        <v>11</v>
      </c>
    </row>
    <row r="5" spans="1:9" ht="47.4" customHeight="1" thickBot="1" x14ac:dyDescent="0.35">
      <c r="A5" s="156" t="s">
        <v>46</v>
      </c>
      <c r="B5" s="157"/>
      <c r="C5" s="157"/>
      <c r="D5" s="157"/>
      <c r="E5" s="157"/>
      <c r="F5" s="100"/>
      <c r="G5" s="99"/>
      <c r="H5" s="98"/>
      <c r="I5" s="37"/>
    </row>
    <row r="6" spans="1:9" ht="22.95" customHeight="1" thickBot="1" x14ac:dyDescent="0.4">
      <c r="A6" s="103" t="s">
        <v>45</v>
      </c>
      <c r="B6" s="102"/>
      <c r="C6" s="99"/>
      <c r="D6" s="99"/>
      <c r="E6" s="101" t="s">
        <v>307</v>
      </c>
      <c r="F6" s="100"/>
      <c r="G6" s="99"/>
      <c r="H6" s="98"/>
      <c r="I6" s="37"/>
    </row>
    <row r="7" spans="1:9" s="1" customFormat="1" ht="22.95" customHeight="1" x14ac:dyDescent="0.3">
      <c r="A7" s="23"/>
      <c r="B7" s="121" t="s">
        <v>40</v>
      </c>
      <c r="C7" s="153" t="s">
        <v>41</v>
      </c>
      <c r="D7" s="153" t="s">
        <v>43</v>
      </c>
      <c r="E7" s="122" t="s">
        <v>308</v>
      </c>
      <c r="F7" s="48" t="s">
        <v>309</v>
      </c>
      <c r="G7" s="114">
        <v>1</v>
      </c>
      <c r="H7" s="47" t="s">
        <v>14</v>
      </c>
      <c r="I7" s="45">
        <v>356</v>
      </c>
    </row>
    <row r="8" spans="1:9" s="1" customFormat="1" ht="44.4" customHeight="1" thickBot="1" x14ac:dyDescent="0.35">
      <c r="A8" s="22"/>
      <c r="B8" s="120" t="s">
        <v>40</v>
      </c>
      <c r="C8" s="158"/>
      <c r="D8" s="158"/>
      <c r="E8" s="123" t="s">
        <v>310</v>
      </c>
      <c r="F8" s="124" t="s">
        <v>311</v>
      </c>
      <c r="G8" s="117">
        <v>1</v>
      </c>
      <c r="H8" s="47" t="s">
        <v>14</v>
      </c>
      <c r="I8" s="90">
        <v>712</v>
      </c>
    </row>
    <row r="9" spans="1:9" s="1" customFormat="1" ht="22.95" customHeight="1" thickBot="1" x14ac:dyDescent="0.35">
      <c r="A9" s="91" t="s">
        <v>44</v>
      </c>
      <c r="B9" s="59"/>
      <c r="C9" s="59"/>
      <c r="D9" s="59"/>
      <c r="E9" s="61" t="s">
        <v>214</v>
      </c>
      <c r="F9" s="60"/>
      <c r="G9" s="59"/>
      <c r="H9" s="58"/>
      <c r="I9" s="57"/>
    </row>
    <row r="10" spans="1:9" s="1" customFormat="1" ht="22.95" customHeight="1" x14ac:dyDescent="0.3">
      <c r="A10" s="159" t="s">
        <v>40</v>
      </c>
      <c r="B10" s="160"/>
      <c r="C10" s="152" t="s">
        <v>41</v>
      </c>
      <c r="D10" s="152" t="s">
        <v>43</v>
      </c>
      <c r="E10" s="48" t="s">
        <v>213</v>
      </c>
      <c r="F10" s="48" t="s">
        <v>212</v>
      </c>
      <c r="G10" s="116">
        <v>1</v>
      </c>
      <c r="H10" s="47" t="s">
        <v>14</v>
      </c>
      <c r="I10" s="46">
        <f>178*16</f>
        <v>2848</v>
      </c>
    </row>
    <row r="11" spans="1:9" s="1" customFormat="1" ht="22.95" customHeight="1" x14ac:dyDescent="0.3">
      <c r="A11" s="131"/>
      <c r="B11" s="141"/>
      <c r="C11" s="143"/>
      <c r="D11" s="143"/>
      <c r="E11" s="112" t="s">
        <v>211</v>
      </c>
      <c r="F11" s="112" t="s">
        <v>210</v>
      </c>
      <c r="G11" s="114">
        <v>1</v>
      </c>
      <c r="H11" s="110" t="s">
        <v>14</v>
      </c>
      <c r="I11" s="45">
        <f>178*25</f>
        <v>4450</v>
      </c>
    </row>
    <row r="12" spans="1:9" s="1" customFormat="1" ht="22.95" customHeight="1" x14ac:dyDescent="0.3">
      <c r="A12" s="131"/>
      <c r="B12" s="141"/>
      <c r="C12" s="143"/>
      <c r="D12" s="143"/>
      <c r="E12" s="112" t="s">
        <v>209</v>
      </c>
      <c r="F12" s="112" t="s">
        <v>208</v>
      </c>
      <c r="G12" s="114">
        <v>1</v>
      </c>
      <c r="H12" s="110" t="s">
        <v>14</v>
      </c>
      <c r="I12" s="45">
        <f>178*36</f>
        <v>6408</v>
      </c>
    </row>
    <row r="13" spans="1:9" s="1" customFormat="1" ht="22.95" customHeight="1" thickBot="1" x14ac:dyDescent="0.35">
      <c r="A13" s="131"/>
      <c r="B13" s="141"/>
      <c r="C13" s="153"/>
      <c r="D13" s="153"/>
      <c r="E13" s="113" t="s">
        <v>207</v>
      </c>
      <c r="F13" s="113" t="s">
        <v>206</v>
      </c>
      <c r="G13" s="117">
        <v>1</v>
      </c>
      <c r="H13" s="111" t="s">
        <v>14</v>
      </c>
      <c r="I13" s="90">
        <f>178*64</f>
        <v>11392</v>
      </c>
    </row>
    <row r="14" spans="1:9" s="1" customFormat="1" ht="22.95" customHeight="1" thickBot="1" x14ac:dyDescent="0.35">
      <c r="A14" s="131"/>
      <c r="B14" s="141"/>
      <c r="C14" s="62"/>
      <c r="D14" s="59"/>
      <c r="E14" s="61" t="s">
        <v>205</v>
      </c>
      <c r="F14" s="60"/>
      <c r="G14" s="59"/>
      <c r="H14" s="58"/>
      <c r="I14" s="57"/>
    </row>
    <row r="15" spans="1:9" s="1" customFormat="1" ht="22.95" customHeight="1" x14ac:dyDescent="0.3">
      <c r="A15" s="131"/>
      <c r="B15" s="141"/>
      <c r="C15" s="152" t="s">
        <v>41</v>
      </c>
      <c r="D15" s="152" t="s">
        <v>43</v>
      </c>
      <c r="E15" s="48" t="s">
        <v>204</v>
      </c>
      <c r="F15" s="48" t="s">
        <v>203</v>
      </c>
      <c r="G15" s="116">
        <v>1</v>
      </c>
      <c r="H15" s="47" t="s">
        <v>14</v>
      </c>
      <c r="I15" s="46">
        <f>214*9</f>
        <v>1926</v>
      </c>
    </row>
    <row r="16" spans="1:9" s="1" customFormat="1" ht="22.95" customHeight="1" x14ac:dyDescent="0.3">
      <c r="A16" s="131"/>
      <c r="B16" s="141"/>
      <c r="C16" s="143"/>
      <c r="D16" s="143"/>
      <c r="E16" s="112" t="s">
        <v>202</v>
      </c>
      <c r="F16" s="112" t="s">
        <v>201</v>
      </c>
      <c r="G16" s="114">
        <v>1</v>
      </c>
      <c r="H16" s="110" t="s">
        <v>14</v>
      </c>
      <c r="I16" s="45">
        <f>214*16</f>
        <v>3424</v>
      </c>
    </row>
    <row r="17" spans="1:9" s="1" customFormat="1" ht="22.95" customHeight="1" thickBot="1" x14ac:dyDescent="0.35">
      <c r="A17" s="131"/>
      <c r="B17" s="141"/>
      <c r="C17" s="153"/>
      <c r="D17" s="153"/>
      <c r="E17" s="113" t="s">
        <v>200</v>
      </c>
      <c r="F17" s="113" t="s">
        <v>199</v>
      </c>
      <c r="G17" s="117">
        <v>1</v>
      </c>
      <c r="H17" s="111" t="s">
        <v>14</v>
      </c>
      <c r="I17" s="90">
        <f>214*25</f>
        <v>5350</v>
      </c>
    </row>
    <row r="18" spans="1:9" s="1" customFormat="1" ht="22.95" customHeight="1" thickBot="1" x14ac:dyDescent="0.35">
      <c r="A18" s="131"/>
      <c r="B18" s="141"/>
      <c r="C18" s="62"/>
      <c r="D18" s="59"/>
      <c r="E18" s="61" t="s">
        <v>198</v>
      </c>
      <c r="F18" s="60"/>
      <c r="G18" s="59"/>
      <c r="H18" s="58"/>
      <c r="I18" s="57"/>
    </row>
    <row r="19" spans="1:9" s="1" customFormat="1" ht="22.95" customHeight="1" x14ac:dyDescent="0.3">
      <c r="A19" s="131"/>
      <c r="B19" s="141"/>
      <c r="C19" s="152" t="s">
        <v>41</v>
      </c>
      <c r="D19" s="152" t="s">
        <v>43</v>
      </c>
      <c r="E19" s="48" t="s">
        <v>197</v>
      </c>
      <c r="F19" s="48" t="s">
        <v>196</v>
      </c>
      <c r="G19" s="116">
        <v>1</v>
      </c>
      <c r="H19" s="47" t="s">
        <v>14</v>
      </c>
      <c r="I19" s="46">
        <f>256*4</f>
        <v>1024</v>
      </c>
    </row>
    <row r="20" spans="1:9" s="1" customFormat="1" ht="22.95" customHeight="1" x14ac:dyDescent="0.3">
      <c r="A20" s="131"/>
      <c r="B20" s="141"/>
      <c r="C20" s="143"/>
      <c r="D20" s="143"/>
      <c r="E20" s="112" t="s">
        <v>195</v>
      </c>
      <c r="F20" s="112" t="s">
        <v>194</v>
      </c>
      <c r="G20" s="114">
        <v>1</v>
      </c>
      <c r="H20" s="110" t="s">
        <v>14</v>
      </c>
      <c r="I20" s="45">
        <f>256*9</f>
        <v>2304</v>
      </c>
    </row>
    <row r="21" spans="1:9" s="1" customFormat="1" ht="22.95" customHeight="1" thickBot="1" x14ac:dyDescent="0.35">
      <c r="A21" s="131"/>
      <c r="B21" s="141"/>
      <c r="C21" s="153"/>
      <c r="D21" s="153"/>
      <c r="E21" s="113" t="s">
        <v>193</v>
      </c>
      <c r="F21" s="113" t="s">
        <v>192</v>
      </c>
      <c r="G21" s="117">
        <v>1</v>
      </c>
      <c r="H21" s="111" t="s">
        <v>14</v>
      </c>
      <c r="I21" s="90">
        <f>256*16</f>
        <v>4096</v>
      </c>
    </row>
    <row r="22" spans="1:9" s="1" customFormat="1" ht="22.95" customHeight="1" thickBot="1" x14ac:dyDescent="0.35">
      <c r="A22" s="131"/>
      <c r="B22" s="141"/>
      <c r="C22" s="62"/>
      <c r="D22" s="59"/>
      <c r="E22" s="61" t="s">
        <v>42</v>
      </c>
      <c r="F22" s="60"/>
      <c r="G22" s="59"/>
      <c r="H22" s="58"/>
      <c r="I22" s="57"/>
    </row>
    <row r="23" spans="1:9" s="1" customFormat="1" ht="22.95" customHeight="1" thickBot="1" x14ac:dyDescent="0.35">
      <c r="A23" s="133"/>
      <c r="B23" s="161"/>
      <c r="C23" s="97" t="s">
        <v>41</v>
      </c>
      <c r="D23" s="96" t="s">
        <v>13</v>
      </c>
      <c r="E23" s="95" t="s">
        <v>191</v>
      </c>
      <c r="F23" s="95" t="s">
        <v>190</v>
      </c>
      <c r="G23" s="94">
        <v>1</v>
      </c>
      <c r="H23" s="93" t="s">
        <v>14</v>
      </c>
      <c r="I23" s="92">
        <v>246</v>
      </c>
    </row>
    <row r="24" spans="1:9" s="1" customFormat="1" ht="22.95" customHeight="1" thickBot="1" x14ac:dyDescent="0.35">
      <c r="A24" s="91" t="s">
        <v>39</v>
      </c>
      <c r="B24" s="59"/>
      <c r="C24" s="59"/>
      <c r="D24" s="59"/>
      <c r="E24" s="61" t="s">
        <v>38</v>
      </c>
      <c r="F24" s="60"/>
      <c r="G24" s="59"/>
      <c r="H24" s="58"/>
      <c r="I24" s="57"/>
    </row>
    <row r="25" spans="1:9" s="1" customFormat="1" ht="22.95" customHeight="1" x14ac:dyDescent="0.3">
      <c r="A25" s="22"/>
      <c r="B25" s="24"/>
      <c r="C25" s="135"/>
      <c r="D25" s="145" t="s">
        <v>37</v>
      </c>
      <c r="E25" s="48" t="s">
        <v>36</v>
      </c>
      <c r="F25" s="48" t="s">
        <v>35</v>
      </c>
      <c r="G25" s="116">
        <v>1</v>
      </c>
      <c r="H25" s="47" t="s">
        <v>18</v>
      </c>
      <c r="I25" s="46">
        <v>3485</v>
      </c>
    </row>
    <row r="26" spans="1:9" s="1" customFormat="1" ht="22.95" customHeight="1" x14ac:dyDescent="0.3">
      <c r="A26" s="22"/>
      <c r="B26" s="120" t="s">
        <v>15</v>
      </c>
      <c r="C26" s="136"/>
      <c r="D26" s="139"/>
      <c r="E26" s="112" t="s">
        <v>34</v>
      </c>
      <c r="F26" s="112" t="s">
        <v>33</v>
      </c>
      <c r="G26" s="114">
        <v>1</v>
      </c>
      <c r="H26" s="110" t="s">
        <v>18</v>
      </c>
      <c r="I26" s="45">
        <v>6195</v>
      </c>
    </row>
    <row r="27" spans="1:9" s="1" customFormat="1" ht="22.95" customHeight="1" x14ac:dyDescent="0.3">
      <c r="A27" s="22"/>
      <c r="B27" s="120" t="s">
        <v>15</v>
      </c>
      <c r="C27" s="136"/>
      <c r="D27" s="139"/>
      <c r="E27" s="112" t="s">
        <v>32</v>
      </c>
      <c r="F27" s="112" t="s">
        <v>31</v>
      </c>
      <c r="G27" s="114">
        <v>1</v>
      </c>
      <c r="H27" s="110" t="s">
        <v>18</v>
      </c>
      <c r="I27" s="45">
        <v>9680</v>
      </c>
    </row>
    <row r="28" spans="1:9" s="1" customFormat="1" ht="22.95" customHeight="1" x14ac:dyDescent="0.3">
      <c r="A28" s="22"/>
      <c r="B28" s="120" t="s">
        <v>15</v>
      </c>
      <c r="C28" s="136"/>
      <c r="D28" s="139" t="s">
        <v>30</v>
      </c>
      <c r="E28" s="112" t="s">
        <v>29</v>
      </c>
      <c r="F28" s="112" t="s">
        <v>28</v>
      </c>
      <c r="G28" s="110">
        <v>1</v>
      </c>
      <c r="H28" s="110" t="s">
        <v>18</v>
      </c>
      <c r="I28" s="45">
        <v>1961</v>
      </c>
    </row>
    <row r="29" spans="1:9" s="1" customFormat="1" ht="22.95" customHeight="1" x14ac:dyDescent="0.3">
      <c r="A29" s="22"/>
      <c r="B29" s="120" t="s">
        <v>15</v>
      </c>
      <c r="C29" s="136"/>
      <c r="D29" s="139"/>
      <c r="E29" s="112" t="s">
        <v>27</v>
      </c>
      <c r="F29" s="112" t="s">
        <v>26</v>
      </c>
      <c r="G29" s="110">
        <v>1</v>
      </c>
      <c r="H29" s="110" t="s">
        <v>18</v>
      </c>
      <c r="I29" s="45">
        <v>3485</v>
      </c>
    </row>
    <row r="30" spans="1:9" s="1" customFormat="1" ht="22.95" customHeight="1" thickBot="1" x14ac:dyDescent="0.35">
      <c r="A30" s="22"/>
      <c r="B30" s="120" t="s">
        <v>15</v>
      </c>
      <c r="C30" s="162"/>
      <c r="D30" s="149"/>
      <c r="E30" s="113" t="s">
        <v>25</v>
      </c>
      <c r="F30" s="113" t="s">
        <v>24</v>
      </c>
      <c r="G30" s="111">
        <v>1</v>
      </c>
      <c r="H30" s="111" t="s">
        <v>18</v>
      </c>
      <c r="I30" s="90">
        <v>5445</v>
      </c>
    </row>
    <row r="31" spans="1:9" s="1" customFormat="1" ht="105" customHeight="1" x14ac:dyDescent="0.3">
      <c r="A31" s="163" t="s">
        <v>189</v>
      </c>
      <c r="B31" s="164"/>
      <c r="C31" s="164"/>
      <c r="D31" s="164"/>
      <c r="E31" s="164"/>
      <c r="F31" s="89"/>
      <c r="G31" s="88"/>
      <c r="H31" s="37"/>
      <c r="I31" s="87"/>
    </row>
    <row r="32" spans="1:9" s="1" customFormat="1" ht="18" x14ac:dyDescent="0.3">
      <c r="A32" s="86" t="s">
        <v>188</v>
      </c>
      <c r="B32" s="83"/>
      <c r="C32" s="83"/>
      <c r="D32" s="83"/>
      <c r="E32" s="85"/>
      <c r="F32" s="84"/>
      <c r="G32" s="83"/>
      <c r="H32" s="82"/>
      <c r="I32" s="81"/>
    </row>
    <row r="33" spans="1:9" s="1" customFormat="1" ht="22.95" customHeight="1" thickBot="1" x14ac:dyDescent="0.35">
      <c r="A33" s="131" t="s">
        <v>15</v>
      </c>
      <c r="B33" s="141"/>
      <c r="C33" s="69"/>
      <c r="D33" s="66"/>
      <c r="E33" s="68" t="s">
        <v>119</v>
      </c>
      <c r="F33" s="67"/>
      <c r="G33" s="66"/>
      <c r="H33" s="65"/>
      <c r="I33" s="64"/>
    </row>
    <row r="34" spans="1:9" s="1" customFormat="1" ht="22.95" customHeight="1" x14ac:dyDescent="0.3">
      <c r="A34" s="131"/>
      <c r="B34" s="141"/>
      <c r="C34" s="150" t="s">
        <v>41</v>
      </c>
      <c r="D34" s="151" t="s">
        <v>23</v>
      </c>
      <c r="E34" s="79" t="s">
        <v>187</v>
      </c>
      <c r="F34" s="79" t="s">
        <v>172</v>
      </c>
      <c r="G34" s="118">
        <v>1</v>
      </c>
      <c r="H34" s="78" t="s">
        <v>14</v>
      </c>
      <c r="I34" s="77">
        <v>7745</v>
      </c>
    </row>
    <row r="35" spans="1:9" s="1" customFormat="1" ht="22.95" customHeight="1" x14ac:dyDescent="0.3">
      <c r="A35" s="131"/>
      <c r="B35" s="141"/>
      <c r="C35" s="146"/>
      <c r="D35" s="139"/>
      <c r="E35" s="112" t="s">
        <v>186</v>
      </c>
      <c r="F35" s="112" t="s">
        <v>178</v>
      </c>
      <c r="G35" s="114">
        <v>1</v>
      </c>
      <c r="H35" s="110" t="s">
        <v>14</v>
      </c>
      <c r="I35" s="55">
        <v>9490</v>
      </c>
    </row>
    <row r="36" spans="1:9" s="1" customFormat="1" ht="22.95" customHeight="1" x14ac:dyDescent="0.3">
      <c r="A36" s="131"/>
      <c r="B36" s="141"/>
      <c r="C36" s="143"/>
      <c r="D36" s="139"/>
      <c r="E36" s="112" t="s">
        <v>185</v>
      </c>
      <c r="F36" s="112" t="s">
        <v>184</v>
      </c>
      <c r="G36" s="114">
        <v>1</v>
      </c>
      <c r="H36" s="110" t="s">
        <v>14</v>
      </c>
      <c r="I36" s="55">
        <v>12890</v>
      </c>
    </row>
    <row r="37" spans="1:9" s="1" customFormat="1" ht="22.95" customHeight="1" thickBot="1" x14ac:dyDescent="0.35">
      <c r="A37" s="131"/>
      <c r="B37" s="141"/>
      <c r="C37" s="144"/>
      <c r="D37" s="140"/>
      <c r="E37" s="44" t="s">
        <v>183</v>
      </c>
      <c r="F37" s="44" t="s">
        <v>182</v>
      </c>
      <c r="G37" s="115">
        <v>1</v>
      </c>
      <c r="H37" s="43" t="s">
        <v>14</v>
      </c>
      <c r="I37" s="63">
        <v>19854</v>
      </c>
    </row>
    <row r="38" spans="1:9" s="1" customFormat="1" ht="22.95" customHeight="1" thickBot="1" x14ac:dyDescent="0.35">
      <c r="A38" s="131"/>
      <c r="B38" s="141"/>
      <c r="C38" s="62"/>
      <c r="D38" s="59"/>
      <c r="E38" s="61" t="s">
        <v>112</v>
      </c>
      <c r="F38" s="60"/>
      <c r="G38" s="59"/>
      <c r="H38" s="58"/>
      <c r="I38" s="57"/>
    </row>
    <row r="39" spans="1:9" s="1" customFormat="1" ht="22.95" customHeight="1" x14ac:dyDescent="0.3">
      <c r="A39" s="131"/>
      <c r="B39" s="141"/>
      <c r="C39" s="150" t="s">
        <v>41</v>
      </c>
      <c r="D39" s="151" t="s">
        <v>23</v>
      </c>
      <c r="E39" s="79" t="s">
        <v>181</v>
      </c>
      <c r="F39" s="79" t="s">
        <v>174</v>
      </c>
      <c r="G39" s="118">
        <v>1</v>
      </c>
      <c r="H39" s="78" t="s">
        <v>14</v>
      </c>
      <c r="I39" s="77">
        <v>6722</v>
      </c>
    </row>
    <row r="40" spans="1:9" s="1" customFormat="1" ht="22.95" customHeight="1" x14ac:dyDescent="0.3">
      <c r="A40" s="131"/>
      <c r="B40" s="141"/>
      <c r="C40" s="146"/>
      <c r="D40" s="139"/>
      <c r="E40" s="112" t="s">
        <v>180</v>
      </c>
      <c r="F40" s="112" t="s">
        <v>172</v>
      </c>
      <c r="G40" s="114">
        <v>1</v>
      </c>
      <c r="H40" s="110" t="s">
        <v>14</v>
      </c>
      <c r="I40" s="55">
        <v>9391</v>
      </c>
    </row>
    <row r="41" spans="1:9" s="1" customFormat="1" ht="22.95" customHeight="1" thickBot="1" x14ac:dyDescent="0.35">
      <c r="A41" s="131"/>
      <c r="B41" s="141"/>
      <c r="C41" s="147"/>
      <c r="D41" s="140"/>
      <c r="E41" s="44" t="s">
        <v>179</v>
      </c>
      <c r="F41" s="44" t="s">
        <v>178</v>
      </c>
      <c r="G41" s="115">
        <v>1</v>
      </c>
      <c r="H41" s="43" t="s">
        <v>14</v>
      </c>
      <c r="I41" s="63">
        <v>11897</v>
      </c>
    </row>
    <row r="42" spans="1:9" s="1" customFormat="1" ht="22.95" customHeight="1" thickBot="1" x14ac:dyDescent="0.35">
      <c r="A42" s="131"/>
      <c r="B42" s="141"/>
      <c r="C42" s="62"/>
      <c r="D42" s="59"/>
      <c r="E42" s="61" t="s">
        <v>107</v>
      </c>
      <c r="F42" s="60"/>
      <c r="G42" s="59"/>
      <c r="H42" s="58"/>
      <c r="I42" s="57"/>
    </row>
    <row r="43" spans="1:9" s="1" customFormat="1" ht="22.95" customHeight="1" x14ac:dyDescent="0.3">
      <c r="A43" s="131"/>
      <c r="B43" s="141"/>
      <c r="C43" s="150" t="s">
        <v>41</v>
      </c>
      <c r="D43" s="151" t="s">
        <v>23</v>
      </c>
      <c r="E43" s="79" t="s">
        <v>177</v>
      </c>
      <c r="F43" s="79" t="s">
        <v>176</v>
      </c>
      <c r="G43" s="118">
        <v>1</v>
      </c>
      <c r="H43" s="78" t="s">
        <v>14</v>
      </c>
      <c r="I43" s="77">
        <v>5706</v>
      </c>
    </row>
    <row r="44" spans="1:9" s="1" customFormat="1" ht="22.95" customHeight="1" x14ac:dyDescent="0.3">
      <c r="A44" s="131"/>
      <c r="B44" s="141"/>
      <c r="C44" s="146"/>
      <c r="D44" s="139"/>
      <c r="E44" s="112" t="s">
        <v>175</v>
      </c>
      <c r="F44" s="112" t="s">
        <v>174</v>
      </c>
      <c r="G44" s="114">
        <v>1</v>
      </c>
      <c r="H44" s="110" t="s">
        <v>14</v>
      </c>
      <c r="I44" s="55">
        <v>8221</v>
      </c>
    </row>
    <row r="45" spans="1:9" s="1" customFormat="1" ht="22.95" customHeight="1" x14ac:dyDescent="0.3">
      <c r="A45" s="131"/>
      <c r="B45" s="141"/>
      <c r="C45" s="148"/>
      <c r="D45" s="149"/>
      <c r="E45" s="113" t="s">
        <v>173</v>
      </c>
      <c r="F45" s="113" t="s">
        <v>172</v>
      </c>
      <c r="G45" s="117">
        <v>1</v>
      </c>
      <c r="H45" s="111" t="s">
        <v>14</v>
      </c>
      <c r="I45" s="54">
        <v>11795</v>
      </c>
    </row>
    <row r="46" spans="1:9" s="1" customFormat="1" ht="22.95" customHeight="1" x14ac:dyDescent="0.3">
      <c r="A46" s="73" t="s">
        <v>171</v>
      </c>
      <c r="B46" s="50"/>
      <c r="C46" s="50"/>
      <c r="D46" s="50"/>
      <c r="E46" s="52"/>
      <c r="F46" s="51"/>
      <c r="G46" s="50"/>
      <c r="H46" s="49"/>
      <c r="I46" s="70"/>
    </row>
    <row r="47" spans="1:9" s="1" customFormat="1" ht="22.95" customHeight="1" thickBot="1" x14ac:dyDescent="0.35">
      <c r="A47" s="131" t="s">
        <v>15</v>
      </c>
      <c r="B47" s="141"/>
      <c r="C47" s="69"/>
      <c r="D47" s="66"/>
      <c r="E47" s="68" t="s">
        <v>119</v>
      </c>
      <c r="F47" s="67"/>
      <c r="G47" s="66"/>
      <c r="H47" s="65"/>
      <c r="I47" s="64"/>
    </row>
    <row r="48" spans="1:9" s="1" customFormat="1" ht="22.95" customHeight="1" x14ac:dyDescent="0.3">
      <c r="A48" s="131"/>
      <c r="B48" s="141"/>
      <c r="C48" s="150" t="s">
        <v>41</v>
      </c>
      <c r="D48" s="151" t="s">
        <v>22</v>
      </c>
      <c r="E48" s="79" t="s">
        <v>170</v>
      </c>
      <c r="F48" s="79" t="s">
        <v>155</v>
      </c>
      <c r="G48" s="118">
        <v>1</v>
      </c>
      <c r="H48" s="78" t="s">
        <v>14</v>
      </c>
      <c r="I48" s="77">
        <v>7769</v>
      </c>
    </row>
    <row r="49" spans="1:12" s="1" customFormat="1" ht="22.95" customHeight="1" x14ac:dyDescent="0.3">
      <c r="A49" s="131"/>
      <c r="B49" s="141"/>
      <c r="C49" s="146"/>
      <c r="D49" s="139"/>
      <c r="E49" s="112" t="s">
        <v>169</v>
      </c>
      <c r="F49" s="112" t="s">
        <v>161</v>
      </c>
      <c r="G49" s="114">
        <v>1</v>
      </c>
      <c r="H49" s="110" t="s">
        <v>14</v>
      </c>
      <c r="I49" s="55">
        <v>9514</v>
      </c>
    </row>
    <row r="50" spans="1:12" s="1" customFormat="1" ht="22.95" customHeight="1" x14ac:dyDescent="0.3">
      <c r="A50" s="131"/>
      <c r="B50" s="141"/>
      <c r="C50" s="143"/>
      <c r="D50" s="139"/>
      <c r="E50" s="112" t="s">
        <v>168</v>
      </c>
      <c r="F50" s="112" t="s">
        <v>167</v>
      </c>
      <c r="G50" s="114">
        <v>1</v>
      </c>
      <c r="H50" s="110" t="s">
        <v>14</v>
      </c>
      <c r="I50" s="55">
        <v>12926</v>
      </c>
    </row>
    <row r="51" spans="1:12" s="1" customFormat="1" ht="22.95" customHeight="1" thickBot="1" x14ac:dyDescent="0.35">
      <c r="A51" s="131"/>
      <c r="B51" s="141"/>
      <c r="C51" s="144"/>
      <c r="D51" s="140"/>
      <c r="E51" s="44" t="s">
        <v>166</v>
      </c>
      <c r="F51" s="44" t="s">
        <v>165</v>
      </c>
      <c r="G51" s="115">
        <v>1</v>
      </c>
      <c r="H51" s="43" t="s">
        <v>14</v>
      </c>
      <c r="I51" s="63">
        <v>19902</v>
      </c>
    </row>
    <row r="52" spans="1:12" s="1" customFormat="1" ht="22.95" customHeight="1" thickBot="1" x14ac:dyDescent="0.35">
      <c r="A52" s="131"/>
      <c r="B52" s="141"/>
      <c r="C52" s="62"/>
      <c r="D52" s="59"/>
      <c r="E52" s="61" t="s">
        <v>112</v>
      </c>
      <c r="F52" s="60"/>
      <c r="G52" s="59"/>
      <c r="H52" s="58"/>
      <c r="I52" s="57"/>
    </row>
    <row r="53" spans="1:12" s="1" customFormat="1" ht="22.95" customHeight="1" x14ac:dyDescent="0.3">
      <c r="A53" s="131"/>
      <c r="B53" s="141"/>
      <c r="C53" s="151" t="s">
        <v>106</v>
      </c>
      <c r="D53" s="151" t="s">
        <v>22</v>
      </c>
      <c r="E53" s="79" t="s">
        <v>164</v>
      </c>
      <c r="F53" s="79" t="s">
        <v>157</v>
      </c>
      <c r="G53" s="118">
        <v>1</v>
      </c>
      <c r="H53" s="78" t="s">
        <v>14</v>
      </c>
      <c r="I53" s="77">
        <v>6746</v>
      </c>
    </row>
    <row r="54" spans="1:12" s="1" customFormat="1" ht="22.95" customHeight="1" x14ac:dyDescent="0.3">
      <c r="A54" s="131"/>
      <c r="B54" s="141"/>
      <c r="C54" s="139"/>
      <c r="D54" s="139"/>
      <c r="E54" s="112" t="s">
        <v>163</v>
      </c>
      <c r="F54" s="112" t="s">
        <v>155</v>
      </c>
      <c r="G54" s="114">
        <v>1</v>
      </c>
      <c r="H54" s="110" t="s">
        <v>14</v>
      </c>
      <c r="I54" s="55">
        <v>9427</v>
      </c>
    </row>
    <row r="55" spans="1:12" s="1" customFormat="1" ht="22.95" customHeight="1" thickBot="1" x14ac:dyDescent="0.35">
      <c r="A55" s="131"/>
      <c r="B55" s="141"/>
      <c r="C55" s="140"/>
      <c r="D55" s="140"/>
      <c r="E55" s="44" t="s">
        <v>162</v>
      </c>
      <c r="F55" s="44" t="s">
        <v>161</v>
      </c>
      <c r="G55" s="115">
        <v>1</v>
      </c>
      <c r="H55" s="43" t="s">
        <v>14</v>
      </c>
      <c r="I55" s="63">
        <v>11933</v>
      </c>
    </row>
    <row r="56" spans="1:12" s="1" customFormat="1" ht="22.95" customHeight="1" thickBot="1" x14ac:dyDescent="0.35">
      <c r="A56" s="131"/>
      <c r="B56" s="141"/>
      <c r="C56" s="62"/>
      <c r="D56" s="59"/>
      <c r="E56" s="61" t="s">
        <v>107</v>
      </c>
      <c r="F56" s="60"/>
      <c r="G56" s="59"/>
      <c r="H56" s="58"/>
      <c r="I56" s="57"/>
    </row>
    <row r="57" spans="1:12" s="1" customFormat="1" ht="22.95" customHeight="1" x14ac:dyDescent="0.3">
      <c r="A57" s="131"/>
      <c r="B57" s="141"/>
      <c r="C57" s="151" t="s">
        <v>106</v>
      </c>
      <c r="D57" s="151" t="s">
        <v>22</v>
      </c>
      <c r="E57" s="79" t="s">
        <v>160</v>
      </c>
      <c r="F57" s="79" t="s">
        <v>159</v>
      </c>
      <c r="G57" s="118">
        <v>1</v>
      </c>
      <c r="H57" s="78" t="s">
        <v>14</v>
      </c>
      <c r="I57" s="77">
        <v>5730</v>
      </c>
    </row>
    <row r="58" spans="1:12" s="1" customFormat="1" ht="22.95" customHeight="1" x14ac:dyDescent="0.3">
      <c r="A58" s="131"/>
      <c r="B58" s="141"/>
      <c r="C58" s="139"/>
      <c r="D58" s="139"/>
      <c r="E58" s="112" t="s">
        <v>158</v>
      </c>
      <c r="F58" s="112" t="s">
        <v>157</v>
      </c>
      <c r="G58" s="114">
        <v>1</v>
      </c>
      <c r="H58" s="110" t="s">
        <v>14</v>
      </c>
      <c r="I58" s="55">
        <v>8257</v>
      </c>
    </row>
    <row r="59" spans="1:12" s="1" customFormat="1" ht="22.95" customHeight="1" x14ac:dyDescent="0.3">
      <c r="A59" s="131"/>
      <c r="B59" s="141"/>
      <c r="C59" s="149"/>
      <c r="D59" s="149"/>
      <c r="E59" s="113" t="s">
        <v>156</v>
      </c>
      <c r="F59" s="113" t="s">
        <v>155</v>
      </c>
      <c r="G59" s="117">
        <v>1</v>
      </c>
      <c r="H59" s="111" t="s">
        <v>14</v>
      </c>
      <c r="I59" s="54">
        <v>11843</v>
      </c>
    </row>
    <row r="60" spans="1:12" s="1" customFormat="1" ht="22.95" customHeight="1" x14ac:dyDescent="0.3">
      <c r="A60" s="53" t="s">
        <v>154</v>
      </c>
      <c r="B60" s="50"/>
      <c r="C60" s="50"/>
      <c r="D60" s="50"/>
      <c r="E60" s="52" t="s">
        <v>21</v>
      </c>
      <c r="F60" s="51"/>
      <c r="G60" s="50"/>
      <c r="H60" s="49"/>
      <c r="I60" s="70"/>
    </row>
    <row r="61" spans="1:12" s="1" customFormat="1" ht="22.95" customHeight="1" thickBot="1" x14ac:dyDescent="0.35">
      <c r="A61" s="131" t="s">
        <v>15</v>
      </c>
      <c r="B61" s="141"/>
      <c r="C61" s="69"/>
      <c r="D61" s="66"/>
      <c r="E61" s="68" t="s">
        <v>119</v>
      </c>
      <c r="F61" s="67"/>
      <c r="G61" s="66"/>
      <c r="H61" s="65"/>
      <c r="I61" s="64"/>
    </row>
    <row r="62" spans="1:12" s="1" customFormat="1" ht="22.95" customHeight="1" x14ac:dyDescent="0.3">
      <c r="A62" s="131"/>
      <c r="B62" s="141"/>
      <c r="C62" s="150" t="s">
        <v>106</v>
      </c>
      <c r="D62" s="151" t="s">
        <v>143</v>
      </c>
      <c r="E62" s="79" t="s">
        <v>153</v>
      </c>
      <c r="F62" s="79" t="s">
        <v>137</v>
      </c>
      <c r="G62" s="118">
        <v>1</v>
      </c>
      <c r="H62" s="78" t="s">
        <v>14</v>
      </c>
      <c r="I62" s="77">
        <v>7742</v>
      </c>
    </row>
    <row r="63" spans="1:12" s="1" customFormat="1" ht="22.95" customHeight="1" thickBot="1" x14ac:dyDescent="0.35">
      <c r="A63" s="131"/>
      <c r="B63" s="141"/>
      <c r="C63" s="146"/>
      <c r="D63" s="139"/>
      <c r="E63" s="112" t="s">
        <v>152</v>
      </c>
      <c r="F63" s="112" t="s">
        <v>144</v>
      </c>
      <c r="G63" s="114">
        <v>1</v>
      </c>
      <c r="H63" s="110" t="s">
        <v>14</v>
      </c>
      <c r="I63" s="55">
        <v>9487</v>
      </c>
    </row>
    <row r="64" spans="1:12" s="1" customFormat="1" ht="22.95" customHeight="1" thickBot="1" x14ac:dyDescent="0.35">
      <c r="A64" s="131"/>
      <c r="B64" s="141"/>
      <c r="C64" s="143"/>
      <c r="D64" s="139"/>
      <c r="E64" s="112" t="s">
        <v>151</v>
      </c>
      <c r="F64" s="112" t="s">
        <v>150</v>
      </c>
      <c r="G64" s="114">
        <v>1</v>
      </c>
      <c r="H64" s="110" t="s">
        <v>14</v>
      </c>
      <c r="I64" s="55">
        <v>12873</v>
      </c>
      <c r="L64" s="80"/>
    </row>
    <row r="65" spans="1:9" s="1" customFormat="1" ht="22.95" customHeight="1" thickBot="1" x14ac:dyDescent="0.35">
      <c r="A65" s="131"/>
      <c r="B65" s="141"/>
      <c r="C65" s="144"/>
      <c r="D65" s="140"/>
      <c r="E65" s="44" t="s">
        <v>149</v>
      </c>
      <c r="F65" s="44" t="s">
        <v>148</v>
      </c>
      <c r="G65" s="115">
        <v>1</v>
      </c>
      <c r="H65" s="43" t="s">
        <v>14</v>
      </c>
      <c r="I65" s="63">
        <v>19822</v>
      </c>
    </row>
    <row r="66" spans="1:9" s="1" customFormat="1" ht="22.95" customHeight="1" thickBot="1" x14ac:dyDescent="0.35">
      <c r="A66" s="131"/>
      <c r="B66" s="141"/>
      <c r="C66" s="62"/>
      <c r="D66" s="59"/>
      <c r="E66" s="61" t="s">
        <v>112</v>
      </c>
      <c r="F66" s="60"/>
      <c r="G66" s="59"/>
      <c r="H66" s="58"/>
      <c r="I66" s="57"/>
    </row>
    <row r="67" spans="1:9" s="1" customFormat="1" ht="22.95" customHeight="1" x14ac:dyDescent="0.3">
      <c r="A67" s="131"/>
      <c r="B67" s="141"/>
      <c r="C67" s="150" t="s">
        <v>106</v>
      </c>
      <c r="D67" s="151" t="s">
        <v>143</v>
      </c>
      <c r="E67" s="79" t="s">
        <v>147</v>
      </c>
      <c r="F67" s="79" t="s">
        <v>139</v>
      </c>
      <c r="G67" s="118">
        <v>1</v>
      </c>
      <c r="H67" s="78" t="s">
        <v>14</v>
      </c>
      <c r="I67" s="77">
        <v>6719</v>
      </c>
    </row>
    <row r="68" spans="1:9" s="1" customFormat="1" ht="22.95" customHeight="1" x14ac:dyDescent="0.3">
      <c r="A68" s="131"/>
      <c r="B68" s="141"/>
      <c r="C68" s="146"/>
      <c r="D68" s="139"/>
      <c r="E68" s="112" t="s">
        <v>146</v>
      </c>
      <c r="F68" s="112" t="s">
        <v>137</v>
      </c>
      <c r="G68" s="114">
        <v>1</v>
      </c>
      <c r="H68" s="110" t="s">
        <v>14</v>
      </c>
      <c r="I68" s="55">
        <v>9373</v>
      </c>
    </row>
    <row r="69" spans="1:9" s="1" customFormat="1" ht="22.95" customHeight="1" thickBot="1" x14ac:dyDescent="0.35">
      <c r="A69" s="131"/>
      <c r="B69" s="141"/>
      <c r="C69" s="144"/>
      <c r="D69" s="140"/>
      <c r="E69" s="44" t="s">
        <v>145</v>
      </c>
      <c r="F69" s="44" t="s">
        <v>144</v>
      </c>
      <c r="G69" s="115">
        <v>1</v>
      </c>
      <c r="H69" s="43" t="s">
        <v>14</v>
      </c>
      <c r="I69" s="63">
        <v>11879</v>
      </c>
    </row>
    <row r="70" spans="1:9" s="1" customFormat="1" ht="22.95" customHeight="1" thickBot="1" x14ac:dyDescent="0.35">
      <c r="A70" s="131"/>
      <c r="B70" s="141"/>
      <c r="C70" s="62"/>
      <c r="D70" s="59"/>
      <c r="E70" s="61" t="s">
        <v>107</v>
      </c>
      <c r="F70" s="60"/>
      <c r="G70" s="59"/>
      <c r="H70" s="58"/>
      <c r="I70" s="57"/>
    </row>
    <row r="71" spans="1:9" s="1" customFormat="1" ht="22.95" customHeight="1" x14ac:dyDescent="0.3">
      <c r="A71" s="131"/>
      <c r="B71" s="141"/>
      <c r="C71" s="150" t="s">
        <v>106</v>
      </c>
      <c r="D71" s="151" t="s">
        <v>143</v>
      </c>
      <c r="E71" s="79" t="s">
        <v>142</v>
      </c>
      <c r="F71" s="79" t="s">
        <v>141</v>
      </c>
      <c r="G71" s="118">
        <v>1</v>
      </c>
      <c r="H71" s="78" t="s">
        <v>14</v>
      </c>
      <c r="I71" s="77">
        <v>5702</v>
      </c>
    </row>
    <row r="72" spans="1:9" s="1" customFormat="1" ht="22.95" customHeight="1" x14ac:dyDescent="0.3">
      <c r="A72" s="131"/>
      <c r="B72" s="141"/>
      <c r="C72" s="146"/>
      <c r="D72" s="139"/>
      <c r="E72" s="112" t="s">
        <v>140</v>
      </c>
      <c r="F72" s="112" t="s">
        <v>139</v>
      </c>
      <c r="G72" s="114">
        <v>1</v>
      </c>
      <c r="H72" s="110" t="s">
        <v>14</v>
      </c>
      <c r="I72" s="55">
        <v>8203</v>
      </c>
    </row>
    <row r="73" spans="1:9" s="1" customFormat="1" ht="22.95" customHeight="1" x14ac:dyDescent="0.3">
      <c r="A73" s="22"/>
      <c r="B73" s="120" t="s">
        <v>15</v>
      </c>
      <c r="C73" s="148"/>
      <c r="D73" s="149"/>
      <c r="E73" s="113" t="s">
        <v>138</v>
      </c>
      <c r="F73" s="113" t="s">
        <v>137</v>
      </c>
      <c r="G73" s="117">
        <v>1</v>
      </c>
      <c r="H73" s="111" t="s">
        <v>14</v>
      </c>
      <c r="I73" s="54">
        <v>11763</v>
      </c>
    </row>
    <row r="74" spans="1:9" s="1" customFormat="1" ht="22.95" customHeight="1" x14ac:dyDescent="0.3">
      <c r="A74" s="76" t="s">
        <v>136</v>
      </c>
      <c r="B74" s="75"/>
      <c r="C74" s="51"/>
      <c r="D74" s="51"/>
      <c r="E74" s="74"/>
      <c r="F74" s="51"/>
      <c r="G74" s="50"/>
      <c r="H74" s="71"/>
      <c r="I74" s="70"/>
    </row>
    <row r="75" spans="1:9" s="1" customFormat="1" ht="22.95" customHeight="1" thickBot="1" x14ac:dyDescent="0.35">
      <c r="A75" s="131" t="s">
        <v>15</v>
      </c>
      <c r="B75" s="141"/>
      <c r="C75" s="69"/>
      <c r="D75" s="66"/>
      <c r="E75" s="68" t="s">
        <v>119</v>
      </c>
      <c r="F75" s="67"/>
      <c r="G75" s="66"/>
      <c r="H75" s="65"/>
      <c r="I75" s="64"/>
    </row>
    <row r="76" spans="1:9" s="1" customFormat="1" ht="22.95" customHeight="1" x14ac:dyDescent="0.3">
      <c r="A76" s="131"/>
      <c r="B76" s="141"/>
      <c r="C76" s="142" t="s">
        <v>106</v>
      </c>
      <c r="D76" s="145" t="s">
        <v>20</v>
      </c>
      <c r="E76" s="48" t="s">
        <v>135</v>
      </c>
      <c r="F76" s="48" t="s">
        <v>120</v>
      </c>
      <c r="G76" s="116">
        <v>1</v>
      </c>
      <c r="H76" s="47" t="s">
        <v>14</v>
      </c>
      <c r="I76" s="56">
        <v>7996</v>
      </c>
    </row>
    <row r="77" spans="1:9" s="1" customFormat="1" ht="22.95" customHeight="1" x14ac:dyDescent="0.3">
      <c r="A77" s="131"/>
      <c r="B77" s="141"/>
      <c r="C77" s="146"/>
      <c r="D77" s="139"/>
      <c r="E77" s="112" t="s">
        <v>134</v>
      </c>
      <c r="F77" s="112" t="s">
        <v>126</v>
      </c>
      <c r="G77" s="114">
        <v>1</v>
      </c>
      <c r="H77" s="110" t="s">
        <v>14</v>
      </c>
      <c r="I77" s="55">
        <v>9741</v>
      </c>
    </row>
    <row r="78" spans="1:9" s="1" customFormat="1" ht="22.95" customHeight="1" x14ac:dyDescent="0.3">
      <c r="A78" s="131"/>
      <c r="B78" s="141"/>
      <c r="C78" s="143"/>
      <c r="D78" s="139"/>
      <c r="E78" s="112" t="s">
        <v>133</v>
      </c>
      <c r="F78" s="112" t="s">
        <v>132</v>
      </c>
      <c r="G78" s="114">
        <v>1</v>
      </c>
      <c r="H78" s="110" t="s">
        <v>14</v>
      </c>
      <c r="I78" s="55">
        <v>13254</v>
      </c>
    </row>
    <row r="79" spans="1:9" s="1" customFormat="1" ht="22.95" customHeight="1" thickBot="1" x14ac:dyDescent="0.35">
      <c r="A79" s="131"/>
      <c r="B79" s="141"/>
      <c r="C79" s="144"/>
      <c r="D79" s="140"/>
      <c r="E79" s="44" t="s">
        <v>131</v>
      </c>
      <c r="F79" s="44" t="s">
        <v>130</v>
      </c>
      <c r="G79" s="115">
        <v>1</v>
      </c>
      <c r="H79" s="43" t="s">
        <v>14</v>
      </c>
      <c r="I79" s="63">
        <v>20330</v>
      </c>
    </row>
    <row r="80" spans="1:9" s="1" customFormat="1" ht="22.95" customHeight="1" thickBot="1" x14ac:dyDescent="0.35">
      <c r="A80" s="131"/>
      <c r="B80" s="141"/>
      <c r="C80" s="62"/>
      <c r="D80" s="59"/>
      <c r="E80" s="61" t="s">
        <v>112</v>
      </c>
      <c r="F80" s="60"/>
      <c r="G80" s="59"/>
      <c r="H80" s="58"/>
      <c r="I80" s="57"/>
    </row>
    <row r="81" spans="1:9" s="1" customFormat="1" ht="22.95" customHeight="1" x14ac:dyDescent="0.3">
      <c r="A81" s="131"/>
      <c r="B81" s="141"/>
      <c r="C81" s="142" t="s">
        <v>106</v>
      </c>
      <c r="D81" s="145" t="s">
        <v>20</v>
      </c>
      <c r="E81" s="48" t="s">
        <v>129</v>
      </c>
      <c r="F81" s="48" t="s">
        <v>122</v>
      </c>
      <c r="G81" s="116">
        <v>1</v>
      </c>
      <c r="H81" s="47" t="s">
        <v>14</v>
      </c>
      <c r="I81" s="56">
        <v>6973</v>
      </c>
    </row>
    <row r="82" spans="1:9" s="1" customFormat="1" ht="22.95" customHeight="1" x14ac:dyDescent="0.3">
      <c r="A82" s="131"/>
      <c r="B82" s="141"/>
      <c r="C82" s="146"/>
      <c r="D82" s="139"/>
      <c r="E82" s="112" t="s">
        <v>128</v>
      </c>
      <c r="F82" s="112" t="s">
        <v>120</v>
      </c>
      <c r="G82" s="114">
        <v>1</v>
      </c>
      <c r="H82" s="110" t="s">
        <v>14</v>
      </c>
      <c r="I82" s="55">
        <v>9754</v>
      </c>
    </row>
    <row r="83" spans="1:9" s="1" customFormat="1" ht="22.95" customHeight="1" thickBot="1" x14ac:dyDescent="0.35">
      <c r="A83" s="131"/>
      <c r="B83" s="141"/>
      <c r="C83" s="147"/>
      <c r="D83" s="140"/>
      <c r="E83" s="44" t="s">
        <v>127</v>
      </c>
      <c r="F83" s="44" t="s">
        <v>126</v>
      </c>
      <c r="G83" s="115">
        <v>1</v>
      </c>
      <c r="H83" s="43" t="s">
        <v>14</v>
      </c>
      <c r="I83" s="63">
        <v>12261</v>
      </c>
    </row>
    <row r="84" spans="1:9" s="1" customFormat="1" ht="22.95" customHeight="1" thickBot="1" x14ac:dyDescent="0.35">
      <c r="A84" s="131"/>
      <c r="B84" s="141"/>
      <c r="C84" s="62"/>
      <c r="D84" s="59"/>
      <c r="E84" s="61" t="s">
        <v>107</v>
      </c>
      <c r="F84" s="60"/>
      <c r="G84" s="59"/>
      <c r="H84" s="58"/>
      <c r="I84" s="57"/>
    </row>
    <row r="85" spans="1:9" s="1" customFormat="1" ht="22.95" customHeight="1" x14ac:dyDescent="0.3">
      <c r="A85" s="131"/>
      <c r="B85" s="141"/>
      <c r="C85" s="142" t="s">
        <v>106</v>
      </c>
      <c r="D85" s="145" t="s">
        <v>20</v>
      </c>
      <c r="E85" s="48" t="s">
        <v>125</v>
      </c>
      <c r="F85" s="48" t="s">
        <v>124</v>
      </c>
      <c r="G85" s="116">
        <v>1</v>
      </c>
      <c r="H85" s="47" t="s">
        <v>14</v>
      </c>
      <c r="I85" s="56">
        <v>5956</v>
      </c>
    </row>
    <row r="86" spans="1:9" s="1" customFormat="1" ht="22.95" customHeight="1" x14ac:dyDescent="0.3">
      <c r="A86" s="131"/>
      <c r="B86" s="141"/>
      <c r="C86" s="146"/>
      <c r="D86" s="139"/>
      <c r="E86" s="112" t="s">
        <v>123</v>
      </c>
      <c r="F86" s="112" t="s">
        <v>122</v>
      </c>
      <c r="G86" s="114">
        <v>1</v>
      </c>
      <c r="H86" s="110" t="s">
        <v>14</v>
      </c>
      <c r="I86" s="55">
        <v>8584</v>
      </c>
    </row>
    <row r="87" spans="1:9" s="1" customFormat="1" ht="22.95" customHeight="1" x14ac:dyDescent="0.3">
      <c r="A87" s="131"/>
      <c r="B87" s="141"/>
      <c r="C87" s="148"/>
      <c r="D87" s="149"/>
      <c r="E87" s="113" t="s">
        <v>121</v>
      </c>
      <c r="F87" s="113" t="s">
        <v>120</v>
      </c>
      <c r="G87" s="117">
        <v>1</v>
      </c>
      <c r="H87" s="111" t="s">
        <v>14</v>
      </c>
      <c r="I87" s="54">
        <v>12271</v>
      </c>
    </row>
    <row r="88" spans="1:9" s="1" customFormat="1" ht="22.95" customHeight="1" x14ac:dyDescent="0.3">
      <c r="A88" s="73" t="s">
        <v>19</v>
      </c>
      <c r="B88" s="72"/>
      <c r="C88" s="50"/>
      <c r="D88" s="50"/>
      <c r="E88" s="52"/>
      <c r="F88" s="51"/>
      <c r="G88" s="50"/>
      <c r="H88" s="71"/>
      <c r="I88" s="70"/>
    </row>
    <row r="89" spans="1:9" s="1" customFormat="1" ht="22.95" customHeight="1" thickBot="1" x14ac:dyDescent="0.35">
      <c r="A89" s="141" t="s">
        <v>15</v>
      </c>
      <c r="B89" s="141"/>
      <c r="C89" s="69"/>
      <c r="D89" s="66"/>
      <c r="E89" s="68" t="s">
        <v>119</v>
      </c>
      <c r="F89" s="67"/>
      <c r="G89" s="66"/>
      <c r="H89" s="65"/>
      <c r="I89" s="64"/>
    </row>
    <row r="90" spans="1:9" s="1" customFormat="1" ht="22.95" customHeight="1" x14ac:dyDescent="0.3">
      <c r="A90" s="141"/>
      <c r="B90" s="141"/>
      <c r="C90" s="142" t="s">
        <v>106</v>
      </c>
      <c r="D90" s="145" t="s">
        <v>19</v>
      </c>
      <c r="E90" s="48" t="s">
        <v>118</v>
      </c>
      <c r="F90" s="48" t="s">
        <v>100</v>
      </c>
      <c r="G90" s="116">
        <v>1</v>
      </c>
      <c r="H90" s="47" t="s">
        <v>14</v>
      </c>
      <c r="I90" s="56">
        <v>7937</v>
      </c>
    </row>
    <row r="91" spans="1:9" s="1" customFormat="1" ht="22.95" customHeight="1" x14ac:dyDescent="0.3">
      <c r="A91" s="141"/>
      <c r="B91" s="141"/>
      <c r="C91" s="143"/>
      <c r="D91" s="139"/>
      <c r="E91" s="112" t="s">
        <v>117</v>
      </c>
      <c r="F91" s="112" t="s">
        <v>108</v>
      </c>
      <c r="G91" s="114">
        <v>1</v>
      </c>
      <c r="H91" s="110" t="s">
        <v>14</v>
      </c>
      <c r="I91" s="55">
        <v>9683</v>
      </c>
    </row>
    <row r="92" spans="1:9" s="1" customFormat="1" ht="22.95" customHeight="1" x14ac:dyDescent="0.3">
      <c r="A92" s="141"/>
      <c r="B92" s="141"/>
      <c r="C92" s="143"/>
      <c r="D92" s="139"/>
      <c r="E92" s="112" t="s">
        <v>116</v>
      </c>
      <c r="F92" s="112" t="s">
        <v>115</v>
      </c>
      <c r="G92" s="114">
        <v>1</v>
      </c>
      <c r="H92" s="110" t="s">
        <v>14</v>
      </c>
      <c r="I92" s="55">
        <v>13166</v>
      </c>
    </row>
    <row r="93" spans="1:9" s="1" customFormat="1" ht="22.95" customHeight="1" thickBot="1" x14ac:dyDescent="0.35">
      <c r="A93" s="141"/>
      <c r="B93" s="141"/>
      <c r="C93" s="144"/>
      <c r="D93" s="140"/>
      <c r="E93" s="44" t="s">
        <v>114</v>
      </c>
      <c r="F93" s="44" t="s">
        <v>113</v>
      </c>
      <c r="G93" s="115">
        <v>1</v>
      </c>
      <c r="H93" s="43" t="s">
        <v>14</v>
      </c>
      <c r="I93" s="63">
        <v>20213</v>
      </c>
    </row>
    <row r="94" spans="1:9" s="1" customFormat="1" ht="22.95" customHeight="1" thickBot="1" x14ac:dyDescent="0.35">
      <c r="A94" s="141"/>
      <c r="B94" s="141"/>
      <c r="C94" s="62"/>
      <c r="D94" s="59"/>
      <c r="E94" s="61" t="s">
        <v>112</v>
      </c>
      <c r="F94" s="60"/>
      <c r="G94" s="59"/>
      <c r="H94" s="58"/>
      <c r="I94" s="57"/>
    </row>
    <row r="95" spans="1:9" s="1" customFormat="1" ht="22.95" customHeight="1" x14ac:dyDescent="0.3">
      <c r="A95" s="141"/>
      <c r="B95" s="141"/>
      <c r="C95" s="142" t="s">
        <v>106</v>
      </c>
      <c r="D95" s="145" t="s">
        <v>19</v>
      </c>
      <c r="E95" s="48" t="s">
        <v>111</v>
      </c>
      <c r="F95" s="48" t="s">
        <v>102</v>
      </c>
      <c r="G95" s="116">
        <v>1</v>
      </c>
      <c r="H95" s="47" t="s">
        <v>14</v>
      </c>
      <c r="I95" s="56">
        <v>6915</v>
      </c>
    </row>
    <row r="96" spans="1:9" s="1" customFormat="1" ht="22.95" customHeight="1" x14ac:dyDescent="0.3">
      <c r="A96" s="141"/>
      <c r="B96" s="141"/>
      <c r="C96" s="146"/>
      <c r="D96" s="139"/>
      <c r="E96" s="112" t="s">
        <v>110</v>
      </c>
      <c r="F96" s="112" t="s">
        <v>100</v>
      </c>
      <c r="G96" s="114">
        <v>1</v>
      </c>
      <c r="H96" s="110" t="s">
        <v>14</v>
      </c>
      <c r="I96" s="55">
        <v>9667</v>
      </c>
    </row>
    <row r="97" spans="1:9" s="1" customFormat="1" ht="22.95" customHeight="1" thickBot="1" x14ac:dyDescent="0.35">
      <c r="A97" s="141"/>
      <c r="B97" s="141"/>
      <c r="C97" s="147"/>
      <c r="D97" s="140"/>
      <c r="E97" s="44" t="s">
        <v>109</v>
      </c>
      <c r="F97" s="44" t="s">
        <v>108</v>
      </c>
      <c r="G97" s="115">
        <v>1</v>
      </c>
      <c r="H97" s="43" t="s">
        <v>14</v>
      </c>
      <c r="I97" s="63">
        <v>12173</v>
      </c>
    </row>
    <row r="98" spans="1:9" s="1" customFormat="1" ht="22.95" customHeight="1" thickBot="1" x14ac:dyDescent="0.35">
      <c r="A98" s="141"/>
      <c r="B98" s="141"/>
      <c r="C98" s="62"/>
      <c r="D98" s="59"/>
      <c r="E98" s="61" t="s">
        <v>107</v>
      </c>
      <c r="F98" s="60"/>
      <c r="G98" s="59"/>
      <c r="H98" s="58"/>
      <c r="I98" s="57"/>
    </row>
    <row r="99" spans="1:9" s="1" customFormat="1" ht="22.95" customHeight="1" x14ac:dyDescent="0.3">
      <c r="A99" s="141"/>
      <c r="B99" s="141"/>
      <c r="C99" s="142" t="s">
        <v>106</v>
      </c>
      <c r="D99" s="145" t="s">
        <v>19</v>
      </c>
      <c r="E99" s="48" t="s">
        <v>105</v>
      </c>
      <c r="F99" s="48" t="s">
        <v>104</v>
      </c>
      <c r="G99" s="116">
        <v>1</v>
      </c>
      <c r="H99" s="47" t="s">
        <v>14</v>
      </c>
      <c r="I99" s="56">
        <v>5898</v>
      </c>
    </row>
    <row r="100" spans="1:9" s="1" customFormat="1" ht="22.95" customHeight="1" x14ac:dyDescent="0.3">
      <c r="A100" s="141"/>
      <c r="B100" s="141"/>
      <c r="C100" s="146"/>
      <c r="D100" s="139"/>
      <c r="E100" s="112" t="s">
        <v>103</v>
      </c>
      <c r="F100" s="112" t="s">
        <v>102</v>
      </c>
      <c r="G100" s="114">
        <v>1</v>
      </c>
      <c r="H100" s="110" t="s">
        <v>14</v>
      </c>
      <c r="I100" s="55">
        <v>8497</v>
      </c>
    </row>
    <row r="101" spans="1:9" s="1" customFormat="1" ht="22.95" customHeight="1" x14ac:dyDescent="0.3">
      <c r="A101" s="141"/>
      <c r="B101" s="141"/>
      <c r="C101" s="148"/>
      <c r="D101" s="149"/>
      <c r="E101" s="113" t="s">
        <v>101</v>
      </c>
      <c r="F101" s="113" t="s">
        <v>100</v>
      </c>
      <c r="G101" s="117">
        <v>1</v>
      </c>
      <c r="H101" s="111" t="s">
        <v>14</v>
      </c>
      <c r="I101" s="54">
        <v>12154</v>
      </c>
    </row>
    <row r="102" spans="1:9" s="1" customFormat="1" ht="22.95" customHeight="1" x14ac:dyDescent="0.3">
      <c r="A102" s="53" t="s">
        <v>17</v>
      </c>
      <c r="B102" s="50"/>
      <c r="C102" s="50"/>
      <c r="D102" s="50"/>
      <c r="E102" s="52"/>
      <c r="F102" s="51"/>
      <c r="G102" s="50"/>
      <c r="H102" s="49"/>
      <c r="I102" s="49"/>
    </row>
    <row r="103" spans="1:9" s="1" customFormat="1" ht="22.95" customHeight="1" x14ac:dyDescent="0.3">
      <c r="A103" s="129" t="s">
        <v>15</v>
      </c>
      <c r="B103" s="130"/>
      <c r="C103" s="135" t="s">
        <v>16</v>
      </c>
      <c r="D103" s="138" t="s">
        <v>13</v>
      </c>
      <c r="E103" s="48" t="s">
        <v>99</v>
      </c>
      <c r="F103" s="48" t="s">
        <v>90</v>
      </c>
      <c r="G103" s="116">
        <v>1</v>
      </c>
      <c r="H103" s="47" t="s">
        <v>14</v>
      </c>
      <c r="I103" s="46">
        <v>3692</v>
      </c>
    </row>
    <row r="104" spans="1:9" s="1" customFormat="1" ht="22.95" customHeight="1" x14ac:dyDescent="0.3">
      <c r="A104" s="131"/>
      <c r="B104" s="132"/>
      <c r="C104" s="136"/>
      <c r="D104" s="139"/>
      <c r="E104" s="112" t="s">
        <v>98</v>
      </c>
      <c r="F104" s="112" t="s">
        <v>88</v>
      </c>
      <c r="G104" s="114">
        <v>1</v>
      </c>
      <c r="H104" s="110" t="s">
        <v>14</v>
      </c>
      <c r="I104" s="45">
        <v>4687</v>
      </c>
    </row>
    <row r="105" spans="1:9" s="1" customFormat="1" ht="22.95" customHeight="1" x14ac:dyDescent="0.3">
      <c r="A105" s="131"/>
      <c r="B105" s="132"/>
      <c r="C105" s="136"/>
      <c r="D105" s="139"/>
      <c r="E105" s="112" t="s">
        <v>97</v>
      </c>
      <c r="F105" s="112" t="s">
        <v>88</v>
      </c>
      <c r="G105" s="114">
        <v>1</v>
      </c>
      <c r="H105" s="110" t="s">
        <v>14</v>
      </c>
      <c r="I105" s="45">
        <v>4687</v>
      </c>
    </row>
    <row r="106" spans="1:9" s="1" customFormat="1" ht="22.95" customHeight="1" x14ac:dyDescent="0.3">
      <c r="A106" s="131"/>
      <c r="B106" s="132"/>
      <c r="C106" s="136"/>
      <c r="D106" s="139"/>
      <c r="E106" s="112" t="s">
        <v>96</v>
      </c>
      <c r="F106" s="112" t="s">
        <v>86</v>
      </c>
      <c r="G106" s="114">
        <v>1</v>
      </c>
      <c r="H106" s="110" t="s">
        <v>14</v>
      </c>
      <c r="I106" s="45">
        <v>6504</v>
      </c>
    </row>
    <row r="107" spans="1:9" s="1" customFormat="1" ht="22.95" customHeight="1" x14ac:dyDescent="0.3">
      <c r="A107" s="131"/>
      <c r="B107" s="132"/>
      <c r="C107" s="136"/>
      <c r="D107" s="139"/>
      <c r="E107" s="112" t="s">
        <v>95</v>
      </c>
      <c r="F107" s="112" t="s">
        <v>88</v>
      </c>
      <c r="G107" s="114">
        <v>1</v>
      </c>
      <c r="H107" s="110" t="s">
        <v>14</v>
      </c>
      <c r="I107" s="45">
        <v>4687</v>
      </c>
    </row>
    <row r="108" spans="1:9" s="1" customFormat="1" ht="22.95" customHeight="1" x14ac:dyDescent="0.3">
      <c r="A108" s="131"/>
      <c r="B108" s="132"/>
      <c r="C108" s="136"/>
      <c r="D108" s="139"/>
      <c r="E108" s="112" t="s">
        <v>94</v>
      </c>
      <c r="F108" s="112" t="s">
        <v>93</v>
      </c>
      <c r="G108" s="114">
        <v>1</v>
      </c>
      <c r="H108" s="110" t="s">
        <v>14</v>
      </c>
      <c r="I108" s="45">
        <v>5682</v>
      </c>
    </row>
    <row r="109" spans="1:9" s="1" customFormat="1" ht="22.95" customHeight="1" x14ac:dyDescent="0.3">
      <c r="A109" s="131"/>
      <c r="B109" s="132"/>
      <c r="C109" s="136"/>
      <c r="D109" s="139"/>
      <c r="E109" s="112" t="s">
        <v>92</v>
      </c>
      <c r="F109" s="112" t="s">
        <v>86</v>
      </c>
      <c r="G109" s="114">
        <v>1</v>
      </c>
      <c r="H109" s="110" t="s">
        <v>14</v>
      </c>
      <c r="I109" s="45">
        <v>6504</v>
      </c>
    </row>
    <row r="110" spans="1:9" s="1" customFormat="1" ht="22.95" customHeight="1" x14ac:dyDescent="0.3">
      <c r="A110" s="131"/>
      <c r="B110" s="132"/>
      <c r="C110" s="136"/>
      <c r="D110" s="139"/>
      <c r="E110" s="112" t="s">
        <v>91</v>
      </c>
      <c r="F110" s="112" t="s">
        <v>90</v>
      </c>
      <c r="G110" s="114">
        <v>1</v>
      </c>
      <c r="H110" s="110" t="s">
        <v>14</v>
      </c>
      <c r="I110" s="45">
        <v>3692</v>
      </c>
    </row>
    <row r="111" spans="1:9" s="1" customFormat="1" ht="22.95" customHeight="1" x14ac:dyDescent="0.3">
      <c r="A111" s="131"/>
      <c r="B111" s="132"/>
      <c r="C111" s="136"/>
      <c r="D111" s="139"/>
      <c r="E111" s="112" t="s">
        <v>89</v>
      </c>
      <c r="F111" s="112" t="s">
        <v>88</v>
      </c>
      <c r="G111" s="114">
        <v>1</v>
      </c>
      <c r="H111" s="110" t="s">
        <v>14</v>
      </c>
      <c r="I111" s="45">
        <v>4687</v>
      </c>
    </row>
    <row r="112" spans="1:9" s="1" customFormat="1" ht="22.95" customHeight="1" thickBot="1" x14ac:dyDescent="0.35">
      <c r="A112" s="133"/>
      <c r="B112" s="134"/>
      <c r="C112" s="137"/>
      <c r="D112" s="140"/>
      <c r="E112" s="44" t="s">
        <v>87</v>
      </c>
      <c r="F112" s="44" t="s">
        <v>86</v>
      </c>
      <c r="G112" s="115">
        <v>1</v>
      </c>
      <c r="H112" s="43" t="s">
        <v>14</v>
      </c>
      <c r="I112" s="42">
        <v>6504</v>
      </c>
    </row>
    <row r="113" spans="1:9" ht="22.95" customHeight="1" thickBot="1" x14ac:dyDescent="0.35">
      <c r="A113" s="41"/>
      <c r="B113" s="39"/>
      <c r="C113" s="40"/>
      <c r="D113" s="39"/>
      <c r="E113" s="38"/>
      <c r="F113" s="38" t="s">
        <v>12</v>
      </c>
      <c r="G113" s="38"/>
      <c r="H113" s="38"/>
      <c r="I113" s="37"/>
    </row>
    <row r="114" spans="1:9" ht="22.95" customHeight="1" x14ac:dyDescent="0.3">
      <c r="B114" s="21"/>
      <c r="C114" s="21"/>
      <c r="D114" s="21"/>
    </row>
    <row r="133" spans="4:4" x14ac:dyDescent="0.3">
      <c r="D133"/>
    </row>
  </sheetData>
  <sheetProtection algorithmName="SHA-512" hashValue="N1ucAk3Uys8i+CNXQCV+xlsOaVlIULcMqyD5T7eHSSzBpWm92OgSabTlrmuCifd7ioGITmwoIqwRniqpNYi1dw==" saltValue="H+5dVzm2oC7Gw3gQEn2sCg==" spinCount="100000" sheet="1" objects="1" scenarios="1"/>
  <autoFilter ref="A4:AB113" xr:uid="{4239441C-24D5-4131-9E71-6D0A89A55316}">
    <filterColumn colId="0" showButton="0"/>
  </autoFilter>
  <mergeCells count="53">
    <mergeCell ref="C19:C21"/>
    <mergeCell ref="D19:D21"/>
    <mergeCell ref="D39:D41"/>
    <mergeCell ref="A4:B4"/>
    <mergeCell ref="A5:E5"/>
    <mergeCell ref="C7:C8"/>
    <mergeCell ref="D7:D8"/>
    <mergeCell ref="A10:B23"/>
    <mergeCell ref="C10:C13"/>
    <mergeCell ref="D10:D13"/>
    <mergeCell ref="C15:C17"/>
    <mergeCell ref="D15:D17"/>
    <mergeCell ref="C25:C30"/>
    <mergeCell ref="D25:D27"/>
    <mergeCell ref="D28:D30"/>
    <mergeCell ref="A31:E31"/>
    <mergeCell ref="C43:C45"/>
    <mergeCell ref="D43:D45"/>
    <mergeCell ref="A33:B45"/>
    <mergeCell ref="C34:C37"/>
    <mergeCell ref="D34:D37"/>
    <mergeCell ref="C39:C41"/>
    <mergeCell ref="A47:B59"/>
    <mergeCell ref="C48:C51"/>
    <mergeCell ref="D48:D51"/>
    <mergeCell ref="C53:C55"/>
    <mergeCell ref="D53:D55"/>
    <mergeCell ref="C57:C59"/>
    <mergeCell ref="D57:D59"/>
    <mergeCell ref="A61:B72"/>
    <mergeCell ref="C62:C65"/>
    <mergeCell ref="D62:D65"/>
    <mergeCell ref="C67:C69"/>
    <mergeCell ref="D67:D69"/>
    <mergeCell ref="C71:C73"/>
    <mergeCell ref="D71:D73"/>
    <mergeCell ref="A75:B87"/>
    <mergeCell ref="C76:C79"/>
    <mergeCell ref="D76:D79"/>
    <mergeCell ref="C81:C83"/>
    <mergeCell ref="D81:D83"/>
    <mergeCell ref="C85:C87"/>
    <mergeCell ref="D85:D87"/>
    <mergeCell ref="A103:B112"/>
    <mergeCell ref="C103:C112"/>
    <mergeCell ref="D103:D112"/>
    <mergeCell ref="A89:B101"/>
    <mergeCell ref="C90:C93"/>
    <mergeCell ref="D90:D93"/>
    <mergeCell ref="C95:C97"/>
    <mergeCell ref="D95:D97"/>
    <mergeCell ref="C99:C101"/>
    <mergeCell ref="D99:D101"/>
  </mergeCells>
  <conditionalFormatting sqref="E6">
    <cfRule type="cellIs" dxfId="236" priority="386" stopIfTrue="1" operator="equal">
      <formula>#REF!</formula>
    </cfRule>
    <cfRule type="cellIs" dxfId="235" priority="387" stopIfTrue="1" operator="equal">
      <formula>#REF!</formula>
    </cfRule>
  </conditionalFormatting>
  <conditionalFormatting sqref="E9">
    <cfRule type="expression" dxfId="234" priority="385" stopIfTrue="1">
      <formula>#REF!="DISC"</formula>
    </cfRule>
    <cfRule type="cellIs" dxfId="233" priority="384" stopIfTrue="1" operator="equal">
      <formula>#REF!</formula>
    </cfRule>
    <cfRule type="cellIs" dxfId="232" priority="383" stopIfTrue="1" operator="equal">
      <formula>#REF!</formula>
    </cfRule>
  </conditionalFormatting>
  <conditionalFormatting sqref="E14">
    <cfRule type="cellIs" dxfId="231" priority="377" stopIfTrue="1" operator="equal">
      <formula>#REF!</formula>
    </cfRule>
    <cfRule type="cellIs" dxfId="230" priority="378" stopIfTrue="1" operator="equal">
      <formula>#REF!</formula>
    </cfRule>
    <cfRule type="expression" dxfId="229" priority="379" stopIfTrue="1">
      <formula>#REF!="DISC"</formula>
    </cfRule>
  </conditionalFormatting>
  <conditionalFormatting sqref="E18">
    <cfRule type="expression" dxfId="228" priority="376" stopIfTrue="1">
      <formula>#REF!="DISC"</formula>
    </cfRule>
    <cfRule type="cellIs" dxfId="227" priority="374" stopIfTrue="1" operator="equal">
      <formula>#REF!</formula>
    </cfRule>
    <cfRule type="cellIs" dxfId="226" priority="375" stopIfTrue="1" operator="equal">
      <formula>#REF!</formula>
    </cfRule>
  </conditionalFormatting>
  <conditionalFormatting sqref="E22">
    <cfRule type="cellIs" dxfId="225" priority="380" stopIfTrue="1" operator="equal">
      <formula>#REF!</formula>
    </cfRule>
    <cfRule type="expression" dxfId="224" priority="382" stopIfTrue="1">
      <formula>#REF!="DISC"</formula>
    </cfRule>
  </conditionalFormatting>
  <conditionalFormatting sqref="E24">
    <cfRule type="expression" dxfId="223" priority="244" stopIfTrue="1">
      <formula>#REF!="DISC"</formula>
    </cfRule>
    <cfRule type="cellIs" dxfId="222" priority="242" stopIfTrue="1" operator="equal">
      <formula>#REF!</formula>
    </cfRule>
  </conditionalFormatting>
  <conditionalFormatting sqref="E32:E33">
    <cfRule type="cellIs" dxfId="221" priority="156" stopIfTrue="1" operator="equal">
      <formula>#REF!</formula>
    </cfRule>
    <cfRule type="cellIs" dxfId="220" priority="157" stopIfTrue="1" operator="equal">
      <formula>#REF!</formula>
    </cfRule>
  </conditionalFormatting>
  <conditionalFormatting sqref="E33">
    <cfRule type="expression" dxfId="219" priority="158" stopIfTrue="1">
      <formula>#REF!="DISC"</formula>
    </cfRule>
  </conditionalFormatting>
  <conditionalFormatting sqref="E38">
    <cfRule type="expression" dxfId="218" priority="327" stopIfTrue="1">
      <formula>#REF!="DISC"</formula>
    </cfRule>
    <cfRule type="cellIs" dxfId="217" priority="325" stopIfTrue="1" operator="equal">
      <formula>#REF!</formula>
    </cfRule>
  </conditionalFormatting>
  <conditionalFormatting sqref="E42">
    <cfRule type="expression" dxfId="216" priority="320" stopIfTrue="1">
      <formula>#REF!="DISC"</formula>
    </cfRule>
    <cfRule type="cellIs" dxfId="215" priority="318" stopIfTrue="1" operator="equal">
      <formula>#REF!</formula>
    </cfRule>
  </conditionalFormatting>
  <conditionalFormatting sqref="E46:E47">
    <cfRule type="cellIs" dxfId="214" priority="149" stopIfTrue="1" operator="equal">
      <formula>#REF!</formula>
    </cfRule>
    <cfRule type="cellIs" dxfId="213" priority="150" stopIfTrue="1" operator="equal">
      <formula>#REF!</formula>
    </cfRule>
  </conditionalFormatting>
  <conditionalFormatting sqref="E47">
    <cfRule type="expression" dxfId="212" priority="151" stopIfTrue="1">
      <formula>#REF!="DISC"</formula>
    </cfRule>
  </conditionalFormatting>
  <conditionalFormatting sqref="E52">
    <cfRule type="cellIs" dxfId="211" priority="145" stopIfTrue="1" operator="equal">
      <formula>#REF!</formula>
    </cfRule>
    <cfRule type="expression" dxfId="210" priority="147" stopIfTrue="1">
      <formula>#REF!="DISC"</formula>
    </cfRule>
  </conditionalFormatting>
  <conditionalFormatting sqref="E56">
    <cfRule type="cellIs" dxfId="209" priority="142" stopIfTrue="1" operator="equal">
      <formula>#REF!</formula>
    </cfRule>
    <cfRule type="expression" dxfId="208" priority="144" stopIfTrue="1">
      <formula>#REF!="DISC"</formula>
    </cfRule>
  </conditionalFormatting>
  <conditionalFormatting sqref="E60:E61">
    <cfRule type="cellIs" dxfId="207" priority="136" stopIfTrue="1" operator="equal">
      <formula>#REF!</formula>
    </cfRule>
    <cfRule type="cellIs" dxfId="206" priority="137" stopIfTrue="1" operator="equal">
      <formula>#REF!</formula>
    </cfRule>
  </conditionalFormatting>
  <conditionalFormatting sqref="E61">
    <cfRule type="expression" dxfId="205" priority="138" stopIfTrue="1">
      <formula>#REF!="DISC"</formula>
    </cfRule>
  </conditionalFormatting>
  <conditionalFormatting sqref="E66">
    <cfRule type="expression" dxfId="204" priority="134" stopIfTrue="1">
      <formula>#REF!="DISC"</formula>
    </cfRule>
    <cfRule type="cellIs" dxfId="203" priority="132" stopIfTrue="1" operator="equal">
      <formula>#REF!</formula>
    </cfRule>
  </conditionalFormatting>
  <conditionalFormatting sqref="E70">
    <cfRule type="expression" dxfId="202" priority="131" stopIfTrue="1">
      <formula>#REF!="DISC"</formula>
    </cfRule>
    <cfRule type="cellIs" dxfId="201" priority="129" stopIfTrue="1" operator="equal">
      <formula>#REF!</formula>
    </cfRule>
  </conditionalFormatting>
  <conditionalFormatting sqref="E75">
    <cfRule type="cellIs" dxfId="200" priority="126" stopIfTrue="1" operator="equal">
      <formula>#REF!</formula>
    </cfRule>
    <cfRule type="expression" dxfId="199" priority="128" stopIfTrue="1">
      <formula>#REF!="DISC"</formula>
    </cfRule>
  </conditionalFormatting>
  <conditionalFormatting sqref="E80">
    <cfRule type="cellIs" dxfId="198" priority="123" stopIfTrue="1" operator="equal">
      <formula>#REF!</formula>
    </cfRule>
    <cfRule type="expression" dxfId="197" priority="125" stopIfTrue="1">
      <formula>#REF!="DISC"</formula>
    </cfRule>
  </conditionalFormatting>
  <conditionalFormatting sqref="E84">
    <cfRule type="expression" dxfId="196" priority="122" stopIfTrue="1">
      <formula>#REF!="DISC"</formula>
    </cfRule>
    <cfRule type="cellIs" dxfId="195" priority="120" stopIfTrue="1" operator="equal">
      <formula>#REF!</formula>
    </cfRule>
  </conditionalFormatting>
  <conditionalFormatting sqref="E89">
    <cfRule type="cellIs" dxfId="194" priority="114" stopIfTrue="1" operator="equal">
      <formula>#REF!</formula>
    </cfRule>
  </conditionalFormatting>
  <conditionalFormatting sqref="E94">
    <cfRule type="expression" dxfId="193" priority="112" stopIfTrue="1">
      <formula>#REF!="DISC"</formula>
    </cfRule>
    <cfRule type="cellIs" dxfId="192" priority="110" stopIfTrue="1" operator="equal">
      <formula>#REF!</formula>
    </cfRule>
  </conditionalFormatting>
  <conditionalFormatting sqref="E98">
    <cfRule type="cellIs" dxfId="191" priority="107" stopIfTrue="1" operator="equal">
      <formula>#REF!</formula>
    </cfRule>
    <cfRule type="expression" dxfId="190" priority="109" stopIfTrue="1">
      <formula>#REF!="DISC"</formula>
    </cfRule>
  </conditionalFormatting>
  <conditionalFormatting sqref="E102">
    <cfRule type="expression" dxfId="189" priority="400" stopIfTrue="1">
      <formula>#REF!="DISC"</formula>
    </cfRule>
  </conditionalFormatting>
  <conditionalFormatting sqref="E22:G22">
    <cfRule type="cellIs" dxfId="188" priority="381" stopIfTrue="1" operator="equal">
      <formula>#REF!</formula>
    </cfRule>
  </conditionalFormatting>
  <conditionalFormatting sqref="E24:G24">
    <cfRule type="cellIs" dxfId="187" priority="243" stopIfTrue="1" operator="equal">
      <formula>#REF!</formula>
    </cfRule>
  </conditionalFormatting>
  <conditionalFormatting sqref="E38:G38">
    <cfRule type="cellIs" dxfId="186" priority="326" stopIfTrue="1" operator="equal">
      <formula>#REF!</formula>
    </cfRule>
  </conditionalFormatting>
  <conditionalFormatting sqref="E42:G42">
    <cfRule type="cellIs" dxfId="185" priority="319" stopIfTrue="1" operator="equal">
      <formula>#REF!</formula>
    </cfRule>
  </conditionalFormatting>
  <conditionalFormatting sqref="E52:G52">
    <cfRule type="cellIs" dxfId="184" priority="146" stopIfTrue="1" operator="equal">
      <formula>#REF!</formula>
    </cfRule>
  </conditionalFormatting>
  <conditionalFormatting sqref="E56:G56">
    <cfRule type="cellIs" dxfId="183" priority="143" stopIfTrue="1" operator="equal">
      <formula>#REF!</formula>
    </cfRule>
  </conditionalFormatting>
  <conditionalFormatting sqref="E66:G66">
    <cfRule type="cellIs" dxfId="182" priority="133" stopIfTrue="1" operator="equal">
      <formula>#REF!</formula>
    </cfRule>
  </conditionalFormatting>
  <conditionalFormatting sqref="E70:G70">
    <cfRule type="cellIs" dxfId="181" priority="130" stopIfTrue="1" operator="equal">
      <formula>#REF!</formula>
    </cfRule>
  </conditionalFormatting>
  <conditionalFormatting sqref="E74:G74">
    <cfRule type="cellIs" dxfId="180" priority="405" stopIfTrue="1" operator="equal">
      <formula>#REF!</formula>
    </cfRule>
    <cfRule type="cellIs" dxfId="179" priority="404" stopIfTrue="1" operator="equal">
      <formula>#REF!</formula>
    </cfRule>
  </conditionalFormatting>
  <conditionalFormatting sqref="E75:G75">
    <cfRule type="cellIs" dxfId="178" priority="127" stopIfTrue="1" operator="equal">
      <formula>#REF!</formula>
    </cfRule>
  </conditionalFormatting>
  <conditionalFormatting sqref="E80:G80">
    <cfRule type="cellIs" dxfId="177" priority="124" stopIfTrue="1" operator="equal">
      <formula>#REF!</formula>
    </cfRule>
  </conditionalFormatting>
  <conditionalFormatting sqref="E84:G84">
    <cfRule type="cellIs" dxfId="176" priority="121" stopIfTrue="1" operator="equal">
      <formula>#REF!</formula>
    </cfRule>
  </conditionalFormatting>
  <conditionalFormatting sqref="E88:G88">
    <cfRule type="cellIs" dxfId="175" priority="402" stopIfTrue="1" operator="equal">
      <formula>#REF!</formula>
    </cfRule>
  </conditionalFormatting>
  <conditionalFormatting sqref="E88:G89">
    <cfRule type="cellIs" dxfId="174" priority="113" stopIfTrue="1" operator="equal">
      <formula>#REF!</formula>
    </cfRule>
  </conditionalFormatting>
  <conditionalFormatting sqref="E94:G94">
    <cfRule type="cellIs" dxfId="173" priority="111" stopIfTrue="1" operator="equal">
      <formula>#REF!</formula>
    </cfRule>
  </conditionalFormatting>
  <conditionalFormatting sqref="E98:G98">
    <cfRule type="cellIs" dxfId="172" priority="108" stopIfTrue="1" operator="equal">
      <formula>#REF!</formula>
    </cfRule>
  </conditionalFormatting>
  <conditionalFormatting sqref="E102:G102">
    <cfRule type="cellIs" dxfId="171" priority="395" stopIfTrue="1" operator="equal">
      <formula>#REF!</formula>
    </cfRule>
    <cfRule type="cellIs" dxfId="170" priority="396" stopIfTrue="1" operator="equal">
      <formula>#REF!</formula>
    </cfRule>
  </conditionalFormatting>
  <conditionalFormatting sqref="E6:H6">
    <cfRule type="expression" dxfId="169" priority="388" stopIfTrue="1">
      <formula>#REF!="DISC"</formula>
    </cfRule>
  </conditionalFormatting>
  <conditionalFormatting sqref="E74:H74">
    <cfRule type="expression" dxfId="168" priority="406" stopIfTrue="1">
      <formula>#REF!="DISC"</formula>
    </cfRule>
  </conditionalFormatting>
  <conditionalFormatting sqref="E88:H88">
    <cfRule type="expression" dxfId="167" priority="403" stopIfTrue="1">
      <formula>#REF!="DISC"</formula>
    </cfRule>
  </conditionalFormatting>
  <conditionalFormatting sqref="E89:H89">
    <cfRule type="expression" dxfId="166" priority="115" stopIfTrue="1">
      <formula>#REF!="DISC"</formula>
    </cfRule>
  </conditionalFormatting>
  <conditionalFormatting sqref="E32:I32">
    <cfRule type="expression" dxfId="165" priority="164" stopIfTrue="1">
      <formula>#REF!="DISC"</formula>
    </cfRule>
  </conditionalFormatting>
  <conditionalFormatting sqref="E46:I46">
    <cfRule type="expression" dxfId="164" priority="295" stopIfTrue="1">
      <formula>#REF!="DISC"</formula>
    </cfRule>
  </conditionalFormatting>
  <conditionalFormatting sqref="E60:I60">
    <cfRule type="expression" dxfId="163" priority="292" stopIfTrue="1">
      <formula>#REF!="DISC"</formula>
    </cfRule>
  </conditionalFormatting>
  <conditionalFormatting sqref="F8">
    <cfRule type="cellIs" dxfId="162" priority="32" stopIfTrue="1" operator="equal">
      <formula>#REF!</formula>
    </cfRule>
    <cfRule type="expression" dxfId="161" priority="33" stopIfTrue="1">
      <formula>#REF!="DISC"</formula>
    </cfRule>
    <cfRule type="cellIs" dxfId="160" priority="31" stopIfTrue="1" operator="equal">
      <formula>#REF!</formula>
    </cfRule>
  </conditionalFormatting>
  <conditionalFormatting sqref="F25:F30">
    <cfRule type="expression" dxfId="159" priority="265" stopIfTrue="1">
      <formula>#REF!="DISC"</formula>
    </cfRule>
    <cfRule type="cellIs" dxfId="158" priority="264" stopIfTrue="1" operator="equal">
      <formula>#REF!</formula>
    </cfRule>
    <cfRule type="cellIs" dxfId="157" priority="263" stopIfTrue="1" operator="equal">
      <formula>#REF!</formula>
    </cfRule>
  </conditionalFormatting>
  <conditionalFormatting sqref="F39:F41">
    <cfRule type="cellIs" dxfId="156" priority="86" stopIfTrue="1" operator="equal">
      <formula>#REF!</formula>
    </cfRule>
    <cfRule type="expression" dxfId="155" priority="88" stopIfTrue="1">
      <formula>#REF!="DISC"</formula>
    </cfRule>
    <cfRule type="cellIs" dxfId="154" priority="87" stopIfTrue="1" operator="equal">
      <formula>#REF!</formula>
    </cfRule>
  </conditionalFormatting>
  <conditionalFormatting sqref="F48:F51">
    <cfRule type="cellIs" dxfId="153" priority="78" stopIfTrue="1" operator="equal">
      <formula>#REF!</formula>
    </cfRule>
  </conditionalFormatting>
  <conditionalFormatting sqref="F53:F55">
    <cfRule type="cellIs" dxfId="152" priority="75" stopIfTrue="1" operator="equal">
      <formula>#REF!</formula>
    </cfRule>
  </conditionalFormatting>
  <conditionalFormatting sqref="F62:F65">
    <cfRule type="cellIs" dxfId="151" priority="66" stopIfTrue="1" operator="equal">
      <formula>#REF!</formula>
    </cfRule>
  </conditionalFormatting>
  <conditionalFormatting sqref="F67:F69">
    <cfRule type="cellIs" dxfId="150" priority="63" stopIfTrue="1" operator="equal">
      <formula>#REF!</formula>
    </cfRule>
  </conditionalFormatting>
  <conditionalFormatting sqref="F71:F73">
    <cfRule type="cellIs" dxfId="149" priority="60" stopIfTrue="1" operator="equal">
      <formula>#REF!</formula>
    </cfRule>
  </conditionalFormatting>
  <conditionalFormatting sqref="F71:F74">
    <cfRule type="cellIs" dxfId="148" priority="59" stopIfTrue="1" operator="equal">
      <formula>#REF!</formula>
    </cfRule>
    <cfRule type="expression" dxfId="147" priority="61" stopIfTrue="1">
      <formula>#REF!="DISC"</formula>
    </cfRule>
  </conditionalFormatting>
  <conditionalFormatting sqref="F74">
    <cfRule type="cellIs" dxfId="146" priority="349" stopIfTrue="1" operator="equal">
      <formula>#REF!</formula>
    </cfRule>
  </conditionalFormatting>
  <conditionalFormatting sqref="F81:F83">
    <cfRule type="cellIs" dxfId="145" priority="50" stopIfTrue="1" operator="equal">
      <formula>#REF!</formula>
    </cfRule>
    <cfRule type="cellIs" dxfId="144" priority="51" stopIfTrue="1" operator="equal">
      <formula>#REF!</formula>
    </cfRule>
    <cfRule type="expression" dxfId="143" priority="52" stopIfTrue="1">
      <formula>#REF!="DISC"</formula>
    </cfRule>
  </conditionalFormatting>
  <conditionalFormatting sqref="F95:F97">
    <cfRule type="cellIs" dxfId="142" priority="38" stopIfTrue="1" operator="equal">
      <formula>#REF!</formula>
    </cfRule>
    <cfRule type="cellIs" dxfId="141" priority="39" stopIfTrue="1" operator="equal">
      <formula>#REF!</formula>
    </cfRule>
    <cfRule type="expression" dxfId="140" priority="40" stopIfTrue="1">
      <formula>#REF!="DISC"</formula>
    </cfRule>
  </conditionalFormatting>
  <conditionalFormatting sqref="F5:G5">
    <cfRule type="cellIs" dxfId="139" priority="234" stopIfTrue="1" operator="equal">
      <formula>#REF!</formula>
    </cfRule>
    <cfRule type="cellIs" dxfId="138" priority="235" stopIfTrue="1" operator="equal">
      <formula>#REF!</formula>
    </cfRule>
  </conditionalFormatting>
  <conditionalFormatting sqref="F6:G7 G23 F22:G22 G25:G30">
    <cfRule type="cellIs" dxfId="137" priority="390" stopIfTrue="1" operator="equal">
      <formula>#REF!</formula>
    </cfRule>
  </conditionalFormatting>
  <conditionalFormatting sqref="F6:G7 G23">
    <cfRule type="cellIs" dxfId="136" priority="389" stopIfTrue="1" operator="equal">
      <formula>#REF!</formula>
    </cfRule>
  </conditionalFormatting>
  <conditionalFormatting sqref="F9:G21">
    <cfRule type="cellIs" dxfId="135" priority="270" stopIfTrue="1" operator="equal">
      <formula>#REF!</formula>
    </cfRule>
    <cfRule type="cellIs" dxfId="134" priority="269" stopIfTrue="1" operator="equal">
      <formula>#REF!</formula>
    </cfRule>
  </conditionalFormatting>
  <conditionalFormatting sqref="F24:G24">
    <cfRule type="cellIs" dxfId="133" priority="345" stopIfTrue="1" operator="equal">
      <formula>#REF!</formula>
    </cfRule>
  </conditionalFormatting>
  <conditionalFormatting sqref="F32:G32">
    <cfRule type="cellIs" dxfId="132" priority="407" stopIfTrue="1" operator="equal">
      <formula>#REF!</formula>
    </cfRule>
    <cfRule type="cellIs" dxfId="131" priority="408" stopIfTrue="1" operator="equal">
      <formula>#REF!</formula>
    </cfRule>
  </conditionalFormatting>
  <conditionalFormatting sqref="F33:G37">
    <cfRule type="cellIs" dxfId="130" priority="104" stopIfTrue="1" operator="equal">
      <formula>#REF!</formula>
    </cfRule>
    <cfRule type="cellIs" dxfId="129" priority="105" stopIfTrue="1" operator="equal">
      <formula>#REF!</formula>
    </cfRule>
  </conditionalFormatting>
  <conditionalFormatting sqref="F35:G37">
    <cfRule type="expression" dxfId="128" priority="106" stopIfTrue="1">
      <formula>#REF!="DISC"</formula>
    </cfRule>
  </conditionalFormatting>
  <conditionalFormatting sqref="F38:G38">
    <cfRule type="cellIs" dxfId="127" priority="329" stopIfTrue="1" operator="equal">
      <formula>#REF!</formula>
    </cfRule>
  </conditionalFormatting>
  <conditionalFormatting sqref="F42:G42">
    <cfRule type="cellIs" dxfId="126" priority="322" stopIfTrue="1" operator="equal">
      <formula>#REF!</formula>
    </cfRule>
  </conditionalFormatting>
  <conditionalFormatting sqref="F43:G45">
    <cfRule type="cellIs" dxfId="125" priority="83" stopIfTrue="1" operator="equal">
      <formula>#REF!</formula>
    </cfRule>
    <cfRule type="cellIs" dxfId="124" priority="84" stopIfTrue="1" operator="equal">
      <formula>#REF!</formula>
    </cfRule>
  </conditionalFormatting>
  <conditionalFormatting sqref="F46:G46">
    <cfRule type="cellIs" dxfId="123" priority="372" stopIfTrue="1" operator="equal">
      <formula>#REF!</formula>
    </cfRule>
    <cfRule type="cellIs" dxfId="122" priority="371" stopIfTrue="1" operator="equal">
      <formula>#REF!</formula>
    </cfRule>
  </conditionalFormatting>
  <conditionalFormatting sqref="F47:G47">
    <cfRule type="cellIs" dxfId="121" priority="153" stopIfTrue="1" operator="equal">
      <formula>#REF!</formula>
    </cfRule>
  </conditionalFormatting>
  <conditionalFormatting sqref="F47:G51">
    <cfRule type="cellIs" dxfId="120" priority="77" stopIfTrue="1" operator="equal">
      <formula>#REF!</formula>
    </cfRule>
  </conditionalFormatting>
  <conditionalFormatting sqref="F52:G52">
    <cfRule type="cellIs" dxfId="119" priority="315" stopIfTrue="1" operator="equal">
      <formula>#REF!</formula>
    </cfRule>
  </conditionalFormatting>
  <conditionalFormatting sqref="F53:G55">
    <cfRule type="cellIs" dxfId="118" priority="74" stopIfTrue="1" operator="equal">
      <formula>#REF!</formula>
    </cfRule>
  </conditionalFormatting>
  <conditionalFormatting sqref="F56:G56">
    <cfRule type="cellIs" dxfId="117" priority="311" stopIfTrue="1" operator="equal">
      <formula>#REF!</formula>
    </cfRule>
  </conditionalFormatting>
  <conditionalFormatting sqref="F57:G59">
    <cfRule type="cellIs" dxfId="116" priority="71" stopIfTrue="1" operator="equal">
      <formula>#REF!</formula>
    </cfRule>
    <cfRule type="cellIs" dxfId="115" priority="72" stopIfTrue="1" operator="equal">
      <formula>#REF!</formula>
    </cfRule>
  </conditionalFormatting>
  <conditionalFormatting sqref="F60:G60">
    <cfRule type="cellIs" dxfId="114" priority="354" stopIfTrue="1" operator="equal">
      <formula>#REF!</formula>
    </cfRule>
    <cfRule type="cellIs" dxfId="113" priority="355" stopIfTrue="1" operator="equal">
      <formula>#REF!</formula>
    </cfRule>
  </conditionalFormatting>
  <conditionalFormatting sqref="F61:G61">
    <cfRule type="cellIs" dxfId="112" priority="140" stopIfTrue="1" operator="equal">
      <formula>#REF!</formula>
    </cfRule>
  </conditionalFormatting>
  <conditionalFormatting sqref="F61:G65">
    <cfRule type="cellIs" dxfId="111" priority="65" stopIfTrue="1" operator="equal">
      <formula>#REF!</formula>
    </cfRule>
  </conditionalFormatting>
  <conditionalFormatting sqref="F66:G66">
    <cfRule type="cellIs" dxfId="110" priority="307" stopIfTrue="1" operator="equal">
      <formula>#REF!</formula>
    </cfRule>
  </conditionalFormatting>
  <conditionalFormatting sqref="F67:G69">
    <cfRule type="cellIs" dxfId="109" priority="62" stopIfTrue="1" operator="equal">
      <formula>#REF!</formula>
    </cfRule>
  </conditionalFormatting>
  <conditionalFormatting sqref="F70:G70">
    <cfRule type="cellIs" dxfId="108" priority="303" stopIfTrue="1" operator="equal">
      <formula>#REF!</formula>
    </cfRule>
  </conditionalFormatting>
  <conditionalFormatting sqref="F75:G75">
    <cfRule type="cellIs" dxfId="107" priority="167" stopIfTrue="1" operator="equal">
      <formula>#REF!</formula>
    </cfRule>
  </conditionalFormatting>
  <conditionalFormatting sqref="F76:G79">
    <cfRule type="cellIs" dxfId="106" priority="53" stopIfTrue="1" operator="equal">
      <formula>#REF!</formula>
    </cfRule>
    <cfRule type="cellIs" dxfId="105" priority="54" stopIfTrue="1" operator="equal">
      <formula>#REF!</formula>
    </cfRule>
  </conditionalFormatting>
  <conditionalFormatting sqref="F80:G80">
    <cfRule type="cellIs" dxfId="104" priority="278" stopIfTrue="1" operator="equal">
      <formula>#REF!</formula>
    </cfRule>
  </conditionalFormatting>
  <conditionalFormatting sqref="F84:G84">
    <cfRule type="cellIs" dxfId="103" priority="274" stopIfTrue="1" operator="equal">
      <formula>#REF!</formula>
    </cfRule>
  </conditionalFormatting>
  <conditionalFormatting sqref="F85:G87">
    <cfRule type="cellIs" dxfId="102" priority="48" stopIfTrue="1" operator="equal">
      <formula>#REF!</formula>
    </cfRule>
  </conditionalFormatting>
  <conditionalFormatting sqref="F85:G93">
    <cfRule type="cellIs" dxfId="101" priority="41" stopIfTrue="1" operator="equal">
      <formula>#REF!</formula>
    </cfRule>
  </conditionalFormatting>
  <conditionalFormatting sqref="F90:G93">
    <cfRule type="cellIs" dxfId="100" priority="42" stopIfTrue="1" operator="equal">
      <formula>#REF!</formula>
    </cfRule>
  </conditionalFormatting>
  <conditionalFormatting sqref="F94:G94">
    <cfRule type="cellIs" dxfId="99" priority="251" stopIfTrue="1" operator="equal">
      <formula>#REF!</formula>
    </cfRule>
  </conditionalFormatting>
  <conditionalFormatting sqref="F98:G98">
    <cfRule type="cellIs" dxfId="98" priority="247" stopIfTrue="1" operator="equal">
      <formula>#REF!</formula>
    </cfRule>
  </conditionalFormatting>
  <conditionalFormatting sqref="F99:G101">
    <cfRule type="cellIs" dxfId="97" priority="36" stopIfTrue="1" operator="equal">
      <formula>#REF!</formula>
    </cfRule>
    <cfRule type="cellIs" dxfId="96" priority="35" stopIfTrue="1" operator="equal">
      <formula>#REF!</formula>
    </cfRule>
  </conditionalFormatting>
  <conditionalFormatting sqref="F5:H5">
    <cfRule type="expression" dxfId="95" priority="233" stopIfTrue="1">
      <formula>#REF!="DISC"</formula>
    </cfRule>
  </conditionalFormatting>
  <conditionalFormatting sqref="F9:H21">
    <cfRule type="expression" dxfId="94" priority="271" stopIfTrue="1">
      <formula>#REF!="DISC"</formula>
    </cfRule>
  </conditionalFormatting>
  <conditionalFormatting sqref="F24:H24">
    <cfRule type="expression" dxfId="93" priority="346" stopIfTrue="1">
      <formula>#REF!="DISC"</formula>
    </cfRule>
  </conditionalFormatting>
  <conditionalFormatting sqref="F33:H34">
    <cfRule type="expression" dxfId="92" priority="161" stopIfTrue="1">
      <formula>#REF!="DISC"</formula>
    </cfRule>
  </conditionalFormatting>
  <conditionalFormatting sqref="F38:H38">
    <cfRule type="expression" dxfId="91" priority="330" stopIfTrue="1">
      <formula>#REF!="DISC"</formula>
    </cfRule>
  </conditionalFormatting>
  <conditionalFormatting sqref="F42:H42">
    <cfRule type="expression" dxfId="90" priority="323" stopIfTrue="1">
      <formula>#REF!="DISC"</formula>
    </cfRule>
  </conditionalFormatting>
  <conditionalFormatting sqref="F43:H45">
    <cfRule type="expression" dxfId="89" priority="85" stopIfTrue="1">
      <formula>#REF!="DISC"</formula>
    </cfRule>
  </conditionalFormatting>
  <conditionalFormatting sqref="F47:H47">
    <cfRule type="expression" dxfId="88" priority="154" stopIfTrue="1">
      <formula>#REF!="DISC"</formula>
    </cfRule>
  </conditionalFormatting>
  <conditionalFormatting sqref="F48:H51">
    <cfRule type="expression" dxfId="87" priority="79" stopIfTrue="1">
      <formula>#REF!="DISC"</formula>
    </cfRule>
  </conditionalFormatting>
  <conditionalFormatting sqref="F52:H52">
    <cfRule type="expression" dxfId="86" priority="316" stopIfTrue="1">
      <formula>#REF!="DISC"</formula>
    </cfRule>
  </conditionalFormatting>
  <conditionalFormatting sqref="F53:H55">
    <cfRule type="expression" dxfId="85" priority="76" stopIfTrue="1">
      <formula>#REF!="DISC"</formula>
    </cfRule>
  </conditionalFormatting>
  <conditionalFormatting sqref="F56:H56">
    <cfRule type="expression" dxfId="84" priority="312" stopIfTrue="1">
      <formula>#REF!="DISC"</formula>
    </cfRule>
  </conditionalFormatting>
  <conditionalFormatting sqref="F57:H59">
    <cfRule type="expression" dxfId="83" priority="73" stopIfTrue="1">
      <formula>#REF!="DISC"</formula>
    </cfRule>
  </conditionalFormatting>
  <conditionalFormatting sqref="F61:H61">
    <cfRule type="expression" dxfId="82" priority="141" stopIfTrue="1">
      <formula>#REF!="DISC"</formula>
    </cfRule>
  </conditionalFormatting>
  <conditionalFormatting sqref="F62:H65">
    <cfRule type="expression" dxfId="81" priority="67" stopIfTrue="1">
      <formula>#REF!="DISC"</formula>
    </cfRule>
  </conditionalFormatting>
  <conditionalFormatting sqref="F66:H66">
    <cfRule type="expression" dxfId="80" priority="308" stopIfTrue="1">
      <formula>#REF!="DISC"</formula>
    </cfRule>
  </conditionalFormatting>
  <conditionalFormatting sqref="F67:H69">
    <cfRule type="expression" dxfId="79" priority="64" stopIfTrue="1">
      <formula>#REF!="DISC"</formula>
    </cfRule>
  </conditionalFormatting>
  <conditionalFormatting sqref="F70:H70">
    <cfRule type="expression" dxfId="78" priority="304" stopIfTrue="1">
      <formula>#REF!="DISC"</formula>
    </cfRule>
  </conditionalFormatting>
  <conditionalFormatting sqref="F75:H75">
    <cfRule type="expression" dxfId="77" priority="168" stopIfTrue="1">
      <formula>#REF!="DISC"</formula>
    </cfRule>
  </conditionalFormatting>
  <conditionalFormatting sqref="F76:H79">
    <cfRule type="expression" dxfId="76" priority="55" stopIfTrue="1">
      <formula>#REF!="DISC"</formula>
    </cfRule>
  </conditionalFormatting>
  <conditionalFormatting sqref="F80:H80">
    <cfRule type="expression" dxfId="75" priority="279" stopIfTrue="1">
      <formula>#REF!="DISC"</formula>
    </cfRule>
  </conditionalFormatting>
  <conditionalFormatting sqref="F84:H84">
    <cfRule type="expression" dxfId="74" priority="275" stopIfTrue="1">
      <formula>#REF!="DISC"</formula>
    </cfRule>
  </conditionalFormatting>
  <conditionalFormatting sqref="F85:H87">
    <cfRule type="expression" dxfId="73" priority="49" stopIfTrue="1">
      <formula>#REF!="DISC"</formula>
    </cfRule>
  </conditionalFormatting>
  <conditionalFormatting sqref="F90:H93">
    <cfRule type="expression" dxfId="72" priority="43" stopIfTrue="1">
      <formula>#REF!="DISC"</formula>
    </cfRule>
  </conditionalFormatting>
  <conditionalFormatting sqref="F94:H94">
    <cfRule type="expression" dxfId="71" priority="252" stopIfTrue="1">
      <formula>#REF!="DISC"</formula>
    </cfRule>
  </conditionalFormatting>
  <conditionalFormatting sqref="F98:H98">
    <cfRule type="expression" dxfId="70" priority="248" stopIfTrue="1">
      <formula>#REF!="DISC"</formula>
    </cfRule>
  </conditionalFormatting>
  <conditionalFormatting sqref="F99:H101">
    <cfRule type="expression" dxfId="69" priority="37" stopIfTrue="1">
      <formula>#REF!="DISC"</formula>
    </cfRule>
  </conditionalFormatting>
  <conditionalFormatting sqref="F102:I102">
    <cfRule type="expression" dxfId="68" priority="332" stopIfTrue="1">
      <formula>#REF!="DISC"</formula>
    </cfRule>
  </conditionalFormatting>
  <conditionalFormatting sqref="G25:G30 F74:G74 F88:G88">
    <cfRule type="cellIs" dxfId="67" priority="410" stopIfTrue="1" operator="equal">
      <formula>#REF!</formula>
    </cfRule>
  </conditionalFormatting>
  <conditionalFormatting sqref="G25:G30 F74:G74">
    <cfRule type="cellIs" dxfId="66" priority="391" stopIfTrue="1" operator="equal">
      <formula>#REF!</formula>
    </cfRule>
  </conditionalFormatting>
  <conditionalFormatting sqref="G25:G31">
    <cfRule type="cellIs" dxfId="65" priority="299" stopIfTrue="1" operator="equal">
      <formula>#REF!</formula>
    </cfRule>
  </conditionalFormatting>
  <conditionalFormatting sqref="G28:G30">
    <cfRule type="cellIs" dxfId="64" priority="411" stopIfTrue="1" operator="equal">
      <formula>#REF!</formula>
    </cfRule>
    <cfRule type="expression" dxfId="63" priority="412" stopIfTrue="1">
      <formula>#REF!="DISC"</formula>
    </cfRule>
  </conditionalFormatting>
  <conditionalFormatting sqref="G31">
    <cfRule type="cellIs" dxfId="62" priority="298" stopIfTrue="1" operator="equal">
      <formula>#REF!</formula>
    </cfRule>
  </conditionalFormatting>
  <conditionalFormatting sqref="G39">
    <cfRule type="cellIs" dxfId="61" priority="226" stopIfTrue="1" operator="equal">
      <formula>#REF!</formula>
    </cfRule>
    <cfRule type="cellIs" dxfId="60" priority="225" stopIfTrue="1" operator="equal">
      <formula>#REF!</formula>
    </cfRule>
    <cfRule type="expression" dxfId="59" priority="228" stopIfTrue="1">
      <formula>#REF!="DISC"</formula>
    </cfRule>
  </conditionalFormatting>
  <conditionalFormatting sqref="G39:G40">
    <cfRule type="cellIs" dxfId="58" priority="227" stopIfTrue="1" operator="equal">
      <formula>#REF!</formula>
    </cfRule>
  </conditionalFormatting>
  <conditionalFormatting sqref="G40:G41">
    <cfRule type="expression" dxfId="57" priority="369" stopIfTrue="1">
      <formula>#REF!="DISC"</formula>
    </cfRule>
    <cfRule type="cellIs" dxfId="56" priority="368" stopIfTrue="1" operator="equal">
      <formula>#REF!</formula>
    </cfRule>
    <cfRule type="cellIs" dxfId="55" priority="367" stopIfTrue="1" operator="equal">
      <formula>#REF!</formula>
    </cfRule>
  </conditionalFormatting>
  <conditionalFormatting sqref="G48:G51">
    <cfRule type="cellIs" dxfId="54" priority="218" stopIfTrue="1" operator="equal">
      <formula>#REF!</formula>
    </cfRule>
  </conditionalFormatting>
  <conditionalFormatting sqref="G53:G55">
    <cfRule type="cellIs" dxfId="53" priority="215" stopIfTrue="1" operator="equal">
      <formula>#REF!</formula>
    </cfRule>
  </conditionalFormatting>
  <conditionalFormatting sqref="G62:G65">
    <cfRule type="cellIs" dxfId="52" priority="206" stopIfTrue="1" operator="equal">
      <formula>#REF!</formula>
    </cfRule>
  </conditionalFormatting>
  <conditionalFormatting sqref="G67:G69">
    <cfRule type="cellIs" dxfId="51" priority="203" stopIfTrue="1" operator="equal">
      <formula>#REF!</formula>
    </cfRule>
  </conditionalFormatting>
  <conditionalFormatting sqref="G71:G73">
    <cfRule type="cellIs" dxfId="50" priority="196" stopIfTrue="1" operator="equal">
      <formula>#REF!</formula>
    </cfRule>
    <cfRule type="expression" dxfId="49" priority="197" stopIfTrue="1">
      <formula>#REF!="DISC"</formula>
    </cfRule>
    <cfRule type="cellIs" dxfId="48" priority="195" stopIfTrue="1" operator="equal">
      <formula>#REF!</formula>
    </cfRule>
  </conditionalFormatting>
  <conditionalFormatting sqref="G81">
    <cfRule type="cellIs" dxfId="47" priority="189" stopIfTrue="1" operator="equal">
      <formula>#REF!</formula>
    </cfRule>
    <cfRule type="cellIs" dxfId="46" priority="188" stopIfTrue="1" operator="equal">
      <formula>#REF!</formula>
    </cfRule>
    <cfRule type="expression" dxfId="45" priority="191" stopIfTrue="1">
      <formula>#REF!="DISC"</formula>
    </cfRule>
  </conditionalFormatting>
  <conditionalFormatting sqref="G81:G82">
    <cfRule type="cellIs" dxfId="44" priority="190" stopIfTrue="1" operator="equal">
      <formula>#REF!</formula>
    </cfRule>
  </conditionalFormatting>
  <conditionalFormatting sqref="G82:G83">
    <cfRule type="expression" dxfId="43" priority="286" stopIfTrue="1">
      <formula>#REF!="DISC"</formula>
    </cfRule>
    <cfRule type="cellIs" dxfId="42" priority="284" stopIfTrue="1" operator="equal">
      <formula>#REF!</formula>
    </cfRule>
    <cfRule type="cellIs" dxfId="41" priority="285" stopIfTrue="1" operator="equal">
      <formula>#REF!</formula>
    </cfRule>
  </conditionalFormatting>
  <conditionalFormatting sqref="G95">
    <cfRule type="cellIs" dxfId="40" priority="257" stopIfTrue="1" operator="equal">
      <formula>#REF!</formula>
    </cfRule>
    <cfRule type="expression" dxfId="39" priority="259" stopIfTrue="1">
      <formula>#REF!="DISC"</formula>
    </cfRule>
    <cfRule type="cellIs" dxfId="38" priority="258" stopIfTrue="1" operator="equal">
      <formula>#REF!</formula>
    </cfRule>
  </conditionalFormatting>
  <conditionalFormatting sqref="G95:G97">
    <cfRule type="cellIs" dxfId="37" priority="176" stopIfTrue="1" operator="equal">
      <formula>#REF!</formula>
    </cfRule>
  </conditionalFormatting>
  <conditionalFormatting sqref="G96:G97">
    <cfRule type="cellIs" dxfId="36" priority="175" stopIfTrue="1" operator="equal">
      <formula>#REF!</formula>
    </cfRule>
    <cfRule type="expression" dxfId="35" priority="177" stopIfTrue="1">
      <formula>#REF!="DISC"</formula>
    </cfRule>
  </conditionalFormatting>
  <conditionalFormatting sqref="G103:G112">
    <cfRule type="cellIs" dxfId="34" priority="180" stopIfTrue="1" operator="equal">
      <formula>#REF!</formula>
    </cfRule>
    <cfRule type="cellIs" dxfId="33" priority="179" stopIfTrue="1" operator="equal">
      <formula>#REF!</formula>
    </cfRule>
    <cfRule type="expression" dxfId="32" priority="181" stopIfTrue="1">
      <formula>#REF!="DISC"</formula>
    </cfRule>
  </conditionalFormatting>
  <conditionalFormatting sqref="G25:H30 F7:G7 F22:H22 G23:H23">
    <cfRule type="expression" dxfId="31" priority="409" stopIfTrue="1">
      <formula>#REF!="DISC"</formula>
    </cfRule>
  </conditionalFormatting>
  <conditionalFormatting sqref="G31:I31">
    <cfRule type="expression" dxfId="30" priority="296" stopIfTrue="1">
      <formula>#REF!="DISC"</formula>
    </cfRule>
  </conditionalFormatting>
  <conditionalFormatting sqref="H7:H8">
    <cfRule type="expression" dxfId="29" priority="34" stopIfTrue="1">
      <formula>#REF!="DISC"</formula>
    </cfRule>
  </conditionalFormatting>
  <conditionalFormatting sqref="H35:H37">
    <cfRule type="expression" dxfId="28" priority="103" stopIfTrue="1">
      <formula>#REF!="DISC"</formula>
    </cfRule>
  </conditionalFormatting>
  <conditionalFormatting sqref="H39:H41">
    <cfRule type="expression" dxfId="27" priority="102" stopIfTrue="1">
      <formula>#REF!="DISC"</formula>
    </cfRule>
  </conditionalFormatting>
  <conditionalFormatting sqref="H71:H73">
    <cfRule type="expression" dxfId="26" priority="95" stopIfTrue="1">
      <formula>#REF!="DISC"</formula>
    </cfRule>
  </conditionalFormatting>
  <conditionalFormatting sqref="H81:H83">
    <cfRule type="expression" dxfId="25" priority="93" stopIfTrue="1">
      <formula>#REF!="DISC"</formula>
    </cfRule>
  </conditionalFormatting>
  <conditionalFormatting sqref="H95:H97">
    <cfRule type="expression" dxfId="24" priority="90" stopIfTrue="1">
      <formula>#REF!="DISC"</formula>
    </cfRule>
  </conditionalFormatting>
  <conditionalFormatting sqref="H103:H112">
    <cfRule type="expression" dxfId="23" priority="178" stopIfTrue="1">
      <formula>#REF!="DISC"</formula>
    </cfRule>
  </conditionalFormatting>
  <conditionalFormatting sqref="I5:I6">
    <cfRule type="expression" dxfId="22" priority="232" stopIfTrue="1">
      <formula>#REF!="DISC"</formula>
    </cfRule>
  </conditionalFormatting>
  <conditionalFormatting sqref="I9">
    <cfRule type="expression" dxfId="21" priority="337" stopIfTrue="1">
      <formula>#REF!="DISC"</formula>
    </cfRule>
  </conditionalFormatting>
  <conditionalFormatting sqref="I14">
    <cfRule type="expression" dxfId="20" priority="338" stopIfTrue="1">
      <formula>#REF!="DISC"</formula>
    </cfRule>
  </conditionalFormatting>
  <conditionalFormatting sqref="I18">
    <cfRule type="expression" dxfId="19" priority="339" stopIfTrue="1">
      <formula>#REF!="DISC"</formula>
    </cfRule>
  </conditionalFormatting>
  <conditionalFormatting sqref="I22">
    <cfRule type="expression" dxfId="18" priority="340" stopIfTrue="1">
      <formula>#REF!="DISC"</formula>
    </cfRule>
  </conditionalFormatting>
  <conditionalFormatting sqref="I24">
    <cfRule type="expression" dxfId="17" priority="341" stopIfTrue="1">
      <formula>#REF!="DISC"</formula>
    </cfRule>
  </conditionalFormatting>
  <conditionalFormatting sqref="I33">
    <cfRule type="expression" dxfId="16" priority="155" stopIfTrue="1">
      <formula>#REF!="DISC"</formula>
    </cfRule>
  </conditionalFormatting>
  <conditionalFormatting sqref="I38">
    <cfRule type="expression" dxfId="15" priority="324" stopIfTrue="1">
      <formula>#REF!="DISC"</formula>
    </cfRule>
  </conditionalFormatting>
  <conditionalFormatting sqref="I42">
    <cfRule type="expression" dxfId="14" priority="317" stopIfTrue="1">
      <formula>#REF!="DISC"</formula>
    </cfRule>
  </conditionalFormatting>
  <conditionalFormatting sqref="I47">
    <cfRule type="expression" dxfId="13" priority="148" stopIfTrue="1">
      <formula>#REF!="DISC"</formula>
    </cfRule>
  </conditionalFormatting>
  <conditionalFormatting sqref="I52">
    <cfRule type="expression" dxfId="12" priority="313" stopIfTrue="1">
      <formula>#REF!="DISC"</formula>
    </cfRule>
  </conditionalFormatting>
  <conditionalFormatting sqref="I56">
    <cfRule type="expression" dxfId="11" priority="309" stopIfTrue="1">
      <formula>#REF!="DISC"</formula>
    </cfRule>
  </conditionalFormatting>
  <conditionalFormatting sqref="I61">
    <cfRule type="expression" dxfId="10" priority="135" stopIfTrue="1">
      <formula>#REF!="DISC"</formula>
    </cfRule>
  </conditionalFormatting>
  <conditionalFormatting sqref="I66">
    <cfRule type="expression" dxfId="9" priority="305" stopIfTrue="1">
      <formula>#REF!="DISC"</formula>
    </cfRule>
  </conditionalFormatting>
  <conditionalFormatting sqref="I70">
    <cfRule type="expression" dxfId="8" priority="301" stopIfTrue="1">
      <formula>#REF!="DISC"</formula>
    </cfRule>
  </conditionalFormatting>
  <conditionalFormatting sqref="I74:I75">
    <cfRule type="expression" dxfId="7" priority="165" stopIfTrue="1">
      <formula>#REF!="DISC"</formula>
    </cfRule>
  </conditionalFormatting>
  <conditionalFormatting sqref="I80">
    <cfRule type="expression" dxfId="6" priority="276" stopIfTrue="1">
      <formula>#REF!="DISC"</formula>
    </cfRule>
  </conditionalFormatting>
  <conditionalFormatting sqref="I84">
    <cfRule type="expression" dxfId="5" priority="272" stopIfTrue="1">
      <formula>#REF!="DISC"</formula>
    </cfRule>
  </conditionalFormatting>
  <conditionalFormatting sqref="I88:I89">
    <cfRule type="expression" dxfId="4" priority="116" stopIfTrue="1">
      <formula>#REF!="DISC"</formula>
    </cfRule>
  </conditionalFormatting>
  <conditionalFormatting sqref="I94">
    <cfRule type="expression" dxfId="3" priority="249" stopIfTrue="1">
      <formula>#REF!="DISC"</formula>
    </cfRule>
  </conditionalFormatting>
  <conditionalFormatting sqref="I98">
    <cfRule type="expression" dxfId="2" priority="245" stopIfTrue="1">
      <formula>#REF!="DISC"</formula>
    </cfRule>
  </conditionalFormatting>
  <conditionalFormatting sqref="I113">
    <cfRule type="expression" dxfId="1" priority="331" stopIfTrue="1">
      <formula>#REF!="DISC"</formula>
    </cfRule>
  </conditionalFormatting>
  <pageMargins left="0.7" right="0.7" top="0.75" bottom="0.75" header="0.3" footer="0.3"/>
  <pageSetup paperSize="17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210C-BF70-4855-B2E6-B68335E1C573}">
  <dimension ref="A1:S69"/>
  <sheetViews>
    <sheetView zoomScaleNormal="100" workbookViewId="0">
      <selection activeCell="M8" sqref="M8"/>
    </sheetView>
  </sheetViews>
  <sheetFormatPr defaultRowHeight="14.4" x14ac:dyDescent="0.3"/>
  <cols>
    <col min="1" max="1" width="24.6640625" customWidth="1"/>
    <col min="2" max="2" width="7.5546875" customWidth="1"/>
    <col min="3" max="3" width="7.88671875" customWidth="1"/>
    <col min="4" max="4" width="12" bestFit="1" customWidth="1"/>
    <col min="5" max="5" width="1.88671875" customWidth="1"/>
    <col min="6" max="6" width="24.6640625" customWidth="1"/>
    <col min="9" max="9" width="12" bestFit="1" customWidth="1"/>
    <col min="10" max="10" width="2.33203125" customWidth="1"/>
    <col min="11" max="11" width="26.109375" bestFit="1" customWidth="1"/>
    <col min="14" max="14" width="12" bestFit="1" customWidth="1"/>
    <col min="15" max="15" width="1.6640625" customWidth="1"/>
    <col min="16" max="16" width="25" bestFit="1" customWidth="1"/>
    <col min="17" max="17" width="5.88671875" bestFit="1" customWidth="1"/>
    <col min="19" max="19" width="12" bestFit="1" customWidth="1"/>
  </cols>
  <sheetData>
    <row r="1" spans="1:19" ht="28.2" customHeight="1" thickBot="1" x14ac:dyDescent="0.35">
      <c r="A1" s="165" t="s">
        <v>306</v>
      </c>
      <c r="B1" s="165"/>
      <c r="C1" s="165"/>
      <c r="D1" s="165"/>
      <c r="F1" s="165" t="s">
        <v>305</v>
      </c>
      <c r="G1" s="165"/>
      <c r="H1" s="165"/>
      <c r="I1" s="165"/>
      <c r="K1" s="165" t="s">
        <v>304</v>
      </c>
      <c r="L1" s="165"/>
      <c r="M1" s="165"/>
      <c r="N1" s="165"/>
      <c r="P1" s="165" t="s">
        <v>85</v>
      </c>
      <c r="Q1" s="165"/>
      <c r="R1" s="165"/>
      <c r="S1" s="165"/>
    </row>
    <row r="2" spans="1:19" x14ac:dyDescent="0.3">
      <c r="A2" s="32" t="s">
        <v>84</v>
      </c>
      <c r="B2" s="31" t="s">
        <v>83</v>
      </c>
      <c r="C2" s="31" t="s">
        <v>82</v>
      </c>
      <c r="D2" s="31" t="s">
        <v>81</v>
      </c>
      <c r="F2" s="32" t="s">
        <v>84</v>
      </c>
      <c r="G2" s="31" t="s">
        <v>83</v>
      </c>
      <c r="H2" s="31" t="s">
        <v>82</v>
      </c>
      <c r="I2" s="31" t="s">
        <v>81</v>
      </c>
      <c r="K2" s="32" t="s">
        <v>84</v>
      </c>
      <c r="L2" s="31" t="s">
        <v>83</v>
      </c>
      <c r="M2" s="31" t="s">
        <v>82</v>
      </c>
      <c r="N2" s="31" t="s">
        <v>81</v>
      </c>
      <c r="P2" s="32" t="s">
        <v>84</v>
      </c>
      <c r="Q2" s="31" t="s">
        <v>83</v>
      </c>
      <c r="R2" s="31" t="s">
        <v>82</v>
      </c>
      <c r="S2" s="31" t="s">
        <v>81</v>
      </c>
    </row>
    <row r="3" spans="1:19" x14ac:dyDescent="0.3">
      <c r="A3" s="105" t="s">
        <v>303</v>
      </c>
      <c r="B3" s="29">
        <v>610</v>
      </c>
      <c r="C3" s="29">
        <v>343</v>
      </c>
      <c r="D3" s="29" t="s">
        <v>215</v>
      </c>
      <c r="F3" s="30" t="s">
        <v>80</v>
      </c>
      <c r="G3" s="29">
        <v>640</v>
      </c>
      <c r="H3" s="29">
        <v>480</v>
      </c>
      <c r="I3" s="29" t="s">
        <v>273</v>
      </c>
      <c r="K3" s="30" t="s">
        <v>295</v>
      </c>
      <c r="L3" s="29">
        <v>1000</v>
      </c>
      <c r="M3" s="29">
        <v>250</v>
      </c>
      <c r="N3" s="29" t="s">
        <v>267</v>
      </c>
      <c r="P3" s="105" t="s">
        <v>300</v>
      </c>
      <c r="Q3" s="29">
        <v>540</v>
      </c>
      <c r="R3" s="29">
        <v>960</v>
      </c>
      <c r="S3" s="106" t="s">
        <v>249</v>
      </c>
    </row>
    <row r="4" spans="1:19" x14ac:dyDescent="0.3">
      <c r="A4" s="105" t="s">
        <v>78</v>
      </c>
      <c r="B4" s="29">
        <v>610</v>
      </c>
      <c r="C4" s="29">
        <v>343</v>
      </c>
      <c r="D4" s="29" t="s">
        <v>215</v>
      </c>
      <c r="F4" s="30" t="s">
        <v>77</v>
      </c>
      <c r="G4" s="29">
        <v>640</v>
      </c>
      <c r="H4" s="29">
        <v>360</v>
      </c>
      <c r="I4" s="29" t="s">
        <v>273</v>
      </c>
      <c r="K4" s="30" t="s">
        <v>295</v>
      </c>
      <c r="L4" s="29">
        <v>1000</v>
      </c>
      <c r="M4" s="29">
        <v>500</v>
      </c>
      <c r="N4" s="29" t="s">
        <v>267</v>
      </c>
      <c r="P4" s="105" t="s">
        <v>295</v>
      </c>
      <c r="Q4" s="29">
        <v>500</v>
      </c>
      <c r="R4" s="29">
        <v>250</v>
      </c>
      <c r="S4" s="106" t="s">
        <v>241</v>
      </c>
    </row>
    <row r="5" spans="1:19" x14ac:dyDescent="0.3">
      <c r="A5" s="105" t="s">
        <v>302</v>
      </c>
      <c r="B5" s="29">
        <v>600</v>
      </c>
      <c r="C5" s="29">
        <v>337.5</v>
      </c>
      <c r="D5" s="29" t="s">
        <v>215</v>
      </c>
      <c r="F5" s="30" t="s">
        <v>301</v>
      </c>
      <c r="G5" s="29">
        <v>960</v>
      </c>
      <c r="H5" s="29">
        <v>540</v>
      </c>
      <c r="I5" s="29" t="s">
        <v>273</v>
      </c>
      <c r="K5" s="30" t="s">
        <v>79</v>
      </c>
      <c r="L5" s="29">
        <v>1000</v>
      </c>
      <c r="M5" s="29">
        <v>500</v>
      </c>
      <c r="N5" s="29" t="s">
        <v>267</v>
      </c>
      <c r="P5" s="105" t="s">
        <v>295</v>
      </c>
      <c r="Q5" s="29">
        <v>500</v>
      </c>
      <c r="R5" s="29">
        <v>500</v>
      </c>
      <c r="S5" s="106" t="s">
        <v>241</v>
      </c>
    </row>
    <row r="6" spans="1:19" x14ac:dyDescent="0.3">
      <c r="A6" s="105" t="s">
        <v>300</v>
      </c>
      <c r="B6" s="29">
        <v>240</v>
      </c>
      <c r="C6" s="29">
        <v>540</v>
      </c>
      <c r="D6" s="29" t="s">
        <v>215</v>
      </c>
      <c r="F6" s="30" t="s">
        <v>299</v>
      </c>
      <c r="G6" s="29">
        <v>640</v>
      </c>
      <c r="H6" s="29">
        <v>480</v>
      </c>
      <c r="I6" s="29" t="s">
        <v>273</v>
      </c>
      <c r="K6" s="30" t="s">
        <v>76</v>
      </c>
      <c r="L6" s="29">
        <v>1200</v>
      </c>
      <c r="M6" s="29">
        <v>675</v>
      </c>
      <c r="N6" s="29" t="s">
        <v>267</v>
      </c>
      <c r="P6" s="105" t="s">
        <v>298</v>
      </c>
      <c r="Q6" s="29">
        <v>500</v>
      </c>
      <c r="R6" s="29">
        <v>1000</v>
      </c>
      <c r="S6" s="106" t="s">
        <v>249</v>
      </c>
    </row>
    <row r="7" spans="1:19" x14ac:dyDescent="0.3">
      <c r="A7" s="105" t="s">
        <v>297</v>
      </c>
      <c r="B7" s="29">
        <v>600</v>
      </c>
      <c r="C7" s="29">
        <v>337.5</v>
      </c>
      <c r="D7" s="29" t="s">
        <v>215</v>
      </c>
      <c r="F7" s="30" t="s">
        <v>295</v>
      </c>
      <c r="G7" s="29">
        <v>750</v>
      </c>
      <c r="H7" s="29">
        <v>250</v>
      </c>
      <c r="I7" s="29" t="s">
        <v>273</v>
      </c>
      <c r="K7" s="30" t="s">
        <v>75</v>
      </c>
      <c r="L7" s="29">
        <v>1200</v>
      </c>
      <c r="M7" s="29">
        <v>675</v>
      </c>
      <c r="N7" s="29" t="s">
        <v>267</v>
      </c>
      <c r="P7" s="105" t="s">
        <v>72</v>
      </c>
      <c r="Q7" s="29">
        <v>500</v>
      </c>
      <c r="R7" s="29">
        <v>500</v>
      </c>
      <c r="S7" s="106" t="s">
        <v>241</v>
      </c>
    </row>
    <row r="8" spans="1:19" x14ac:dyDescent="0.3">
      <c r="A8" s="105" t="s">
        <v>296</v>
      </c>
      <c r="B8" s="29">
        <v>600</v>
      </c>
      <c r="C8" s="29">
        <v>337.5</v>
      </c>
      <c r="D8" s="29" t="s">
        <v>215</v>
      </c>
      <c r="F8" s="30" t="s">
        <v>295</v>
      </c>
      <c r="G8" s="29">
        <v>750</v>
      </c>
      <c r="H8" s="29">
        <v>500</v>
      </c>
      <c r="I8" s="29" t="s">
        <v>273</v>
      </c>
      <c r="K8" s="30" t="s">
        <v>73</v>
      </c>
      <c r="L8" s="29">
        <v>1200</v>
      </c>
      <c r="M8" s="29">
        <v>675</v>
      </c>
      <c r="N8" s="29" t="s">
        <v>267</v>
      </c>
      <c r="P8" s="105" t="s">
        <v>294</v>
      </c>
      <c r="Q8" s="29">
        <v>480</v>
      </c>
      <c r="R8" s="29">
        <v>270</v>
      </c>
      <c r="S8" s="106" t="s">
        <v>241</v>
      </c>
    </row>
    <row r="9" spans="1:19" x14ac:dyDescent="0.3">
      <c r="A9" s="105" t="s">
        <v>293</v>
      </c>
      <c r="B9" s="29">
        <v>600</v>
      </c>
      <c r="C9" s="29">
        <v>337.5</v>
      </c>
      <c r="D9" s="29" t="s">
        <v>215</v>
      </c>
      <c r="F9" s="30" t="s">
        <v>292</v>
      </c>
      <c r="G9" s="29">
        <v>640</v>
      </c>
      <c r="H9" s="29">
        <v>480</v>
      </c>
      <c r="I9" s="29" t="s">
        <v>273</v>
      </c>
      <c r="K9" s="30" t="s">
        <v>272</v>
      </c>
      <c r="L9" s="29">
        <v>1000</v>
      </c>
      <c r="M9" s="29">
        <v>500</v>
      </c>
      <c r="N9" s="29" t="s">
        <v>267</v>
      </c>
      <c r="P9" s="105" t="s">
        <v>291</v>
      </c>
      <c r="Q9" s="29">
        <v>500</v>
      </c>
      <c r="R9" s="29">
        <v>500</v>
      </c>
      <c r="S9" s="106" t="s">
        <v>241</v>
      </c>
    </row>
    <row r="10" spans="1:19" x14ac:dyDescent="0.3">
      <c r="A10" s="105" t="s">
        <v>290</v>
      </c>
      <c r="B10" s="29">
        <v>600</v>
      </c>
      <c r="C10" s="29">
        <v>337.5</v>
      </c>
      <c r="D10" s="29" t="s">
        <v>215</v>
      </c>
      <c r="F10" s="30" t="s">
        <v>74</v>
      </c>
      <c r="G10" s="29">
        <v>640</v>
      </c>
      <c r="H10" s="29">
        <v>480</v>
      </c>
      <c r="I10" s="29" t="s">
        <v>273</v>
      </c>
      <c r="K10" s="30" t="s">
        <v>289</v>
      </c>
      <c r="L10" s="29">
        <v>1000</v>
      </c>
      <c r="M10" s="29">
        <v>500</v>
      </c>
      <c r="N10" s="29" t="s">
        <v>267</v>
      </c>
      <c r="P10" s="105" t="s">
        <v>288</v>
      </c>
      <c r="Q10" s="29">
        <v>480</v>
      </c>
      <c r="R10" s="29">
        <v>640</v>
      </c>
      <c r="S10" s="106" t="s">
        <v>249</v>
      </c>
    </row>
    <row r="11" spans="1:19" x14ac:dyDescent="0.3">
      <c r="A11" s="105" t="s">
        <v>287</v>
      </c>
      <c r="B11" s="29">
        <v>610</v>
      </c>
      <c r="C11" s="29">
        <v>343</v>
      </c>
      <c r="D11" s="29" t="s">
        <v>215</v>
      </c>
      <c r="F11" s="30" t="s">
        <v>71</v>
      </c>
      <c r="G11" s="29">
        <v>640</v>
      </c>
      <c r="H11" s="29">
        <v>480</v>
      </c>
      <c r="I11" s="29" t="s">
        <v>273</v>
      </c>
      <c r="K11" s="30" t="s">
        <v>69</v>
      </c>
      <c r="L11" s="29">
        <v>1209.5999999999999</v>
      </c>
      <c r="M11" s="29">
        <v>680.4</v>
      </c>
      <c r="N11" s="29" t="s">
        <v>267</v>
      </c>
      <c r="P11" s="105" t="s">
        <v>286</v>
      </c>
      <c r="Q11" s="29">
        <v>500</v>
      </c>
      <c r="R11" s="29">
        <v>1000</v>
      </c>
      <c r="S11" s="106" t="s">
        <v>249</v>
      </c>
    </row>
    <row r="12" spans="1:19" x14ac:dyDescent="0.3">
      <c r="A12" s="105" t="s">
        <v>285</v>
      </c>
      <c r="B12" s="29">
        <v>600</v>
      </c>
      <c r="C12" s="29">
        <v>337.5</v>
      </c>
      <c r="D12" s="29" t="s">
        <v>215</v>
      </c>
      <c r="F12" s="30" t="s">
        <v>284</v>
      </c>
      <c r="G12" s="29">
        <v>640</v>
      </c>
      <c r="H12" s="29">
        <v>360</v>
      </c>
      <c r="I12" s="29" t="s">
        <v>273</v>
      </c>
      <c r="K12" s="30" t="s">
        <v>283</v>
      </c>
      <c r="L12" s="29">
        <v>604.79999999999995</v>
      </c>
      <c r="M12" s="29">
        <v>680.4</v>
      </c>
      <c r="N12" s="29" t="s">
        <v>267</v>
      </c>
      <c r="P12" s="105" t="s">
        <v>282</v>
      </c>
      <c r="Q12" s="29">
        <v>500</v>
      </c>
      <c r="R12" s="29">
        <v>1000</v>
      </c>
      <c r="S12" s="106" t="s">
        <v>249</v>
      </c>
    </row>
    <row r="13" spans="1:19" x14ac:dyDescent="0.3">
      <c r="A13" s="105" t="s">
        <v>281</v>
      </c>
      <c r="B13" s="29">
        <v>600</v>
      </c>
      <c r="C13" s="29">
        <v>337.5</v>
      </c>
      <c r="D13" s="29" t="s">
        <v>215</v>
      </c>
      <c r="F13" s="30" t="s">
        <v>70</v>
      </c>
      <c r="G13" s="29">
        <v>960</v>
      </c>
      <c r="H13" s="29">
        <v>540</v>
      </c>
      <c r="I13" s="29" t="s">
        <v>273</v>
      </c>
      <c r="K13" s="30" t="s">
        <v>280</v>
      </c>
      <c r="L13" s="29">
        <v>600</v>
      </c>
      <c r="M13" s="29">
        <v>675</v>
      </c>
      <c r="N13" s="29" t="s">
        <v>267</v>
      </c>
      <c r="P13" s="105" t="s">
        <v>279</v>
      </c>
      <c r="Q13" s="29">
        <v>500</v>
      </c>
      <c r="R13" s="29">
        <v>500</v>
      </c>
      <c r="S13" s="106" t="s">
        <v>241</v>
      </c>
    </row>
    <row r="14" spans="1:19" x14ac:dyDescent="0.3">
      <c r="A14" s="105" t="s">
        <v>278</v>
      </c>
      <c r="B14" s="29">
        <v>600</v>
      </c>
      <c r="C14" s="29">
        <v>337.5</v>
      </c>
      <c r="D14" s="29" t="s">
        <v>215</v>
      </c>
      <c r="F14" s="30" t="s">
        <v>68</v>
      </c>
      <c r="G14" s="29">
        <v>960</v>
      </c>
      <c r="H14" s="29">
        <v>540</v>
      </c>
      <c r="I14" s="29" t="s">
        <v>273</v>
      </c>
      <c r="K14" s="30" t="s">
        <v>67</v>
      </c>
      <c r="L14" s="29">
        <v>1212</v>
      </c>
      <c r="M14" s="29">
        <v>681.75</v>
      </c>
      <c r="N14" s="29" t="s">
        <v>267</v>
      </c>
      <c r="P14" s="105" t="s">
        <v>277</v>
      </c>
      <c r="Q14" s="29">
        <v>500</v>
      </c>
      <c r="R14" s="29">
        <v>750</v>
      </c>
      <c r="S14" s="106" t="s">
        <v>249</v>
      </c>
    </row>
    <row r="15" spans="1:19" x14ac:dyDescent="0.3">
      <c r="A15" s="105" t="s">
        <v>276</v>
      </c>
      <c r="B15" s="29">
        <v>600</v>
      </c>
      <c r="C15" s="29">
        <v>337.5</v>
      </c>
      <c r="D15" s="29" t="s">
        <v>215</v>
      </c>
      <c r="F15" s="30" t="s">
        <v>242</v>
      </c>
      <c r="G15" s="29">
        <v>750</v>
      </c>
      <c r="H15" s="29">
        <v>250</v>
      </c>
      <c r="I15" s="29" t="s">
        <v>273</v>
      </c>
      <c r="K15" s="30" t="s">
        <v>245</v>
      </c>
      <c r="L15" s="29">
        <v>1200</v>
      </c>
      <c r="M15" s="29">
        <v>675</v>
      </c>
      <c r="N15" s="29" t="s">
        <v>267</v>
      </c>
      <c r="P15" s="105" t="s">
        <v>275</v>
      </c>
      <c r="Q15" s="29">
        <v>500</v>
      </c>
      <c r="R15" s="29">
        <v>1000</v>
      </c>
      <c r="S15" s="106" t="s">
        <v>249</v>
      </c>
    </row>
    <row r="16" spans="1:19" x14ac:dyDescent="0.3">
      <c r="A16" s="105" t="s">
        <v>274</v>
      </c>
      <c r="B16" s="29">
        <v>600</v>
      </c>
      <c r="C16" s="29">
        <v>337.5</v>
      </c>
      <c r="D16" s="29" t="s">
        <v>215</v>
      </c>
      <c r="F16" s="30" t="s">
        <v>270</v>
      </c>
      <c r="G16" s="29">
        <v>768</v>
      </c>
      <c r="H16" s="29">
        <v>288</v>
      </c>
      <c r="I16" s="29" t="s">
        <v>273</v>
      </c>
      <c r="K16" s="30" t="s">
        <v>242</v>
      </c>
      <c r="L16" s="29">
        <v>1000</v>
      </c>
      <c r="M16" s="29">
        <v>250</v>
      </c>
      <c r="N16" s="29" t="s">
        <v>267</v>
      </c>
      <c r="P16" s="105" t="s">
        <v>272</v>
      </c>
      <c r="Q16" s="29">
        <v>500</v>
      </c>
      <c r="R16" s="29">
        <v>500</v>
      </c>
      <c r="S16" s="106" t="s">
        <v>241</v>
      </c>
    </row>
    <row r="17" spans="1:19" x14ac:dyDescent="0.3">
      <c r="A17" s="105" t="s">
        <v>271</v>
      </c>
      <c r="B17" s="29">
        <v>600</v>
      </c>
      <c r="C17" s="29">
        <v>337.5</v>
      </c>
      <c r="D17" s="29" t="s">
        <v>215</v>
      </c>
      <c r="K17" s="30" t="s">
        <v>270</v>
      </c>
      <c r="L17" s="29">
        <v>1024</v>
      </c>
      <c r="M17" s="29">
        <v>288</v>
      </c>
      <c r="N17" s="29" t="s">
        <v>267</v>
      </c>
      <c r="P17" s="105" t="s">
        <v>269</v>
      </c>
      <c r="Q17" s="29">
        <v>500</v>
      </c>
      <c r="R17" s="29">
        <v>500</v>
      </c>
      <c r="S17" s="106" t="s">
        <v>241</v>
      </c>
    </row>
    <row r="18" spans="1:19" x14ac:dyDescent="0.3">
      <c r="A18" s="105" t="s">
        <v>268</v>
      </c>
      <c r="B18" s="29">
        <v>600</v>
      </c>
      <c r="C18" s="29">
        <v>337.5</v>
      </c>
      <c r="D18" s="29" t="s">
        <v>215</v>
      </c>
      <c r="K18" s="30" t="s">
        <v>66</v>
      </c>
      <c r="L18" s="29">
        <v>1000</v>
      </c>
      <c r="M18" s="29">
        <v>250</v>
      </c>
      <c r="N18" s="29" t="s">
        <v>267</v>
      </c>
      <c r="P18" s="105" t="s">
        <v>266</v>
      </c>
      <c r="Q18" s="29">
        <v>480</v>
      </c>
      <c r="R18" s="29">
        <v>480</v>
      </c>
      <c r="S18" s="106" t="s">
        <v>241</v>
      </c>
    </row>
    <row r="19" spans="1:19" x14ac:dyDescent="0.3">
      <c r="A19" s="105" t="s">
        <v>265</v>
      </c>
      <c r="B19" s="29">
        <v>600</v>
      </c>
      <c r="C19" s="29">
        <v>337.5</v>
      </c>
      <c r="D19" s="29" t="s">
        <v>215</v>
      </c>
      <c r="P19" s="109" t="s">
        <v>264</v>
      </c>
      <c r="Q19" s="29">
        <v>608</v>
      </c>
      <c r="R19" s="29">
        <v>342</v>
      </c>
      <c r="S19" s="106" t="s">
        <v>257</v>
      </c>
    </row>
    <row r="20" spans="1:19" x14ac:dyDescent="0.3">
      <c r="A20" s="105" t="s">
        <v>263</v>
      </c>
      <c r="B20" s="29">
        <v>600</v>
      </c>
      <c r="C20" s="29">
        <v>337.5</v>
      </c>
      <c r="D20" s="29" t="s">
        <v>215</v>
      </c>
      <c r="P20" s="105" t="s">
        <v>262</v>
      </c>
      <c r="Q20" s="29">
        <v>500</v>
      </c>
      <c r="R20" s="29">
        <v>500</v>
      </c>
      <c r="S20" s="106" t="s">
        <v>241</v>
      </c>
    </row>
    <row r="21" spans="1:19" x14ac:dyDescent="0.3">
      <c r="A21" s="105" t="s">
        <v>261</v>
      </c>
      <c r="B21" s="29">
        <v>600</v>
      </c>
      <c r="C21" s="29">
        <v>337.5</v>
      </c>
      <c r="D21" s="29" t="s">
        <v>215</v>
      </c>
      <c r="P21" s="105" t="s">
        <v>260</v>
      </c>
      <c r="Q21" s="29">
        <v>500</v>
      </c>
      <c r="R21" s="29">
        <v>1000</v>
      </c>
      <c r="S21" s="106" t="s">
        <v>249</v>
      </c>
    </row>
    <row r="22" spans="1:19" x14ac:dyDescent="0.3">
      <c r="A22" s="105" t="s">
        <v>259</v>
      </c>
      <c r="B22" s="29">
        <v>600</v>
      </c>
      <c r="C22" s="29">
        <v>337.5</v>
      </c>
      <c r="D22" s="29" t="s">
        <v>215</v>
      </c>
      <c r="P22" s="105" t="s">
        <v>258</v>
      </c>
      <c r="Q22" s="29">
        <v>600</v>
      </c>
      <c r="R22" s="29">
        <v>337.5</v>
      </c>
      <c r="S22" s="106" t="s">
        <v>257</v>
      </c>
    </row>
    <row r="23" spans="1:19" x14ac:dyDescent="0.3">
      <c r="A23" s="105" t="s">
        <v>256</v>
      </c>
      <c r="B23" s="29">
        <v>600</v>
      </c>
      <c r="C23" s="29">
        <v>337.5</v>
      </c>
      <c r="D23" s="29" t="s">
        <v>215</v>
      </c>
      <c r="P23" s="105" t="s">
        <v>64</v>
      </c>
      <c r="Q23" s="29">
        <v>400</v>
      </c>
      <c r="R23" s="29">
        <v>450</v>
      </c>
      <c r="S23" s="106" t="s">
        <v>241</v>
      </c>
    </row>
    <row r="24" spans="1:19" x14ac:dyDescent="0.3">
      <c r="A24" s="105" t="s">
        <v>255</v>
      </c>
      <c r="B24" s="29">
        <v>600</v>
      </c>
      <c r="C24" s="29">
        <v>337.5</v>
      </c>
      <c r="D24" s="29" t="s">
        <v>215</v>
      </c>
      <c r="P24" s="105" t="s">
        <v>62</v>
      </c>
      <c r="Q24" s="29">
        <v>400</v>
      </c>
      <c r="R24" s="29">
        <v>450</v>
      </c>
      <c r="S24" s="106" t="s">
        <v>241</v>
      </c>
    </row>
    <row r="25" spans="1:19" x14ac:dyDescent="0.3">
      <c r="A25" s="105" t="s">
        <v>65</v>
      </c>
      <c r="B25" s="29">
        <v>600</v>
      </c>
      <c r="C25" s="29">
        <v>337.5</v>
      </c>
      <c r="D25" s="29" t="s">
        <v>215</v>
      </c>
      <c r="P25" s="105" t="s">
        <v>60</v>
      </c>
      <c r="Q25" s="29">
        <v>500</v>
      </c>
      <c r="R25" s="29">
        <v>500</v>
      </c>
      <c r="S25" s="106" t="s">
        <v>241</v>
      </c>
    </row>
    <row r="26" spans="1:19" x14ac:dyDescent="0.3">
      <c r="A26" s="105" t="s">
        <v>254</v>
      </c>
      <c r="B26" s="29">
        <v>600</v>
      </c>
      <c r="C26" s="29">
        <v>337.5</v>
      </c>
      <c r="D26" s="29" t="s">
        <v>215</v>
      </c>
      <c r="P26" s="105" t="s">
        <v>251</v>
      </c>
      <c r="Q26" s="29">
        <v>500</v>
      </c>
      <c r="R26" s="29">
        <v>1000</v>
      </c>
      <c r="S26" s="106" t="s">
        <v>249</v>
      </c>
    </row>
    <row r="27" spans="1:19" x14ac:dyDescent="0.3">
      <c r="A27" s="105" t="s">
        <v>253</v>
      </c>
      <c r="B27" s="29">
        <v>600</v>
      </c>
      <c r="C27" s="29">
        <v>337.5</v>
      </c>
      <c r="D27" s="29" t="s">
        <v>215</v>
      </c>
      <c r="P27" s="105" t="s">
        <v>251</v>
      </c>
      <c r="Q27" s="29">
        <v>500</v>
      </c>
      <c r="R27" s="29">
        <v>250</v>
      </c>
      <c r="S27" s="106" t="s">
        <v>241</v>
      </c>
    </row>
    <row r="28" spans="1:19" x14ac:dyDescent="0.3">
      <c r="A28" s="105" t="s">
        <v>252</v>
      </c>
      <c r="B28" s="29">
        <v>600</v>
      </c>
      <c r="C28" s="29">
        <v>337.5</v>
      </c>
      <c r="D28" s="29" t="s">
        <v>215</v>
      </c>
      <c r="P28" s="105" t="s">
        <v>251</v>
      </c>
      <c r="Q28" s="29">
        <v>500</v>
      </c>
      <c r="R28" s="29">
        <v>500</v>
      </c>
      <c r="S28" s="106" t="s">
        <v>241</v>
      </c>
    </row>
    <row r="29" spans="1:19" x14ac:dyDescent="0.3">
      <c r="A29" s="105" t="s">
        <v>63</v>
      </c>
      <c r="B29" s="29">
        <v>600</v>
      </c>
      <c r="C29" s="29">
        <v>337.5</v>
      </c>
      <c r="D29" s="29" t="s">
        <v>215</v>
      </c>
      <c r="P29" s="105" t="s">
        <v>247</v>
      </c>
      <c r="Q29" s="107">
        <v>250</v>
      </c>
      <c r="R29" s="107">
        <v>500</v>
      </c>
      <c r="S29" s="106" t="s">
        <v>241</v>
      </c>
    </row>
    <row r="30" spans="1:19" x14ac:dyDescent="0.3">
      <c r="A30" s="105" t="s">
        <v>61</v>
      </c>
      <c r="B30" s="29">
        <v>600</v>
      </c>
      <c r="C30" s="29">
        <v>337.5</v>
      </c>
      <c r="D30" s="29" t="s">
        <v>215</v>
      </c>
      <c r="P30" s="105" t="s">
        <v>247</v>
      </c>
      <c r="Q30" s="107">
        <v>250</v>
      </c>
      <c r="R30" s="107">
        <v>750</v>
      </c>
      <c r="S30" s="106" t="s">
        <v>249</v>
      </c>
    </row>
    <row r="31" spans="1:19" x14ac:dyDescent="0.3">
      <c r="A31" s="105" t="s">
        <v>250</v>
      </c>
      <c r="B31" s="29">
        <v>600</v>
      </c>
      <c r="C31" s="29">
        <v>337.5</v>
      </c>
      <c r="D31" s="29" t="s">
        <v>215</v>
      </c>
      <c r="P31" s="105" t="s">
        <v>247</v>
      </c>
      <c r="Q31" s="107">
        <v>500</v>
      </c>
      <c r="R31" s="107">
        <v>1000</v>
      </c>
      <c r="S31" s="106" t="s">
        <v>249</v>
      </c>
    </row>
    <row r="32" spans="1:19" x14ac:dyDescent="0.3">
      <c r="A32" s="105" t="s">
        <v>248</v>
      </c>
      <c r="B32" s="29">
        <v>600</v>
      </c>
      <c r="C32" s="29">
        <v>337.5</v>
      </c>
      <c r="D32" s="29" t="s">
        <v>215</v>
      </c>
      <c r="P32" s="105" t="s">
        <v>247</v>
      </c>
      <c r="Q32" s="107">
        <v>500</v>
      </c>
      <c r="R32" s="107">
        <v>500</v>
      </c>
      <c r="S32" s="106" t="s">
        <v>241</v>
      </c>
    </row>
    <row r="33" spans="1:19" x14ac:dyDescent="0.3">
      <c r="A33" s="105" t="s">
        <v>246</v>
      </c>
      <c r="B33" s="29">
        <v>600</v>
      </c>
      <c r="C33" s="29">
        <v>337.5</v>
      </c>
      <c r="D33" s="29" t="s">
        <v>215</v>
      </c>
      <c r="P33" s="105" t="s">
        <v>245</v>
      </c>
      <c r="Q33" s="107">
        <v>675</v>
      </c>
      <c r="R33" s="107">
        <v>1200</v>
      </c>
      <c r="S33" s="106" t="s">
        <v>244</v>
      </c>
    </row>
    <row r="34" spans="1:19" x14ac:dyDescent="0.3">
      <c r="A34" s="105" t="s">
        <v>243</v>
      </c>
      <c r="B34" s="29">
        <v>300</v>
      </c>
      <c r="C34" s="29">
        <v>337.5</v>
      </c>
      <c r="D34" s="29" t="s">
        <v>215</v>
      </c>
      <c r="P34" s="108" t="s">
        <v>242</v>
      </c>
      <c r="Q34" s="107">
        <v>500</v>
      </c>
      <c r="R34" s="107">
        <v>250</v>
      </c>
      <c r="S34" s="106" t="s">
        <v>241</v>
      </c>
    </row>
    <row r="35" spans="1:19" x14ac:dyDescent="0.3">
      <c r="A35" s="105" t="s">
        <v>240</v>
      </c>
      <c r="B35" s="29">
        <v>600</v>
      </c>
      <c r="C35" s="29">
        <v>337.5</v>
      </c>
      <c r="D35" s="29" t="s">
        <v>215</v>
      </c>
    </row>
    <row r="36" spans="1:19" x14ac:dyDescent="0.3">
      <c r="A36" s="105" t="s">
        <v>239</v>
      </c>
      <c r="B36" s="29">
        <v>600</v>
      </c>
      <c r="C36" s="29">
        <v>337.5</v>
      </c>
      <c r="D36" s="29" t="s">
        <v>215</v>
      </c>
    </row>
    <row r="37" spans="1:19" x14ac:dyDescent="0.3">
      <c r="A37" s="105" t="s">
        <v>238</v>
      </c>
      <c r="B37" s="29">
        <v>600</v>
      </c>
      <c r="C37" s="29">
        <v>337.5</v>
      </c>
      <c r="D37" s="29" t="s">
        <v>215</v>
      </c>
    </row>
    <row r="38" spans="1:19" x14ac:dyDescent="0.3">
      <c r="A38" s="105" t="s">
        <v>237</v>
      </c>
      <c r="B38" s="29">
        <v>600</v>
      </c>
      <c r="C38" s="29">
        <v>337.5</v>
      </c>
      <c r="D38" s="29" t="s">
        <v>215</v>
      </c>
    </row>
    <row r="39" spans="1:19" x14ac:dyDescent="0.3">
      <c r="A39" s="105" t="s">
        <v>236</v>
      </c>
      <c r="B39" s="29">
        <v>600</v>
      </c>
      <c r="C39" s="29">
        <v>337.5</v>
      </c>
      <c r="D39" s="29" t="s">
        <v>215</v>
      </c>
    </row>
    <row r="40" spans="1:19" x14ac:dyDescent="0.3">
      <c r="A40" s="105" t="s">
        <v>235</v>
      </c>
      <c r="B40" s="29">
        <v>610</v>
      </c>
      <c r="C40" s="29">
        <v>343</v>
      </c>
      <c r="D40" s="29" t="s">
        <v>215</v>
      </c>
    </row>
    <row r="41" spans="1:19" x14ac:dyDescent="0.3">
      <c r="A41" s="105" t="s">
        <v>234</v>
      </c>
      <c r="B41" s="29">
        <v>610</v>
      </c>
      <c r="C41" s="29">
        <v>343</v>
      </c>
      <c r="D41" s="29" t="s">
        <v>215</v>
      </c>
    </row>
    <row r="42" spans="1:19" x14ac:dyDescent="0.3">
      <c r="A42" s="105" t="s">
        <v>233</v>
      </c>
      <c r="B42" s="29">
        <v>600</v>
      </c>
      <c r="C42" s="29">
        <v>337.5</v>
      </c>
      <c r="D42" s="29" t="s">
        <v>215</v>
      </c>
    </row>
    <row r="43" spans="1:19" x14ac:dyDescent="0.3">
      <c r="A43" s="105" t="s">
        <v>232</v>
      </c>
      <c r="B43" s="29">
        <v>600</v>
      </c>
      <c r="C43" s="29">
        <v>337.5</v>
      </c>
      <c r="D43" s="29" t="s">
        <v>215</v>
      </c>
    </row>
    <row r="44" spans="1:19" x14ac:dyDescent="0.3">
      <c r="A44" s="105" t="s">
        <v>59</v>
      </c>
      <c r="B44" s="29">
        <v>608</v>
      </c>
      <c r="C44" s="29">
        <v>342</v>
      </c>
      <c r="D44" s="29" t="s">
        <v>215</v>
      </c>
    </row>
    <row r="45" spans="1:19" x14ac:dyDescent="0.3">
      <c r="A45" s="105" t="s">
        <v>231</v>
      </c>
      <c r="B45" s="29">
        <v>600</v>
      </c>
      <c r="C45" s="29">
        <v>337.5</v>
      </c>
      <c r="D45" s="29" t="s">
        <v>215</v>
      </c>
    </row>
    <row r="46" spans="1:19" x14ac:dyDescent="0.3">
      <c r="A46" s="105" t="s">
        <v>230</v>
      </c>
      <c r="B46" s="29">
        <v>604.79999999999995</v>
      </c>
      <c r="C46" s="29">
        <v>340.2</v>
      </c>
      <c r="D46" s="29" t="s">
        <v>215</v>
      </c>
    </row>
    <row r="47" spans="1:19" x14ac:dyDescent="0.3">
      <c r="A47" s="105" t="s">
        <v>229</v>
      </c>
      <c r="B47" s="29">
        <v>600</v>
      </c>
      <c r="C47" s="29">
        <v>337.5</v>
      </c>
      <c r="D47" s="29" t="s">
        <v>215</v>
      </c>
    </row>
    <row r="48" spans="1:19" x14ac:dyDescent="0.3">
      <c r="A48" s="105" t="s">
        <v>228</v>
      </c>
      <c r="B48" s="29">
        <v>600</v>
      </c>
      <c r="C48" s="29">
        <v>337.5</v>
      </c>
      <c r="D48" s="29" t="s">
        <v>215</v>
      </c>
    </row>
    <row r="49" spans="1:4" x14ac:dyDescent="0.3">
      <c r="A49" s="105" t="s">
        <v>227</v>
      </c>
      <c r="B49" s="29">
        <v>600</v>
      </c>
      <c r="C49" s="29">
        <v>337.5</v>
      </c>
      <c r="D49" s="29" t="s">
        <v>215</v>
      </c>
    </row>
    <row r="50" spans="1:4" x14ac:dyDescent="0.3">
      <c r="A50" s="105" t="s">
        <v>58</v>
      </c>
      <c r="B50" s="29">
        <v>604.79999999999995</v>
      </c>
      <c r="C50" s="29">
        <v>340.2</v>
      </c>
      <c r="D50" s="29" t="s">
        <v>215</v>
      </c>
    </row>
    <row r="51" spans="1:4" x14ac:dyDescent="0.3">
      <c r="A51" s="105" t="s">
        <v>226</v>
      </c>
      <c r="B51" s="29">
        <v>600</v>
      </c>
      <c r="C51" s="29">
        <v>337.5</v>
      </c>
      <c r="D51" s="29" t="s">
        <v>215</v>
      </c>
    </row>
    <row r="52" spans="1:4" x14ac:dyDescent="0.3">
      <c r="A52" s="105" t="s">
        <v>57</v>
      </c>
      <c r="B52" s="29">
        <v>600</v>
      </c>
      <c r="C52" s="29">
        <v>337.5</v>
      </c>
      <c r="D52" s="29" t="s">
        <v>215</v>
      </c>
    </row>
    <row r="53" spans="1:4" x14ac:dyDescent="0.3">
      <c r="A53" s="105" t="s">
        <v>225</v>
      </c>
      <c r="B53" s="29">
        <v>600</v>
      </c>
      <c r="C53" s="29">
        <v>337.5</v>
      </c>
      <c r="D53" s="29" t="s">
        <v>215</v>
      </c>
    </row>
    <row r="54" spans="1:4" x14ac:dyDescent="0.3">
      <c r="A54" s="105" t="s">
        <v>56</v>
      </c>
      <c r="B54" s="29">
        <v>608</v>
      </c>
      <c r="C54" s="29">
        <v>342</v>
      </c>
      <c r="D54" s="29" t="s">
        <v>215</v>
      </c>
    </row>
    <row r="55" spans="1:4" x14ac:dyDescent="0.3">
      <c r="A55" s="105" t="s">
        <v>224</v>
      </c>
      <c r="B55" s="29">
        <v>610</v>
      </c>
      <c r="C55" s="29">
        <v>343</v>
      </c>
      <c r="D55" s="29" t="s">
        <v>215</v>
      </c>
    </row>
    <row r="56" spans="1:4" x14ac:dyDescent="0.3">
      <c r="A56" s="105" t="s">
        <v>55</v>
      </c>
      <c r="B56" s="29">
        <v>610</v>
      </c>
      <c r="C56" s="29">
        <v>343</v>
      </c>
      <c r="D56" s="29" t="s">
        <v>215</v>
      </c>
    </row>
    <row r="57" spans="1:4" x14ac:dyDescent="0.3">
      <c r="A57" s="105" t="s">
        <v>54</v>
      </c>
      <c r="B57" s="29">
        <v>600</v>
      </c>
      <c r="C57" s="29">
        <v>337.5</v>
      </c>
      <c r="D57" s="29" t="s">
        <v>215</v>
      </c>
    </row>
    <row r="58" spans="1:4" x14ac:dyDescent="0.3">
      <c r="A58" s="105" t="s">
        <v>223</v>
      </c>
      <c r="B58" s="29">
        <v>600</v>
      </c>
      <c r="C58" s="29">
        <v>337.5</v>
      </c>
      <c r="D58" s="29" t="s">
        <v>215</v>
      </c>
    </row>
    <row r="59" spans="1:4" x14ac:dyDescent="0.3">
      <c r="A59" s="105" t="s">
        <v>53</v>
      </c>
      <c r="B59" s="29">
        <v>600</v>
      </c>
      <c r="C59" s="29">
        <v>337.5</v>
      </c>
      <c r="D59" s="29" t="s">
        <v>215</v>
      </c>
    </row>
    <row r="60" spans="1:4" x14ac:dyDescent="0.3">
      <c r="A60" s="105" t="s">
        <v>222</v>
      </c>
      <c r="B60" s="29">
        <v>600</v>
      </c>
      <c r="C60" s="29">
        <v>337.5</v>
      </c>
      <c r="D60" s="29" t="s">
        <v>215</v>
      </c>
    </row>
    <row r="61" spans="1:4" x14ac:dyDescent="0.3">
      <c r="A61" s="105" t="s">
        <v>221</v>
      </c>
      <c r="B61" s="29">
        <v>600</v>
      </c>
      <c r="C61" s="29">
        <v>337.5</v>
      </c>
      <c r="D61" s="29" t="s">
        <v>215</v>
      </c>
    </row>
    <row r="62" spans="1:4" x14ac:dyDescent="0.3">
      <c r="A62" s="105" t="s">
        <v>52</v>
      </c>
      <c r="B62" s="29">
        <v>610</v>
      </c>
      <c r="C62" s="29">
        <v>343</v>
      </c>
      <c r="D62" s="29" t="s">
        <v>215</v>
      </c>
    </row>
    <row r="63" spans="1:4" x14ac:dyDescent="0.3">
      <c r="A63" s="105" t="s">
        <v>51</v>
      </c>
      <c r="B63" s="29">
        <v>610</v>
      </c>
      <c r="C63" s="29">
        <v>343</v>
      </c>
      <c r="D63" s="29" t="s">
        <v>215</v>
      </c>
    </row>
    <row r="64" spans="1:4" x14ac:dyDescent="0.3">
      <c r="A64" s="105" t="s">
        <v>220</v>
      </c>
      <c r="B64" s="29">
        <v>610</v>
      </c>
      <c r="C64" s="29">
        <v>343</v>
      </c>
      <c r="D64" s="29" t="s">
        <v>215</v>
      </c>
    </row>
    <row r="65" spans="1:4" x14ac:dyDescent="0.3">
      <c r="A65" s="105" t="s">
        <v>219</v>
      </c>
      <c r="B65" s="29">
        <v>600</v>
      </c>
      <c r="C65" s="29">
        <v>337.5</v>
      </c>
      <c r="D65" s="29" t="s">
        <v>215</v>
      </c>
    </row>
    <row r="66" spans="1:4" x14ac:dyDescent="0.3">
      <c r="A66" s="105" t="s">
        <v>219</v>
      </c>
      <c r="B66" s="29">
        <v>300</v>
      </c>
      <c r="C66" s="29">
        <v>337.5</v>
      </c>
      <c r="D66" s="29" t="s">
        <v>215</v>
      </c>
    </row>
    <row r="67" spans="1:4" x14ac:dyDescent="0.3">
      <c r="A67" s="105" t="s">
        <v>218</v>
      </c>
      <c r="B67" s="29">
        <v>600</v>
      </c>
      <c r="C67" s="29">
        <v>337.5</v>
      </c>
      <c r="D67" s="29" t="s">
        <v>215</v>
      </c>
    </row>
    <row r="68" spans="1:4" x14ac:dyDescent="0.3">
      <c r="A68" s="105" t="s">
        <v>217</v>
      </c>
      <c r="B68" s="29">
        <v>512</v>
      </c>
      <c r="C68" s="29">
        <v>288</v>
      </c>
      <c r="D68" s="29" t="s">
        <v>215</v>
      </c>
    </row>
    <row r="69" spans="1:4" x14ac:dyDescent="0.3">
      <c r="A69" s="105" t="s">
        <v>216</v>
      </c>
      <c r="B69" s="29">
        <v>600</v>
      </c>
      <c r="C69" s="29">
        <v>337.5</v>
      </c>
      <c r="D69" s="29" t="s">
        <v>215</v>
      </c>
    </row>
  </sheetData>
  <mergeCells count="4">
    <mergeCell ref="A1:D1"/>
    <mergeCell ref="F1:I1"/>
    <mergeCell ref="K1:N1"/>
    <mergeCell ref="P1:S1"/>
  </mergeCells>
  <conditionalFormatting sqref="S3:S34">
    <cfRule type="expression" dxfId="0" priority="1">
      <formula>#REF!="Price Change"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Peerless June 2026</vt:lpstr>
      <vt:lpstr>Updates</vt:lpstr>
      <vt:lpstr>EOL Products</vt:lpstr>
      <vt:lpstr>SEAMLESS Connect Price List</vt:lpstr>
      <vt:lpstr>Universal Display List</vt:lpstr>
      <vt:lpstr>EffectiveDate</vt:lpstr>
      <vt:lpstr>'SEAMLESS Connect Price List'!Print_Titles</vt:lpstr>
      <vt:lpstr>TitleRng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Cindy Turner</cp:lastModifiedBy>
  <dcterms:created xsi:type="dcterms:W3CDTF">2020-03-19T23:47:46Z</dcterms:created>
  <dcterms:modified xsi:type="dcterms:W3CDTF">2026-06-24T14:35:57Z</dcterms:modified>
</cp:coreProperties>
</file>