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0" documentId="8_{BDB288B0-8EAC-4F39-93BB-9373CDD604E3}" xr6:coauthVersionLast="47" xr6:coauthVersionMax="47" xr10:uidLastSave="{00000000-0000-0000-0000-000000000000}"/>
  <bookViews>
    <workbookView xWindow="-108" yWindow="-108" windowWidth="23256" windowHeight="12576" xr2:uid="{FEACFDD4-75D1-465F-A419-F07A291370D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7" i="1" l="1"/>
  <c r="H197" i="1"/>
  <c r="G197" i="1"/>
  <c r="F197" i="1"/>
  <c r="E197" i="1"/>
  <c r="D197" i="1"/>
  <c r="C197" i="1"/>
  <c r="B197" i="1"/>
  <c r="I196" i="1"/>
  <c r="H196" i="1"/>
  <c r="G196" i="1"/>
  <c r="F196" i="1"/>
  <c r="E196" i="1"/>
  <c r="D196" i="1"/>
  <c r="C196" i="1"/>
  <c r="B196" i="1"/>
  <c r="I195" i="1"/>
  <c r="H195" i="1"/>
  <c r="G195" i="1"/>
  <c r="F195" i="1"/>
  <c r="E195" i="1"/>
  <c r="D195" i="1"/>
  <c r="C195" i="1"/>
  <c r="B195" i="1"/>
  <c r="I194" i="1"/>
  <c r="H194" i="1"/>
  <c r="G194" i="1"/>
  <c r="F194" i="1"/>
  <c r="E194" i="1"/>
  <c r="D194" i="1"/>
  <c r="C194" i="1"/>
  <c r="B194" i="1"/>
  <c r="I193" i="1"/>
  <c r="H193" i="1"/>
  <c r="G193" i="1"/>
  <c r="F193" i="1"/>
  <c r="E193" i="1"/>
  <c r="D193" i="1"/>
  <c r="C193" i="1"/>
  <c r="B193" i="1"/>
  <c r="I192" i="1"/>
  <c r="H192" i="1"/>
  <c r="G192" i="1"/>
  <c r="F192" i="1"/>
  <c r="E192" i="1"/>
  <c r="D192" i="1"/>
  <c r="C192" i="1"/>
  <c r="B192" i="1"/>
  <c r="I191" i="1"/>
  <c r="H191" i="1"/>
  <c r="G191" i="1"/>
  <c r="F191" i="1"/>
  <c r="E191" i="1"/>
  <c r="D191" i="1"/>
  <c r="C191" i="1"/>
  <c r="B191" i="1"/>
  <c r="I190" i="1"/>
  <c r="H190" i="1"/>
  <c r="G190" i="1"/>
  <c r="F190" i="1"/>
  <c r="E190" i="1"/>
  <c r="D190" i="1"/>
  <c r="C190" i="1"/>
  <c r="B190" i="1"/>
  <c r="I189" i="1"/>
  <c r="H189" i="1"/>
  <c r="G189" i="1"/>
  <c r="F189" i="1"/>
  <c r="E189" i="1"/>
  <c r="D189" i="1"/>
  <c r="C189" i="1"/>
  <c r="B189" i="1"/>
  <c r="I188" i="1"/>
  <c r="H188" i="1"/>
  <c r="G188" i="1"/>
  <c r="F188" i="1"/>
  <c r="E188" i="1"/>
  <c r="D188" i="1"/>
  <c r="C188" i="1"/>
  <c r="B188" i="1"/>
  <c r="I187" i="1"/>
  <c r="H187" i="1"/>
  <c r="G187" i="1"/>
  <c r="F187" i="1"/>
  <c r="E187" i="1"/>
  <c r="D187" i="1"/>
  <c r="C187" i="1"/>
  <c r="B187" i="1"/>
  <c r="I186" i="1"/>
  <c r="H186" i="1"/>
  <c r="G186" i="1"/>
  <c r="F186" i="1"/>
  <c r="E186" i="1"/>
  <c r="D186" i="1"/>
  <c r="C186" i="1"/>
  <c r="B186" i="1"/>
  <c r="I185" i="1"/>
  <c r="H185" i="1"/>
  <c r="G185" i="1"/>
  <c r="F185" i="1"/>
  <c r="E185" i="1"/>
  <c r="D185" i="1"/>
  <c r="C185" i="1"/>
  <c r="B185" i="1"/>
  <c r="I184" i="1"/>
  <c r="H184" i="1"/>
  <c r="G184" i="1"/>
  <c r="F184" i="1"/>
  <c r="E184" i="1"/>
  <c r="D184" i="1"/>
  <c r="C184" i="1"/>
  <c r="B184" i="1"/>
  <c r="I183" i="1"/>
  <c r="H183" i="1"/>
  <c r="G183" i="1"/>
  <c r="F183" i="1"/>
  <c r="E183" i="1"/>
  <c r="D183" i="1"/>
  <c r="C183" i="1"/>
  <c r="B183" i="1"/>
  <c r="I182" i="1"/>
  <c r="H182" i="1"/>
  <c r="G182" i="1"/>
  <c r="F182" i="1"/>
  <c r="E182" i="1"/>
  <c r="D182" i="1"/>
  <c r="C182" i="1"/>
  <c r="B182" i="1"/>
  <c r="I181" i="1"/>
  <c r="H181" i="1"/>
  <c r="G181" i="1"/>
  <c r="F181" i="1"/>
  <c r="E181" i="1"/>
  <c r="D181" i="1"/>
  <c r="C181" i="1"/>
  <c r="B181" i="1"/>
  <c r="I180" i="1"/>
  <c r="H180" i="1"/>
  <c r="G180" i="1"/>
  <c r="F180" i="1"/>
  <c r="E180" i="1"/>
  <c r="D180" i="1"/>
  <c r="C180" i="1"/>
  <c r="B180" i="1"/>
  <c r="I179" i="1"/>
  <c r="H179" i="1"/>
  <c r="G179" i="1"/>
  <c r="F179" i="1"/>
  <c r="E179" i="1"/>
  <c r="D179" i="1"/>
  <c r="C179" i="1"/>
  <c r="B179" i="1"/>
  <c r="I178" i="1"/>
  <c r="H178" i="1"/>
  <c r="G178" i="1"/>
  <c r="F178" i="1"/>
  <c r="E178" i="1"/>
  <c r="D178" i="1"/>
  <c r="C178" i="1"/>
  <c r="B178" i="1"/>
  <c r="I177" i="1"/>
  <c r="H177" i="1"/>
  <c r="G177" i="1"/>
  <c r="F177" i="1"/>
  <c r="E177" i="1"/>
  <c r="D177" i="1"/>
  <c r="C177" i="1"/>
  <c r="B177" i="1"/>
  <c r="I176" i="1"/>
  <c r="H176" i="1"/>
  <c r="G176" i="1"/>
  <c r="F176" i="1"/>
  <c r="E176" i="1"/>
  <c r="D176" i="1"/>
  <c r="C176" i="1"/>
  <c r="B176" i="1"/>
  <c r="I175" i="1"/>
  <c r="H175" i="1"/>
  <c r="G175" i="1"/>
  <c r="F175" i="1"/>
  <c r="E175" i="1"/>
  <c r="D175" i="1"/>
  <c r="C175" i="1"/>
  <c r="B175" i="1"/>
  <c r="I174" i="1"/>
  <c r="H174" i="1"/>
  <c r="G174" i="1"/>
  <c r="F174" i="1"/>
  <c r="E174" i="1"/>
  <c r="D174" i="1"/>
  <c r="C174" i="1"/>
  <c r="B174" i="1"/>
  <c r="I173" i="1"/>
  <c r="H173" i="1"/>
  <c r="G173" i="1"/>
  <c r="F173" i="1"/>
  <c r="E173" i="1"/>
  <c r="D173" i="1"/>
  <c r="C173" i="1"/>
  <c r="B173" i="1"/>
  <c r="I172" i="1"/>
  <c r="H172" i="1"/>
  <c r="G172" i="1"/>
  <c r="F172" i="1"/>
  <c r="E172" i="1"/>
  <c r="D172" i="1"/>
  <c r="C172" i="1"/>
  <c r="B172" i="1"/>
  <c r="I171" i="1"/>
  <c r="H171" i="1"/>
  <c r="G171" i="1"/>
  <c r="F171" i="1"/>
  <c r="E171" i="1"/>
  <c r="D171" i="1"/>
  <c r="C171" i="1"/>
  <c r="B171" i="1"/>
  <c r="I170" i="1"/>
  <c r="H170" i="1"/>
  <c r="G170" i="1"/>
  <c r="F170" i="1"/>
  <c r="E170" i="1"/>
  <c r="D170" i="1"/>
  <c r="C170" i="1"/>
  <c r="B170" i="1"/>
  <c r="I169" i="1"/>
  <c r="H169" i="1"/>
  <c r="G169" i="1"/>
  <c r="F169" i="1"/>
  <c r="E169" i="1"/>
  <c r="D169" i="1"/>
  <c r="C169" i="1"/>
  <c r="B169" i="1"/>
  <c r="I168" i="1"/>
  <c r="H168" i="1"/>
  <c r="G168" i="1"/>
  <c r="F168" i="1"/>
  <c r="E168" i="1"/>
  <c r="D168" i="1"/>
  <c r="C168" i="1"/>
  <c r="B168" i="1"/>
  <c r="I167" i="1"/>
  <c r="H167" i="1"/>
  <c r="G167" i="1"/>
  <c r="F167" i="1"/>
  <c r="E167" i="1"/>
  <c r="D167" i="1"/>
  <c r="C167" i="1"/>
  <c r="B167" i="1"/>
  <c r="I166" i="1"/>
  <c r="H166" i="1"/>
  <c r="G166" i="1"/>
  <c r="F166" i="1"/>
  <c r="E166" i="1"/>
  <c r="D166" i="1"/>
  <c r="C166" i="1"/>
  <c r="B166" i="1"/>
  <c r="I165" i="1"/>
  <c r="H165" i="1"/>
  <c r="G165" i="1"/>
  <c r="F165" i="1"/>
  <c r="E165" i="1"/>
  <c r="D165" i="1"/>
  <c r="C165" i="1"/>
  <c r="B165" i="1"/>
  <c r="I164" i="1"/>
  <c r="H164" i="1"/>
  <c r="G164" i="1"/>
  <c r="F164" i="1"/>
  <c r="E164" i="1"/>
  <c r="D164" i="1"/>
  <c r="C164" i="1"/>
  <c r="B164" i="1"/>
  <c r="I163" i="1"/>
  <c r="H163" i="1"/>
  <c r="G163" i="1"/>
  <c r="F163" i="1"/>
  <c r="E163" i="1"/>
  <c r="D163" i="1"/>
  <c r="C163" i="1"/>
  <c r="B163" i="1"/>
  <c r="I162" i="1"/>
  <c r="H162" i="1"/>
  <c r="G162" i="1"/>
  <c r="F162" i="1"/>
  <c r="E162" i="1"/>
  <c r="D162" i="1"/>
  <c r="C162" i="1"/>
  <c r="B162" i="1"/>
  <c r="I161" i="1"/>
  <c r="H161" i="1"/>
  <c r="G161" i="1"/>
  <c r="F161" i="1"/>
  <c r="E161" i="1"/>
  <c r="D161" i="1"/>
  <c r="C161" i="1"/>
  <c r="B161" i="1"/>
  <c r="I160" i="1"/>
  <c r="H160" i="1"/>
  <c r="G160" i="1"/>
  <c r="F160" i="1"/>
  <c r="E160" i="1"/>
  <c r="D160" i="1"/>
  <c r="C160" i="1"/>
  <c r="B160" i="1"/>
  <c r="I159" i="1"/>
  <c r="H159" i="1"/>
  <c r="G159" i="1"/>
  <c r="F159" i="1"/>
  <c r="E159" i="1"/>
  <c r="D159" i="1"/>
  <c r="C159" i="1"/>
  <c r="B159" i="1"/>
  <c r="I158" i="1"/>
  <c r="H158" i="1"/>
  <c r="G158" i="1"/>
  <c r="F158" i="1"/>
  <c r="E158" i="1"/>
  <c r="D158" i="1"/>
  <c r="C158" i="1"/>
  <c r="B158" i="1"/>
  <c r="I157" i="1"/>
  <c r="H157" i="1"/>
  <c r="G157" i="1"/>
  <c r="F157" i="1"/>
  <c r="E157" i="1"/>
  <c r="D157" i="1"/>
  <c r="C157" i="1"/>
  <c r="B157" i="1"/>
  <c r="I156" i="1"/>
  <c r="H156" i="1"/>
  <c r="G156" i="1"/>
  <c r="F156" i="1"/>
  <c r="E156" i="1"/>
  <c r="D156" i="1"/>
  <c r="C156" i="1"/>
  <c r="B156" i="1"/>
  <c r="I155" i="1"/>
  <c r="H155" i="1"/>
  <c r="G155" i="1"/>
  <c r="F155" i="1"/>
  <c r="E155" i="1"/>
  <c r="D155" i="1"/>
  <c r="C155" i="1"/>
  <c r="B155" i="1"/>
  <c r="I154" i="1"/>
  <c r="H154" i="1"/>
  <c r="G154" i="1"/>
  <c r="F154" i="1"/>
  <c r="E154" i="1"/>
  <c r="D154" i="1"/>
  <c r="C154" i="1"/>
  <c r="B154" i="1"/>
  <c r="I153" i="1"/>
  <c r="H153" i="1"/>
  <c r="G153" i="1"/>
  <c r="F153" i="1"/>
  <c r="E153" i="1"/>
  <c r="D153" i="1"/>
  <c r="C153" i="1"/>
  <c r="B153" i="1"/>
  <c r="I152" i="1"/>
  <c r="H152" i="1"/>
  <c r="G152" i="1"/>
  <c r="F152" i="1"/>
  <c r="E152" i="1"/>
  <c r="D152" i="1"/>
  <c r="C152" i="1"/>
  <c r="B152" i="1"/>
  <c r="I151" i="1"/>
  <c r="H151" i="1"/>
  <c r="G151" i="1"/>
  <c r="F151" i="1"/>
  <c r="E151" i="1"/>
  <c r="D151" i="1"/>
  <c r="C151" i="1"/>
  <c r="B151" i="1"/>
  <c r="I150" i="1"/>
  <c r="H150" i="1"/>
  <c r="G150" i="1"/>
  <c r="F150" i="1"/>
  <c r="E150" i="1"/>
  <c r="D150" i="1"/>
  <c r="C150" i="1"/>
  <c r="B150" i="1"/>
  <c r="I149" i="1"/>
  <c r="H149" i="1"/>
  <c r="G149" i="1"/>
  <c r="F149" i="1"/>
  <c r="E149" i="1"/>
  <c r="D149" i="1"/>
  <c r="C149" i="1"/>
  <c r="B149" i="1"/>
  <c r="I148" i="1"/>
  <c r="H148" i="1"/>
  <c r="G148" i="1"/>
  <c r="F148" i="1"/>
  <c r="E148" i="1"/>
  <c r="D148" i="1"/>
  <c r="C148" i="1"/>
  <c r="B148" i="1"/>
  <c r="I147" i="1"/>
  <c r="H147" i="1"/>
  <c r="G147" i="1"/>
  <c r="F147" i="1"/>
  <c r="E147" i="1"/>
  <c r="D147" i="1"/>
  <c r="C147" i="1"/>
  <c r="B147" i="1"/>
  <c r="I146" i="1"/>
  <c r="H146" i="1"/>
  <c r="G146" i="1"/>
  <c r="F146" i="1"/>
  <c r="E146" i="1"/>
  <c r="D146" i="1"/>
  <c r="C146" i="1"/>
  <c r="B146" i="1"/>
  <c r="I145" i="1"/>
  <c r="H145" i="1"/>
  <c r="G145" i="1"/>
  <c r="F145" i="1"/>
  <c r="E145" i="1"/>
  <c r="D145" i="1"/>
  <c r="C145" i="1"/>
  <c r="B145" i="1"/>
  <c r="I144" i="1"/>
  <c r="H144" i="1"/>
  <c r="G144" i="1"/>
  <c r="F144" i="1"/>
  <c r="E144" i="1"/>
  <c r="D144" i="1"/>
  <c r="C144" i="1"/>
  <c r="B144" i="1"/>
  <c r="I143" i="1"/>
  <c r="H143" i="1"/>
  <c r="G143" i="1"/>
  <c r="F143" i="1"/>
  <c r="E143" i="1"/>
  <c r="D143" i="1"/>
  <c r="C143" i="1"/>
  <c r="B143" i="1"/>
  <c r="I142" i="1"/>
  <c r="H142" i="1"/>
  <c r="G142" i="1"/>
  <c r="F142" i="1"/>
  <c r="E142" i="1"/>
  <c r="D142" i="1"/>
  <c r="C142" i="1"/>
  <c r="B142" i="1"/>
  <c r="I141" i="1"/>
  <c r="H141" i="1"/>
  <c r="G141" i="1"/>
  <c r="F141" i="1"/>
  <c r="E141" i="1"/>
  <c r="D141" i="1"/>
  <c r="C141" i="1"/>
  <c r="B141" i="1"/>
  <c r="I140" i="1"/>
  <c r="H140" i="1"/>
  <c r="G140" i="1"/>
  <c r="F140" i="1"/>
  <c r="E140" i="1"/>
  <c r="D140" i="1"/>
  <c r="C140" i="1"/>
  <c r="B140" i="1"/>
  <c r="I139" i="1"/>
  <c r="H139" i="1"/>
  <c r="G139" i="1"/>
  <c r="F139" i="1"/>
  <c r="E139" i="1"/>
  <c r="D139" i="1"/>
  <c r="C139" i="1"/>
  <c r="B139" i="1"/>
  <c r="I138" i="1"/>
  <c r="H138" i="1"/>
  <c r="G138" i="1"/>
  <c r="F138" i="1"/>
  <c r="E138" i="1"/>
  <c r="D138" i="1"/>
  <c r="C138" i="1"/>
  <c r="B138" i="1"/>
  <c r="I137" i="1"/>
  <c r="H137" i="1"/>
  <c r="G137" i="1"/>
  <c r="F137" i="1"/>
  <c r="E137" i="1"/>
  <c r="D137" i="1"/>
  <c r="C137" i="1"/>
  <c r="B137" i="1"/>
  <c r="I136" i="1"/>
  <c r="H136" i="1"/>
  <c r="G136" i="1"/>
  <c r="F136" i="1"/>
  <c r="E136" i="1"/>
  <c r="D136" i="1"/>
  <c r="C136" i="1"/>
  <c r="B136" i="1"/>
  <c r="I135" i="1"/>
  <c r="H135" i="1"/>
  <c r="G135" i="1"/>
  <c r="F135" i="1"/>
  <c r="E135" i="1"/>
  <c r="D135" i="1"/>
  <c r="C135" i="1"/>
  <c r="B135" i="1"/>
  <c r="I134" i="1"/>
  <c r="H134" i="1"/>
  <c r="G134" i="1"/>
  <c r="F134" i="1"/>
  <c r="E134" i="1"/>
  <c r="D134" i="1"/>
  <c r="C134" i="1"/>
  <c r="B134" i="1"/>
  <c r="I133" i="1"/>
  <c r="H133" i="1"/>
  <c r="G133" i="1"/>
  <c r="F133" i="1"/>
  <c r="E133" i="1"/>
  <c r="D133" i="1"/>
  <c r="C133" i="1"/>
  <c r="B133" i="1"/>
  <c r="I132" i="1"/>
  <c r="H132" i="1"/>
  <c r="G132" i="1"/>
  <c r="F132" i="1"/>
  <c r="E132" i="1"/>
  <c r="D132" i="1"/>
  <c r="C132" i="1"/>
  <c r="B132" i="1"/>
  <c r="I131" i="1"/>
  <c r="H131" i="1"/>
  <c r="G131" i="1"/>
  <c r="F131" i="1"/>
  <c r="E131" i="1"/>
  <c r="D131" i="1"/>
  <c r="C131" i="1"/>
  <c r="B131" i="1"/>
  <c r="I130" i="1"/>
  <c r="H130" i="1"/>
  <c r="G130" i="1"/>
  <c r="F130" i="1"/>
  <c r="E130" i="1"/>
  <c r="D130" i="1"/>
  <c r="C130" i="1"/>
  <c r="B130" i="1"/>
  <c r="I129" i="1"/>
  <c r="H129" i="1"/>
  <c r="G129" i="1"/>
  <c r="F129" i="1"/>
  <c r="E129" i="1"/>
  <c r="D129" i="1"/>
  <c r="C129" i="1"/>
  <c r="B129" i="1"/>
  <c r="I128" i="1"/>
  <c r="H128" i="1"/>
  <c r="G128" i="1"/>
  <c r="F128" i="1"/>
  <c r="E128" i="1"/>
  <c r="D128" i="1"/>
  <c r="C128" i="1"/>
  <c r="B128" i="1"/>
  <c r="I127" i="1"/>
  <c r="H127" i="1"/>
  <c r="G127" i="1"/>
  <c r="F127" i="1"/>
  <c r="E127" i="1"/>
  <c r="D127" i="1"/>
  <c r="C127" i="1"/>
  <c r="B127" i="1"/>
  <c r="I126" i="1"/>
  <c r="H126" i="1"/>
  <c r="G126" i="1"/>
  <c r="F126" i="1"/>
  <c r="E126" i="1"/>
  <c r="D126" i="1"/>
  <c r="C126" i="1"/>
  <c r="B126" i="1"/>
  <c r="I125" i="1"/>
  <c r="H125" i="1"/>
  <c r="G125" i="1"/>
  <c r="F125" i="1"/>
  <c r="E125" i="1"/>
  <c r="D125" i="1"/>
  <c r="C125" i="1"/>
  <c r="B125" i="1"/>
  <c r="I124" i="1"/>
  <c r="H124" i="1"/>
  <c r="G124" i="1"/>
  <c r="F124" i="1"/>
  <c r="E124" i="1"/>
  <c r="D124" i="1"/>
  <c r="C124" i="1"/>
  <c r="B124" i="1"/>
  <c r="I123" i="1"/>
  <c r="H123" i="1"/>
  <c r="G123" i="1"/>
  <c r="F123" i="1"/>
  <c r="E123" i="1"/>
  <c r="D123" i="1"/>
  <c r="C123" i="1"/>
  <c r="B123" i="1"/>
  <c r="I122" i="1"/>
  <c r="H122" i="1"/>
  <c r="G122" i="1"/>
  <c r="F122" i="1"/>
  <c r="E122" i="1"/>
  <c r="D122" i="1"/>
  <c r="C122" i="1"/>
  <c r="B122" i="1"/>
  <c r="I121" i="1"/>
  <c r="H121" i="1"/>
  <c r="G121" i="1"/>
  <c r="F121" i="1"/>
  <c r="E121" i="1"/>
  <c r="D121" i="1"/>
  <c r="C121" i="1"/>
  <c r="B121" i="1"/>
  <c r="I120" i="1"/>
  <c r="H120" i="1"/>
  <c r="G120" i="1"/>
  <c r="F120" i="1"/>
  <c r="E120" i="1"/>
  <c r="D120" i="1"/>
  <c r="C120" i="1"/>
  <c r="B120" i="1"/>
  <c r="I119" i="1"/>
  <c r="H119" i="1"/>
  <c r="G119" i="1"/>
  <c r="F119" i="1"/>
  <c r="E119" i="1"/>
  <c r="D119" i="1"/>
  <c r="C119" i="1"/>
  <c r="B119" i="1"/>
  <c r="I118" i="1"/>
  <c r="H118" i="1"/>
  <c r="G118" i="1"/>
  <c r="F118" i="1"/>
  <c r="E118" i="1"/>
  <c r="D118" i="1"/>
  <c r="C118" i="1"/>
  <c r="B118" i="1"/>
  <c r="I117" i="1"/>
  <c r="H117" i="1"/>
  <c r="G117" i="1"/>
  <c r="F117" i="1"/>
  <c r="E117" i="1"/>
  <c r="D117" i="1"/>
  <c r="C117" i="1"/>
  <c r="B117" i="1"/>
  <c r="I116" i="1"/>
  <c r="H116" i="1"/>
  <c r="G116" i="1"/>
  <c r="F116" i="1"/>
  <c r="E116" i="1"/>
  <c r="D116" i="1"/>
  <c r="C116" i="1"/>
  <c r="B116" i="1"/>
  <c r="I115" i="1"/>
  <c r="H115" i="1"/>
  <c r="G115" i="1"/>
  <c r="F115" i="1"/>
  <c r="E115" i="1"/>
  <c r="D115" i="1"/>
  <c r="C115" i="1"/>
  <c r="B115" i="1"/>
  <c r="I114" i="1"/>
  <c r="H114" i="1"/>
  <c r="G114" i="1"/>
  <c r="F114" i="1"/>
  <c r="E114" i="1"/>
  <c r="D114" i="1"/>
  <c r="C114" i="1"/>
  <c r="B114" i="1"/>
  <c r="I113" i="1"/>
  <c r="H113" i="1"/>
  <c r="G113" i="1"/>
  <c r="F113" i="1"/>
  <c r="E113" i="1"/>
  <c r="D113" i="1"/>
  <c r="C113" i="1"/>
  <c r="B113" i="1"/>
  <c r="I112" i="1"/>
  <c r="H112" i="1"/>
  <c r="G112" i="1"/>
  <c r="F112" i="1"/>
  <c r="E112" i="1"/>
  <c r="D112" i="1"/>
  <c r="C112" i="1"/>
  <c r="B112" i="1"/>
  <c r="I111" i="1"/>
  <c r="H111" i="1"/>
  <c r="G111" i="1"/>
  <c r="F111" i="1"/>
  <c r="E111" i="1"/>
  <c r="D111" i="1"/>
  <c r="C111" i="1"/>
  <c r="B111" i="1"/>
  <c r="I110" i="1"/>
  <c r="H110" i="1"/>
  <c r="G110" i="1"/>
  <c r="F110" i="1"/>
  <c r="E110" i="1"/>
  <c r="D110" i="1"/>
  <c r="C110" i="1"/>
  <c r="B110" i="1"/>
  <c r="I109" i="1"/>
  <c r="H109" i="1"/>
  <c r="G109" i="1"/>
  <c r="F109" i="1"/>
  <c r="E109" i="1"/>
  <c r="D109" i="1"/>
  <c r="C109" i="1"/>
  <c r="B109" i="1"/>
  <c r="I108" i="1"/>
  <c r="H108" i="1"/>
  <c r="G108" i="1"/>
  <c r="F108" i="1"/>
  <c r="E108" i="1"/>
  <c r="D108" i="1"/>
  <c r="C108" i="1"/>
  <c r="B108" i="1"/>
  <c r="I107" i="1"/>
  <c r="H107" i="1"/>
  <c r="G107" i="1"/>
  <c r="F107" i="1"/>
  <c r="E107" i="1"/>
  <c r="D107" i="1"/>
  <c r="C107" i="1"/>
  <c r="B107" i="1"/>
  <c r="I106" i="1"/>
  <c r="H106" i="1"/>
  <c r="G106" i="1"/>
  <c r="F106" i="1"/>
  <c r="E106" i="1"/>
  <c r="D106" i="1"/>
  <c r="C106" i="1"/>
  <c r="B106" i="1"/>
  <c r="I105" i="1"/>
  <c r="H105" i="1"/>
  <c r="G105" i="1"/>
  <c r="F105" i="1"/>
  <c r="E105" i="1"/>
  <c r="D105" i="1"/>
  <c r="C105" i="1"/>
  <c r="B105" i="1"/>
  <c r="I104" i="1"/>
  <c r="H104" i="1"/>
  <c r="G104" i="1"/>
  <c r="F104" i="1"/>
  <c r="E104" i="1"/>
  <c r="D104" i="1"/>
  <c r="C104" i="1"/>
  <c r="B104" i="1"/>
  <c r="I103" i="1"/>
  <c r="H103" i="1"/>
  <c r="G103" i="1"/>
  <c r="F103" i="1"/>
  <c r="E103" i="1"/>
  <c r="D103" i="1"/>
  <c r="C103" i="1"/>
  <c r="B103" i="1"/>
  <c r="I102" i="1"/>
  <c r="H102" i="1"/>
  <c r="G102" i="1"/>
  <c r="F102" i="1"/>
  <c r="E102" i="1"/>
  <c r="D102" i="1"/>
  <c r="C102" i="1"/>
  <c r="B102" i="1"/>
  <c r="I101" i="1"/>
  <c r="H101" i="1"/>
  <c r="G101" i="1"/>
  <c r="F101" i="1"/>
  <c r="E101" i="1"/>
  <c r="D101" i="1"/>
  <c r="C101" i="1"/>
  <c r="B101" i="1"/>
  <c r="I100" i="1"/>
  <c r="H100" i="1"/>
  <c r="G100" i="1"/>
  <c r="F100" i="1"/>
  <c r="E100" i="1"/>
  <c r="D100" i="1"/>
  <c r="C100" i="1"/>
  <c r="B100" i="1"/>
  <c r="I99" i="1"/>
  <c r="H99" i="1"/>
  <c r="G99" i="1"/>
  <c r="F99" i="1"/>
  <c r="E99" i="1"/>
  <c r="D99" i="1"/>
  <c r="C99" i="1"/>
  <c r="B99" i="1"/>
  <c r="I98" i="1"/>
  <c r="H98" i="1"/>
  <c r="G98" i="1"/>
  <c r="F98" i="1"/>
  <c r="E98" i="1"/>
  <c r="D98" i="1"/>
  <c r="C98" i="1"/>
  <c r="B98" i="1"/>
  <c r="I97" i="1"/>
  <c r="H97" i="1"/>
  <c r="G97" i="1"/>
  <c r="F97" i="1"/>
  <c r="E97" i="1"/>
  <c r="D97" i="1"/>
  <c r="C97" i="1"/>
  <c r="B97" i="1"/>
  <c r="I96" i="1"/>
  <c r="H96" i="1"/>
  <c r="G96" i="1"/>
  <c r="F96" i="1"/>
  <c r="E96" i="1"/>
  <c r="D96" i="1"/>
  <c r="C96" i="1"/>
  <c r="B96" i="1"/>
  <c r="I95" i="1"/>
  <c r="H95" i="1"/>
  <c r="G95" i="1"/>
  <c r="F95" i="1"/>
  <c r="E95" i="1"/>
  <c r="D95" i="1"/>
  <c r="C95" i="1"/>
  <c r="B95" i="1"/>
  <c r="I94" i="1"/>
  <c r="H94" i="1"/>
  <c r="G94" i="1"/>
  <c r="F94" i="1"/>
  <c r="E94" i="1"/>
  <c r="D94" i="1"/>
  <c r="C94" i="1"/>
  <c r="B94" i="1"/>
  <c r="I93" i="1"/>
  <c r="H93" i="1"/>
  <c r="G93" i="1"/>
  <c r="F93" i="1"/>
  <c r="E93" i="1"/>
  <c r="D93" i="1"/>
  <c r="C93" i="1"/>
  <c r="B93" i="1"/>
  <c r="I92" i="1"/>
  <c r="H92" i="1"/>
  <c r="G92" i="1"/>
  <c r="F92" i="1"/>
  <c r="E92" i="1"/>
  <c r="D92" i="1"/>
  <c r="C92" i="1"/>
  <c r="B92" i="1"/>
  <c r="I91" i="1"/>
  <c r="H91" i="1"/>
  <c r="G91" i="1"/>
  <c r="F91" i="1"/>
  <c r="E91" i="1"/>
  <c r="D91" i="1"/>
  <c r="C91" i="1"/>
  <c r="B91" i="1"/>
  <c r="I90" i="1"/>
  <c r="H90" i="1"/>
  <c r="G90" i="1"/>
  <c r="F90" i="1"/>
  <c r="E90" i="1"/>
  <c r="D90" i="1"/>
  <c r="C90" i="1"/>
  <c r="B90" i="1"/>
  <c r="I89" i="1"/>
  <c r="H89" i="1"/>
  <c r="G89" i="1"/>
  <c r="F89" i="1"/>
  <c r="E89" i="1"/>
  <c r="D89" i="1"/>
  <c r="C89" i="1"/>
  <c r="B89" i="1"/>
  <c r="I88" i="1"/>
  <c r="H88" i="1"/>
  <c r="G88" i="1"/>
  <c r="F88" i="1"/>
  <c r="E88" i="1"/>
  <c r="D88" i="1"/>
  <c r="C88" i="1"/>
  <c r="B88" i="1"/>
  <c r="I87" i="1"/>
  <c r="H87" i="1"/>
  <c r="G87" i="1"/>
  <c r="F87" i="1"/>
  <c r="E87" i="1"/>
  <c r="D87" i="1"/>
  <c r="C87" i="1"/>
  <c r="B87" i="1"/>
  <c r="I86" i="1"/>
  <c r="H86" i="1"/>
  <c r="G86" i="1"/>
  <c r="F86" i="1"/>
  <c r="E86" i="1"/>
  <c r="D86" i="1"/>
  <c r="C86" i="1"/>
  <c r="B86" i="1"/>
  <c r="I85" i="1"/>
  <c r="H85" i="1"/>
  <c r="G85" i="1"/>
  <c r="F85" i="1"/>
  <c r="E85" i="1"/>
  <c r="D85" i="1"/>
  <c r="C85" i="1"/>
  <c r="B85" i="1"/>
  <c r="I84" i="1"/>
  <c r="H84" i="1"/>
  <c r="G84" i="1"/>
  <c r="F84" i="1"/>
  <c r="E84" i="1"/>
  <c r="D84" i="1"/>
  <c r="C84" i="1"/>
  <c r="B84" i="1"/>
  <c r="I83" i="1"/>
  <c r="H83" i="1"/>
  <c r="G83" i="1"/>
  <c r="F83" i="1"/>
  <c r="E83" i="1"/>
  <c r="D83" i="1"/>
  <c r="C83" i="1"/>
  <c r="B83" i="1"/>
  <c r="I82" i="1"/>
  <c r="H82" i="1"/>
  <c r="G82" i="1"/>
  <c r="F82" i="1"/>
  <c r="E82" i="1"/>
  <c r="D82" i="1"/>
  <c r="C82" i="1"/>
  <c r="B82" i="1"/>
  <c r="I81" i="1"/>
  <c r="H81" i="1"/>
  <c r="G81" i="1"/>
  <c r="F81" i="1"/>
  <c r="E81" i="1"/>
  <c r="D81" i="1"/>
  <c r="C81" i="1"/>
  <c r="B81" i="1"/>
  <c r="I80" i="1"/>
  <c r="H80" i="1"/>
  <c r="G80" i="1"/>
  <c r="F80" i="1"/>
  <c r="E80" i="1"/>
  <c r="D80" i="1"/>
  <c r="C80" i="1"/>
  <c r="B80" i="1"/>
  <c r="I79" i="1"/>
  <c r="H79" i="1"/>
  <c r="G79" i="1"/>
  <c r="F79" i="1"/>
  <c r="E79" i="1"/>
  <c r="D79" i="1"/>
  <c r="C79" i="1"/>
  <c r="B79" i="1"/>
  <c r="I78" i="1"/>
  <c r="H78" i="1"/>
  <c r="G78" i="1"/>
  <c r="F78" i="1"/>
  <c r="E78" i="1"/>
  <c r="D78" i="1"/>
  <c r="C78" i="1"/>
  <c r="B78" i="1"/>
  <c r="I77" i="1"/>
  <c r="H77" i="1"/>
  <c r="G77" i="1"/>
  <c r="F77" i="1"/>
  <c r="E77" i="1"/>
  <c r="D77" i="1"/>
  <c r="C77" i="1"/>
  <c r="B77" i="1"/>
  <c r="I76" i="1"/>
  <c r="H76" i="1"/>
  <c r="G76" i="1"/>
  <c r="F76" i="1"/>
  <c r="E76" i="1"/>
  <c r="D76" i="1"/>
  <c r="C76" i="1"/>
  <c r="B76" i="1"/>
  <c r="I75" i="1"/>
  <c r="H75" i="1"/>
  <c r="G75" i="1"/>
  <c r="F75" i="1"/>
  <c r="E75" i="1"/>
  <c r="D75" i="1"/>
  <c r="C75" i="1"/>
  <c r="B75" i="1"/>
  <c r="I74" i="1"/>
  <c r="H74" i="1"/>
  <c r="G74" i="1"/>
  <c r="F74" i="1"/>
  <c r="E74" i="1"/>
  <c r="D74" i="1"/>
  <c r="C74" i="1"/>
  <c r="B74" i="1"/>
  <c r="I73" i="1"/>
  <c r="H73" i="1"/>
  <c r="G73" i="1"/>
  <c r="F73" i="1"/>
  <c r="E73" i="1"/>
  <c r="D73" i="1"/>
  <c r="C73" i="1"/>
  <c r="B73" i="1"/>
  <c r="I72" i="1"/>
  <c r="H72" i="1"/>
  <c r="G72" i="1"/>
  <c r="F72" i="1"/>
  <c r="E72" i="1"/>
  <c r="D72" i="1"/>
  <c r="C72" i="1"/>
  <c r="B72" i="1"/>
  <c r="I71" i="1"/>
  <c r="H71" i="1"/>
  <c r="G71" i="1"/>
  <c r="F71" i="1"/>
  <c r="E71" i="1"/>
  <c r="D71" i="1"/>
  <c r="C71" i="1"/>
  <c r="B71" i="1"/>
  <c r="I70" i="1"/>
  <c r="H70" i="1"/>
  <c r="G70" i="1"/>
  <c r="F70" i="1"/>
  <c r="E70" i="1"/>
  <c r="D70" i="1"/>
  <c r="C70" i="1"/>
  <c r="B70" i="1"/>
  <c r="I69" i="1"/>
  <c r="H69" i="1"/>
  <c r="G69" i="1"/>
  <c r="F69" i="1"/>
  <c r="E69" i="1"/>
  <c r="D69" i="1"/>
  <c r="C69" i="1"/>
  <c r="B69" i="1"/>
  <c r="I68" i="1"/>
  <c r="H68" i="1"/>
  <c r="G68" i="1"/>
  <c r="F68" i="1"/>
  <c r="E68" i="1"/>
  <c r="D68" i="1"/>
  <c r="C68" i="1"/>
  <c r="B68" i="1"/>
  <c r="I67" i="1"/>
  <c r="H67" i="1"/>
  <c r="G67" i="1"/>
  <c r="F67" i="1"/>
  <c r="E67" i="1"/>
  <c r="D67" i="1"/>
  <c r="C67" i="1"/>
  <c r="B67" i="1"/>
  <c r="I66" i="1"/>
  <c r="H66" i="1"/>
  <c r="G66" i="1"/>
  <c r="F66" i="1"/>
  <c r="E66" i="1"/>
  <c r="D66" i="1"/>
  <c r="C66" i="1"/>
  <c r="B66" i="1"/>
  <c r="I65" i="1"/>
  <c r="H65" i="1"/>
  <c r="G65" i="1"/>
  <c r="F65" i="1"/>
  <c r="E65" i="1"/>
  <c r="D65" i="1"/>
  <c r="C65" i="1"/>
  <c r="B65" i="1"/>
  <c r="I64" i="1"/>
  <c r="H64" i="1"/>
  <c r="G64" i="1"/>
  <c r="F64" i="1"/>
  <c r="E64" i="1"/>
  <c r="D64" i="1"/>
  <c r="C64" i="1"/>
  <c r="B64" i="1"/>
  <c r="I63" i="1"/>
  <c r="H63" i="1"/>
  <c r="G63" i="1"/>
  <c r="F63" i="1"/>
  <c r="E63" i="1"/>
  <c r="D63" i="1"/>
  <c r="C63" i="1"/>
  <c r="B63" i="1"/>
  <c r="I62" i="1"/>
  <c r="H62" i="1"/>
  <c r="G62" i="1"/>
  <c r="F62" i="1"/>
  <c r="E62" i="1"/>
  <c r="D62" i="1"/>
  <c r="C62" i="1"/>
  <c r="B62" i="1"/>
  <c r="I61" i="1"/>
  <c r="H61" i="1"/>
  <c r="G61" i="1"/>
  <c r="F61" i="1"/>
  <c r="E61" i="1"/>
  <c r="D61" i="1"/>
  <c r="C61" i="1"/>
  <c r="B61" i="1"/>
  <c r="I60" i="1"/>
  <c r="H60" i="1"/>
  <c r="G60" i="1"/>
  <c r="F60" i="1"/>
  <c r="E60" i="1"/>
  <c r="D60" i="1"/>
  <c r="C60" i="1"/>
  <c r="B60" i="1"/>
  <c r="I59" i="1"/>
  <c r="H59" i="1"/>
  <c r="G59" i="1"/>
  <c r="F59" i="1"/>
  <c r="E59" i="1"/>
  <c r="D59" i="1"/>
  <c r="C59" i="1"/>
  <c r="B59" i="1"/>
  <c r="I58" i="1"/>
  <c r="H58" i="1"/>
  <c r="G58" i="1"/>
  <c r="F58" i="1"/>
  <c r="E58" i="1"/>
  <c r="D58" i="1"/>
  <c r="C58" i="1"/>
  <c r="B58" i="1"/>
  <c r="I57" i="1"/>
  <c r="H57" i="1"/>
  <c r="G57" i="1"/>
  <c r="F57" i="1"/>
  <c r="E57" i="1"/>
  <c r="D57" i="1"/>
  <c r="C57" i="1"/>
  <c r="B57" i="1"/>
  <c r="I56" i="1"/>
  <c r="H56" i="1"/>
  <c r="G56" i="1"/>
  <c r="F56" i="1"/>
  <c r="E56" i="1"/>
  <c r="D56" i="1"/>
  <c r="C56" i="1"/>
  <c r="B56" i="1"/>
  <c r="I55" i="1"/>
  <c r="H55" i="1"/>
  <c r="G55" i="1"/>
  <c r="F55" i="1"/>
  <c r="E55" i="1"/>
  <c r="D55" i="1"/>
  <c r="C55" i="1"/>
  <c r="B55" i="1"/>
  <c r="I54" i="1"/>
  <c r="H54" i="1"/>
  <c r="G54" i="1"/>
  <c r="F54" i="1"/>
  <c r="E54" i="1"/>
  <c r="D54" i="1"/>
  <c r="C54" i="1"/>
  <c r="B54" i="1"/>
  <c r="I53" i="1"/>
  <c r="H53" i="1"/>
  <c r="G53" i="1"/>
  <c r="F53" i="1"/>
  <c r="E53" i="1"/>
  <c r="D53" i="1"/>
  <c r="C53" i="1"/>
  <c r="B53" i="1"/>
  <c r="I52" i="1"/>
  <c r="H52" i="1"/>
  <c r="G52" i="1"/>
  <c r="F52" i="1"/>
  <c r="E52" i="1"/>
  <c r="D52" i="1"/>
  <c r="C52" i="1"/>
  <c r="B52" i="1"/>
  <c r="I51" i="1"/>
  <c r="H51" i="1"/>
  <c r="G51" i="1"/>
  <c r="F51" i="1"/>
  <c r="E51" i="1"/>
  <c r="D51" i="1"/>
  <c r="C51" i="1"/>
  <c r="B51" i="1"/>
  <c r="I50" i="1"/>
  <c r="H50" i="1"/>
  <c r="G50" i="1"/>
  <c r="F50" i="1"/>
  <c r="E50" i="1"/>
  <c r="D50" i="1"/>
  <c r="C50" i="1"/>
  <c r="B50" i="1"/>
  <c r="I49" i="1"/>
  <c r="H49" i="1"/>
  <c r="G49" i="1"/>
  <c r="F49" i="1"/>
  <c r="E49" i="1"/>
  <c r="D49" i="1"/>
  <c r="C49" i="1"/>
  <c r="B49" i="1"/>
  <c r="I48" i="1"/>
  <c r="H48" i="1"/>
  <c r="G48" i="1"/>
  <c r="F48" i="1"/>
  <c r="E48" i="1"/>
  <c r="D48" i="1"/>
  <c r="C48" i="1"/>
  <c r="B48" i="1"/>
  <c r="I47" i="1"/>
  <c r="H47" i="1"/>
  <c r="G47" i="1"/>
  <c r="F47" i="1"/>
  <c r="E47" i="1"/>
  <c r="D47" i="1"/>
  <c r="C47" i="1"/>
  <c r="B47" i="1"/>
  <c r="I46" i="1"/>
  <c r="H46" i="1"/>
  <c r="G46" i="1"/>
  <c r="F46" i="1"/>
  <c r="E46" i="1"/>
  <c r="D46" i="1"/>
  <c r="C46" i="1"/>
  <c r="B46" i="1"/>
  <c r="I45" i="1"/>
  <c r="H45" i="1"/>
  <c r="G45" i="1"/>
  <c r="F45" i="1"/>
  <c r="E45" i="1"/>
  <c r="D45" i="1"/>
  <c r="C45" i="1"/>
  <c r="B45" i="1"/>
  <c r="I44" i="1"/>
  <c r="H44" i="1"/>
  <c r="G44" i="1"/>
  <c r="F44" i="1"/>
  <c r="E44" i="1"/>
  <c r="D44" i="1"/>
  <c r="C44" i="1"/>
  <c r="B44" i="1"/>
  <c r="I43" i="1"/>
  <c r="H43" i="1"/>
  <c r="G43" i="1"/>
  <c r="F43" i="1"/>
  <c r="E43" i="1"/>
  <c r="D43" i="1"/>
  <c r="C43" i="1"/>
  <c r="B43" i="1"/>
  <c r="I42" i="1"/>
  <c r="H42" i="1"/>
  <c r="G42" i="1"/>
  <c r="F42" i="1"/>
  <c r="E42" i="1"/>
  <c r="D42" i="1"/>
  <c r="C42" i="1"/>
  <c r="B42" i="1"/>
  <c r="I41" i="1"/>
  <c r="H41" i="1"/>
  <c r="G41" i="1"/>
  <c r="F41" i="1"/>
  <c r="E41" i="1"/>
  <c r="D41" i="1"/>
  <c r="C41" i="1"/>
  <c r="B41" i="1"/>
  <c r="I40" i="1"/>
  <c r="H40" i="1"/>
  <c r="G40" i="1"/>
  <c r="F40" i="1"/>
  <c r="E40" i="1"/>
  <c r="D40" i="1"/>
  <c r="C40" i="1"/>
  <c r="B40" i="1"/>
  <c r="I39" i="1"/>
  <c r="H39" i="1"/>
  <c r="G39" i="1"/>
  <c r="F39" i="1"/>
  <c r="E39" i="1"/>
  <c r="D39" i="1"/>
  <c r="C39" i="1"/>
  <c r="B39" i="1"/>
  <c r="I38" i="1"/>
  <c r="H38" i="1"/>
  <c r="G38" i="1"/>
  <c r="F38" i="1"/>
  <c r="E38" i="1"/>
  <c r="D38" i="1"/>
  <c r="C38" i="1"/>
  <c r="B38" i="1"/>
  <c r="I37" i="1"/>
  <c r="H37" i="1"/>
  <c r="G37" i="1"/>
  <c r="F37" i="1"/>
  <c r="E37" i="1"/>
  <c r="D37" i="1"/>
  <c r="C37" i="1"/>
  <c r="B37" i="1"/>
  <c r="I36" i="1"/>
  <c r="H36" i="1"/>
  <c r="G36" i="1"/>
  <c r="F36" i="1"/>
  <c r="E36" i="1"/>
  <c r="D36" i="1"/>
  <c r="C36" i="1"/>
  <c r="B36" i="1"/>
  <c r="I35" i="1"/>
  <c r="H35" i="1"/>
  <c r="G35" i="1"/>
  <c r="F35" i="1"/>
  <c r="E35" i="1"/>
  <c r="D35" i="1"/>
  <c r="C35" i="1"/>
  <c r="B35" i="1"/>
  <c r="I34" i="1"/>
  <c r="H34" i="1"/>
  <c r="G34" i="1"/>
  <c r="F34" i="1"/>
  <c r="E34" i="1"/>
  <c r="D34" i="1"/>
  <c r="C34" i="1"/>
  <c r="B34" i="1"/>
  <c r="I33" i="1"/>
  <c r="H33" i="1"/>
  <c r="G33" i="1"/>
  <c r="F33" i="1"/>
  <c r="E33" i="1"/>
  <c r="D33" i="1"/>
  <c r="C33" i="1"/>
  <c r="B33" i="1"/>
  <c r="I32" i="1"/>
  <c r="H32" i="1"/>
  <c r="G32" i="1"/>
  <c r="F32" i="1"/>
  <c r="E32" i="1"/>
  <c r="D32" i="1"/>
  <c r="C32" i="1"/>
  <c r="B32" i="1"/>
  <c r="I31" i="1"/>
  <c r="H31" i="1"/>
  <c r="G31" i="1"/>
  <c r="F31" i="1"/>
  <c r="E31" i="1"/>
  <c r="D31" i="1"/>
  <c r="C31" i="1"/>
  <c r="B31" i="1"/>
  <c r="I30" i="1"/>
  <c r="H30" i="1"/>
  <c r="G30" i="1"/>
  <c r="F30" i="1"/>
  <c r="E30" i="1"/>
  <c r="D30" i="1"/>
  <c r="C30" i="1"/>
  <c r="B30" i="1"/>
  <c r="I29" i="1"/>
  <c r="H29" i="1"/>
  <c r="G29" i="1"/>
  <c r="F29" i="1"/>
  <c r="E29" i="1"/>
  <c r="D29" i="1"/>
  <c r="C29" i="1"/>
  <c r="B29" i="1"/>
  <c r="I28" i="1"/>
  <c r="H28" i="1"/>
  <c r="G28" i="1"/>
  <c r="F28" i="1"/>
  <c r="E28" i="1"/>
  <c r="D28" i="1"/>
  <c r="C28" i="1"/>
  <c r="B28" i="1"/>
  <c r="I27" i="1"/>
  <c r="H27" i="1"/>
  <c r="G27" i="1"/>
  <c r="F27" i="1"/>
  <c r="E27" i="1"/>
  <c r="D27" i="1"/>
  <c r="C27" i="1"/>
  <c r="B27" i="1"/>
  <c r="I26" i="1"/>
  <c r="H26" i="1"/>
  <c r="G26" i="1"/>
  <c r="F26" i="1"/>
  <c r="E26" i="1"/>
  <c r="D26" i="1"/>
  <c r="C26" i="1"/>
  <c r="B26" i="1"/>
  <c r="I25" i="1"/>
  <c r="H25" i="1"/>
  <c r="G25" i="1"/>
  <c r="F25" i="1"/>
  <c r="E25" i="1"/>
  <c r="D25" i="1"/>
  <c r="C25" i="1"/>
  <c r="B25" i="1"/>
  <c r="I24" i="1"/>
  <c r="H24" i="1"/>
  <c r="G24" i="1"/>
  <c r="F24" i="1"/>
  <c r="E24" i="1"/>
  <c r="D24" i="1"/>
  <c r="C24" i="1"/>
  <c r="B24" i="1"/>
  <c r="I23" i="1"/>
  <c r="H23" i="1"/>
  <c r="G23" i="1"/>
  <c r="F23" i="1"/>
  <c r="E23" i="1"/>
  <c r="D23" i="1"/>
  <c r="C23" i="1"/>
  <c r="B23" i="1"/>
  <c r="I22" i="1"/>
  <c r="H22" i="1"/>
  <c r="G22" i="1"/>
  <c r="F22" i="1"/>
  <c r="E22" i="1"/>
  <c r="D22" i="1"/>
  <c r="C22" i="1"/>
  <c r="B22" i="1"/>
  <c r="I21" i="1"/>
  <c r="H21" i="1"/>
  <c r="G21" i="1"/>
  <c r="F21" i="1"/>
  <c r="E21" i="1"/>
  <c r="D21" i="1"/>
  <c r="C21" i="1"/>
  <c r="B21" i="1"/>
  <c r="I20" i="1"/>
  <c r="H20" i="1"/>
  <c r="G20" i="1"/>
  <c r="F20" i="1"/>
  <c r="E20" i="1"/>
  <c r="D20" i="1"/>
  <c r="C20" i="1"/>
  <c r="B20" i="1"/>
  <c r="I19" i="1"/>
  <c r="H19" i="1"/>
  <c r="G19" i="1"/>
  <c r="F19" i="1"/>
  <c r="E19" i="1"/>
  <c r="D19" i="1"/>
  <c r="C19" i="1"/>
  <c r="B19" i="1"/>
  <c r="I18" i="1"/>
  <c r="H18" i="1"/>
  <c r="G18" i="1"/>
  <c r="F18" i="1"/>
  <c r="E18" i="1"/>
  <c r="D18" i="1"/>
  <c r="C18" i="1"/>
  <c r="B18" i="1"/>
  <c r="I17" i="1"/>
  <c r="H17" i="1"/>
  <c r="G17" i="1"/>
  <c r="F17" i="1"/>
  <c r="E17" i="1"/>
  <c r="D17" i="1"/>
  <c r="C17" i="1"/>
  <c r="B17" i="1"/>
  <c r="I16" i="1"/>
  <c r="H16" i="1"/>
  <c r="G16" i="1"/>
  <c r="F16" i="1"/>
  <c r="E16" i="1"/>
  <c r="D16" i="1"/>
  <c r="C16" i="1"/>
  <c r="B16" i="1"/>
  <c r="I15" i="1"/>
  <c r="H15" i="1"/>
  <c r="G15" i="1"/>
  <c r="F15" i="1"/>
  <c r="E15" i="1"/>
  <c r="D15" i="1"/>
  <c r="C15" i="1"/>
  <c r="B15" i="1"/>
  <c r="I14" i="1"/>
  <c r="H14" i="1"/>
  <c r="G14" i="1"/>
  <c r="F14" i="1"/>
  <c r="E14" i="1"/>
  <c r="D14" i="1"/>
  <c r="C14" i="1"/>
  <c r="B14" i="1"/>
  <c r="I13" i="1"/>
  <c r="H13" i="1"/>
  <c r="G13" i="1"/>
  <c r="F13" i="1"/>
  <c r="E13" i="1"/>
  <c r="D13" i="1"/>
  <c r="C13" i="1"/>
  <c r="B13" i="1"/>
  <c r="I12" i="1"/>
  <c r="H12" i="1"/>
  <c r="G12" i="1"/>
  <c r="F12" i="1"/>
  <c r="E12" i="1"/>
  <c r="D12" i="1"/>
  <c r="C12" i="1"/>
  <c r="B12" i="1"/>
  <c r="I11" i="1"/>
  <c r="H11" i="1"/>
  <c r="G11" i="1"/>
  <c r="F11" i="1"/>
  <c r="E11" i="1"/>
  <c r="D11" i="1"/>
  <c r="C11" i="1"/>
  <c r="B11" i="1"/>
  <c r="I10" i="1"/>
  <c r="H10" i="1"/>
  <c r="G10" i="1"/>
  <c r="F10" i="1"/>
  <c r="E10" i="1"/>
  <c r="D10" i="1"/>
  <c r="C10" i="1"/>
  <c r="B10" i="1"/>
  <c r="I9" i="1"/>
  <c r="H9" i="1"/>
  <c r="G9" i="1"/>
  <c r="F9" i="1"/>
  <c r="E9" i="1"/>
  <c r="D9" i="1"/>
  <c r="C9" i="1"/>
  <c r="B9" i="1"/>
  <c r="I8" i="1"/>
  <c r="H8" i="1"/>
  <c r="G8" i="1"/>
  <c r="F8" i="1"/>
  <c r="E8" i="1"/>
  <c r="D8" i="1"/>
  <c r="C8" i="1"/>
  <c r="B8" i="1"/>
  <c r="I7" i="1"/>
  <c r="H7" i="1"/>
  <c r="G7" i="1"/>
  <c r="F7" i="1"/>
  <c r="E7" i="1"/>
  <c r="D7" i="1"/>
  <c r="C7" i="1"/>
  <c r="B7" i="1"/>
  <c r="I6" i="1"/>
  <c r="H6" i="1"/>
  <c r="G6" i="1"/>
  <c r="F6" i="1"/>
  <c r="E6" i="1"/>
  <c r="D6" i="1"/>
  <c r="C6" i="1"/>
  <c r="B6" i="1"/>
  <c r="I5" i="1"/>
  <c r="H5" i="1"/>
  <c r="G5" i="1"/>
  <c r="F5" i="1"/>
  <c r="E5" i="1"/>
  <c r="D5" i="1"/>
  <c r="C5" i="1"/>
  <c r="B5" i="1"/>
  <c r="I4" i="1"/>
  <c r="H4" i="1"/>
  <c r="G4" i="1"/>
  <c r="F4" i="1"/>
  <c r="E4" i="1"/>
  <c r="D4" i="1"/>
  <c r="C4" i="1"/>
  <c r="B4" i="1"/>
  <c r="I3" i="1"/>
  <c r="H3" i="1"/>
  <c r="G3" i="1"/>
  <c r="F3" i="1"/>
  <c r="E3" i="1"/>
  <c r="D3" i="1"/>
  <c r="C3" i="1"/>
  <c r="B3" i="1"/>
</calcChain>
</file>

<file path=xl/sharedStrings.xml><?xml version="1.0" encoding="utf-8"?>
<sst xmlns="http://schemas.openxmlformats.org/spreadsheetml/2006/main" count="161" uniqueCount="160">
  <si>
    <t>SKU</t>
  </si>
  <si>
    <t>Category</t>
  </si>
  <si>
    <t>Model Number</t>
  </si>
  <si>
    <t>Material Group</t>
  </si>
  <si>
    <t>Product Description Short</t>
  </si>
  <si>
    <t>Product Description Long</t>
  </si>
  <si>
    <t>MSRP</t>
  </si>
  <si>
    <t>TAA Compliant</t>
  </si>
  <si>
    <t>LINK</t>
  </si>
  <si>
    <t>SCR-5085980US-01</t>
  </si>
  <si>
    <t>SCR-5085984US-01</t>
  </si>
  <si>
    <t>SCR-5085985US-01</t>
  </si>
  <si>
    <t>SCR-RW5734US</t>
  </si>
  <si>
    <t>SCR-RW5735US</t>
  </si>
  <si>
    <t>SCR-RW5736US</t>
  </si>
  <si>
    <t>E535.000000US</t>
  </si>
  <si>
    <t>RW5744</t>
  </si>
  <si>
    <t>RW5745</t>
  </si>
  <si>
    <t>SCR-E535100000US</t>
  </si>
  <si>
    <t>RW5746</t>
  </si>
  <si>
    <t>RW5757US</t>
  </si>
  <si>
    <t>RW5674</t>
  </si>
  <si>
    <t>RW5675</t>
  </si>
  <si>
    <t>RW5676</t>
  </si>
  <si>
    <t>TZ2419</t>
  </si>
  <si>
    <t>TZ2420</t>
  </si>
  <si>
    <t>TZ2434</t>
  </si>
  <si>
    <t>RW5755SM</t>
  </si>
  <si>
    <t>RW5754SM</t>
  </si>
  <si>
    <t>RW5747SM</t>
  </si>
  <si>
    <t>RW5748SM</t>
  </si>
  <si>
    <t>RW5749SM</t>
  </si>
  <si>
    <t>RW5690SM</t>
  </si>
  <si>
    <t>RW5691SM</t>
  </si>
  <si>
    <t>RW5692SM</t>
  </si>
  <si>
    <t>RW5693SM</t>
  </si>
  <si>
    <t>RW5695SM</t>
  </si>
  <si>
    <t>RW5696SM</t>
  </si>
  <si>
    <t>RW5697SM</t>
  </si>
  <si>
    <t>RW5709SM</t>
  </si>
  <si>
    <t>TZ2478</t>
  </si>
  <si>
    <t>TZ2479</t>
  </si>
  <si>
    <t>TZ2480</t>
  </si>
  <si>
    <t>TZ2453</t>
  </si>
  <si>
    <t>TZ2454</t>
  </si>
  <si>
    <t>TZ2455</t>
  </si>
  <si>
    <t>TZ2456</t>
  </si>
  <si>
    <t>TZ2463</t>
  </si>
  <si>
    <t>TZ2465</t>
  </si>
  <si>
    <t>TZ2466</t>
  </si>
  <si>
    <t>RW8000US</t>
  </si>
  <si>
    <t>RW8021US</t>
  </si>
  <si>
    <t>RW8031</t>
  </si>
  <si>
    <t>RW8032</t>
  </si>
  <si>
    <t>RW8033</t>
  </si>
  <si>
    <t>RV2068CH</t>
  </si>
  <si>
    <t>RV3200CH</t>
  </si>
  <si>
    <t>RV3637</t>
  </si>
  <si>
    <t>RL0095-01</t>
  </si>
  <si>
    <t>RV3705</t>
  </si>
  <si>
    <t>JB0158</t>
  </si>
  <si>
    <t>JB0159</t>
  </si>
  <si>
    <t>SCR-5056217-01</t>
  </si>
  <si>
    <t>SCR-5056219-01</t>
  </si>
  <si>
    <t>SCR-5076585-01</t>
  </si>
  <si>
    <t>5056170VM</t>
  </si>
  <si>
    <t>5035677-VM</t>
  </si>
  <si>
    <t>BF10.522001</t>
  </si>
  <si>
    <t>BF10.522002</t>
  </si>
  <si>
    <t>BF10.522003</t>
  </si>
  <si>
    <t>5019983.v</t>
  </si>
  <si>
    <t>5031819.v</t>
  </si>
  <si>
    <t>5046678.V</t>
  </si>
  <si>
    <t>BSSBLU-SIFX</t>
  </si>
  <si>
    <t>A520.001000SP</t>
  </si>
  <si>
    <t>A520.002000SP</t>
  </si>
  <si>
    <t>A520.003000SP</t>
  </si>
  <si>
    <t>A520.004000SP</t>
  </si>
  <si>
    <t>A520.005000SP</t>
  </si>
  <si>
    <t>A520.006000SP</t>
  </si>
  <si>
    <t>E947.300000</t>
  </si>
  <si>
    <t>A947.042500</t>
  </si>
  <si>
    <t>BH10.947406</t>
  </si>
  <si>
    <t>BF10.947008</t>
  </si>
  <si>
    <t>5095581-00</t>
  </si>
  <si>
    <t>5059729HU</t>
  </si>
  <si>
    <t>5059730HU</t>
  </si>
  <si>
    <t>5059731HU</t>
  </si>
  <si>
    <t>5059732HU</t>
  </si>
  <si>
    <t>5059733HU</t>
  </si>
  <si>
    <t>RS2546SP</t>
  </si>
  <si>
    <t>RS2565SP</t>
  </si>
  <si>
    <t>5064929.V</t>
  </si>
  <si>
    <t>5064930.V</t>
  </si>
  <si>
    <t>5064931.V</t>
  </si>
  <si>
    <t>E947.350000</t>
  </si>
  <si>
    <t>E947.351000</t>
  </si>
  <si>
    <t>RW5786HU</t>
  </si>
  <si>
    <t>RW5786OHU</t>
  </si>
  <si>
    <t>RW5801C</t>
  </si>
  <si>
    <t>A949.049032-01.V</t>
  </si>
  <si>
    <t>A949.055632-01.V</t>
  </si>
  <si>
    <t>A949.049232-01.V</t>
  </si>
  <si>
    <t>A949.049132-01.V</t>
  </si>
  <si>
    <t>RZ2715</t>
  </si>
  <si>
    <t>RZ2747</t>
  </si>
  <si>
    <t>A949.045124-01.V</t>
  </si>
  <si>
    <t>RZ2746</t>
  </si>
  <si>
    <t>RZ2682</t>
  </si>
  <si>
    <t>RZ2701</t>
  </si>
  <si>
    <t>RZ2702</t>
  </si>
  <si>
    <t>RZ2709</t>
  </si>
  <si>
    <t>RZ2714</t>
  </si>
  <si>
    <t>5019847.V</t>
  </si>
  <si>
    <t>A947.043000SP</t>
  </si>
  <si>
    <t>5045892.V</t>
  </si>
  <si>
    <t>5042297-01.V</t>
  </si>
  <si>
    <t>A947.043500SP</t>
  </si>
  <si>
    <t>A947.043600SP</t>
  </si>
  <si>
    <t>A947.043700SP</t>
  </si>
  <si>
    <t>5033340-01.V</t>
  </si>
  <si>
    <t>5076583.V</t>
  </si>
  <si>
    <t>5033340.V</t>
  </si>
  <si>
    <t>5060027-01.V</t>
  </si>
  <si>
    <t>RS2409SP</t>
  </si>
  <si>
    <t>RS2422SP</t>
  </si>
  <si>
    <t>RS2423SP</t>
  </si>
  <si>
    <t>RS2424SP</t>
  </si>
  <si>
    <t>RS2425SP</t>
  </si>
  <si>
    <t>RS2426SP</t>
  </si>
  <si>
    <t>RS2429SP</t>
  </si>
  <si>
    <t>RS2442SP</t>
  </si>
  <si>
    <t>RS2485SP</t>
  </si>
  <si>
    <t>RS2497SP</t>
  </si>
  <si>
    <t>RS2563SP</t>
  </si>
  <si>
    <t>RS2564SP</t>
  </si>
  <si>
    <t>RS2360SP</t>
  </si>
  <si>
    <t>RS2401SP</t>
  </si>
  <si>
    <t>5045044.V</t>
  </si>
  <si>
    <t>A949.045220-02.V</t>
  </si>
  <si>
    <t>C049.020534</t>
  </si>
  <si>
    <t>5100265-00</t>
  </si>
  <si>
    <t>RS2399SP</t>
  </si>
  <si>
    <t>RS2400SP</t>
  </si>
  <si>
    <t>RS2448SP</t>
  </si>
  <si>
    <t>RS2562SP</t>
  </si>
  <si>
    <t>5031241.V</t>
  </si>
  <si>
    <t>RS2446SP</t>
  </si>
  <si>
    <t>RS2447SP</t>
  </si>
  <si>
    <t>RS2449SP</t>
  </si>
  <si>
    <t>RS2487SP</t>
  </si>
  <si>
    <t>RS2489SP</t>
  </si>
  <si>
    <t>RS2496SP</t>
  </si>
  <si>
    <t>RS2498SP</t>
  </si>
  <si>
    <t>5037513-01.V</t>
  </si>
  <si>
    <t>5036922-03.V</t>
  </si>
  <si>
    <t>RS2413SP</t>
  </si>
  <si>
    <t>BH10.947402</t>
  </si>
  <si>
    <t>RL0267-01</t>
  </si>
  <si>
    <t>RT2071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</si>
</sst>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5" formatCode="_-&quot;€&quot;\ * #,##0.00_-;\-&quot;€&quot;\ * #,##0.00_-;_-&quot;€&quot;\ * &quot;-&quot;??_-;_-@_-"/>
    <numFmt numFmtId="166" formatCode="_-* #,##0.00_-;\-* #,##0.00_-;_-* &quot;-&quot;??_-;_-@_-"/>
    <numFmt numFmtId="167" formatCode="&quot;$&quot;#,##0.00"/>
  </numFmts>
  <fonts count="12"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sz val="11"/>
      <name val="Aptos Narrow"/>
      <family val="2"/>
      <scheme val="minor"/>
    </font>
    <font>
      <b/>
      <sz val="11"/>
      <color theme="0"/>
      <name val="Calibri"/>
      <family val="2"/>
    </font>
    <font>
      <u/>
      <sz val="10"/>
      <color indexed="12"/>
      <name val="Verdana"/>
      <family val="2"/>
    </font>
    <font>
      <u/>
      <sz val="11"/>
      <color indexed="12"/>
      <name val="Calibri"/>
      <family val="2"/>
    </font>
    <font>
      <sz val="12"/>
      <color theme="1"/>
      <name val="Aptos Narrow"/>
      <family val="2"/>
      <scheme val="minor"/>
    </font>
    <font>
      <b/>
      <sz val="11"/>
      <name val="Calibri"/>
      <family val="2"/>
    </font>
  </fonts>
  <fills count="5">
    <fill>
      <patternFill patternType="none"/>
    </fill>
    <fill>
      <patternFill patternType="gray125"/>
    </fill>
    <fill>
      <patternFill patternType="solid">
        <fgColor theme="1"/>
        <bgColor indexed="64"/>
      </patternFill>
    </fill>
    <fill>
      <patternFill patternType="solid">
        <fgColor theme="1"/>
        <bgColor theme="4"/>
      </patternFill>
    </fill>
    <fill>
      <patternFill patternType="solid">
        <fgColor theme="4" tint="0.39997558519241921"/>
        <bgColor theme="4"/>
      </patternFill>
    </fill>
  </fills>
  <borders count="2">
    <border>
      <left/>
      <right/>
      <top/>
      <bottom/>
      <diagonal/>
    </border>
    <border>
      <left/>
      <right style="thin">
        <color theme="0"/>
      </right>
      <top style="thin">
        <color theme="0"/>
      </top>
      <bottom/>
      <diagonal/>
    </border>
  </borders>
  <cellStyleXfs count="5">
    <xf numFmtId="0" fontId="0" fillId="0" borderId="0"/>
    <xf numFmtId="44" fontId="1" fillId="0" borderId="0" applyFont="0" applyFill="0" applyBorder="0" applyAlignment="0" applyProtection="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0" fillId="0" borderId="0"/>
  </cellStyleXfs>
  <cellXfs count="31">
    <xf numFmtId="0" fontId="0" fillId="0" borderId="0" xfId="0"/>
    <xf numFmtId="0" fontId="5" fillId="2" borderId="0" xfId="0" applyFont="1" applyFill="1" applyAlignment="1">
      <alignment horizontal="left"/>
    </xf>
    <xf numFmtId="0" fontId="6" fillId="2" borderId="0" xfId="0" applyFont="1" applyFill="1" applyAlignment="1">
      <alignment horizontal="left"/>
    </xf>
    <xf numFmtId="0" fontId="6" fillId="2" borderId="0" xfId="0" applyFont="1" applyFill="1" applyAlignment="1">
      <alignment horizontal="left" vertical="top"/>
    </xf>
    <xf numFmtId="166" fontId="6" fillId="2" borderId="0" xfId="2" applyNumberFormat="1" applyFont="1" applyFill="1" applyAlignment="1">
      <alignment vertical="center" wrapText="1"/>
    </xf>
    <xf numFmtId="44" fontId="6" fillId="2" borderId="0" xfId="2" applyNumberFormat="1" applyFont="1" applyFill="1" applyAlignment="1">
      <alignment horizontal="left" vertical="top" wrapText="1"/>
    </xf>
    <xf numFmtId="0" fontId="0" fillId="2" borderId="0" xfId="0" applyFill="1" applyAlignment="1">
      <alignment horizontal="center" vertical="center"/>
    </xf>
    <xf numFmtId="0" fontId="0" fillId="2" borderId="0" xfId="0" applyFill="1" applyAlignment="1">
      <alignment vertical="center"/>
    </xf>
    <xf numFmtId="0" fontId="7" fillId="0" borderId="0" xfId="0" applyFont="1" applyAlignment="1">
      <alignment horizontal="center" vertical="center" wrapText="1"/>
    </xf>
    <xf numFmtId="0" fontId="7" fillId="3" borderId="0" xfId="0" applyFont="1" applyFill="1" applyAlignment="1">
      <alignment horizontal="center" vertical="center" wrapText="1"/>
    </xf>
    <xf numFmtId="0" fontId="2" fillId="2" borderId="0" xfId="0" applyFont="1" applyFill="1" applyAlignment="1">
      <alignment horizontal="center" vertical="center"/>
    </xf>
    <xf numFmtId="0" fontId="5" fillId="0" borderId="0" xfId="0" applyFont="1" applyAlignment="1">
      <alignment horizontal="left" vertical="top"/>
    </xf>
    <xf numFmtId="0" fontId="0" fillId="0" borderId="0" xfId="0" applyAlignment="1" applyProtection="1">
      <alignment vertical="center"/>
      <protection locked="0"/>
    </xf>
    <xf numFmtId="0" fontId="6" fillId="0" borderId="0" xfId="0" applyFont="1" applyAlignment="1">
      <alignment horizontal="left"/>
    </xf>
    <xf numFmtId="0" fontId="6" fillId="0" borderId="0" xfId="0" applyFont="1" applyAlignment="1">
      <alignment horizontal="left" vertical="top"/>
    </xf>
    <xf numFmtId="0" fontId="5" fillId="0" borderId="0" xfId="0" applyFont="1"/>
    <xf numFmtId="0" fontId="6" fillId="0" borderId="0" xfId="0" applyFont="1" applyAlignment="1">
      <alignment horizontal="left" vertical="top" wrapText="1"/>
    </xf>
    <xf numFmtId="0" fontId="0" fillId="0" borderId="0" xfId="0" applyAlignment="1">
      <alignment horizontal="center"/>
    </xf>
    <xf numFmtId="0" fontId="9" fillId="0" borderId="0" xfId="3" applyFont="1" applyAlignment="1" applyProtection="1">
      <alignment horizontal="left"/>
    </xf>
    <xf numFmtId="2" fontId="8" fillId="0" borderId="0" xfId="3" applyNumberFormat="1" applyFill="1" applyAlignment="1" applyProtection="1">
      <alignment horizontal="left"/>
    </xf>
    <xf numFmtId="0" fontId="4" fillId="0" borderId="0" xfId="0" applyFont="1"/>
    <xf numFmtId="0" fontId="5" fillId="0" borderId="0" xfId="4" applyFont="1" applyAlignment="1">
      <alignment horizontal="left"/>
    </xf>
    <xf numFmtId="0" fontId="3" fillId="0" borderId="0" xfId="0" applyFont="1"/>
    <xf numFmtId="0" fontId="5" fillId="0" borderId="1" xfId="0" applyFont="1" applyBorder="1" applyAlignment="1">
      <alignment horizontal="left" vertical="top"/>
    </xf>
    <xf numFmtId="0" fontId="6" fillId="0" borderId="0" xfId="0" applyFont="1"/>
    <xf numFmtId="167" fontId="6" fillId="2" borderId="0" xfId="2" applyNumberFormat="1" applyFont="1" applyFill="1" applyAlignment="1">
      <alignment horizontal="left" vertical="top" wrapText="1"/>
    </xf>
    <xf numFmtId="167" fontId="11" fillId="4" borderId="0" xfId="0" applyNumberFormat="1" applyFont="1" applyFill="1" applyAlignment="1">
      <alignment horizontal="center" vertical="center" wrapText="1"/>
    </xf>
    <xf numFmtId="167" fontId="1" fillId="0" borderId="0" xfId="0" applyNumberFormat="1" applyFont="1" applyAlignment="1">
      <alignment horizontal="center" vertical="center"/>
    </xf>
    <xf numFmtId="167" fontId="0" fillId="0" borderId="0" xfId="1" applyNumberFormat="1" applyFont="1" applyFill="1" applyAlignment="1">
      <alignment horizontal="center" vertical="center"/>
    </xf>
    <xf numFmtId="167" fontId="0" fillId="0" borderId="0" xfId="1" applyNumberFormat="1" applyFont="1" applyAlignment="1">
      <alignment horizontal="center" vertical="center" wrapText="1"/>
    </xf>
    <xf numFmtId="167" fontId="0" fillId="0" borderId="0" xfId="0" applyNumberFormat="1" applyAlignment="1">
      <alignment horizontal="left" vertical="center" wrapText="1"/>
    </xf>
  </cellXfs>
  <cellStyles count="5">
    <cellStyle name="Currency" xfId="1" builtinId="4"/>
    <cellStyle name="Currency 5" xfId="2" xr:uid="{F6C6C5A6-0F76-4FAB-9BA9-8C57B26D09CD}"/>
    <cellStyle name="Hyperlink" xfId="3" builtinId="8"/>
    <cellStyle name="Normal" xfId="0" builtinId="0"/>
    <cellStyle name="Normal 30 3" xfId="4" xr:uid="{FADCB226-82FE-40EA-A9BA-F66BF492172E}"/>
  </cellStyles>
  <dxfs count="21">
    <dxf>
      <font>
        <b val="0"/>
        <i val="0"/>
        <strike val="0"/>
        <condense val="0"/>
        <extend val="0"/>
        <outline val="0"/>
        <shadow val="0"/>
        <u val="none"/>
        <vertAlign val="baseline"/>
        <sz val="11"/>
        <color theme="1"/>
        <name val="Aptos Narrow"/>
        <family val="2"/>
        <scheme val="minor"/>
      </font>
      <numFmt numFmtId="167" formatCode="&quot;$&quot;#,##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center" textRotation="0"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numFmt numFmtId="164" formatCode="0;\-0;;@"/>
    </dxf>
    <dxf>
      <numFmt numFmtId="164" formatCode="0;\-0;;@"/>
    </dxf>
    <dxf>
      <numFmt numFmtId="164" formatCode="0;\-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ertAlign val="baseline"/>
        <sz val="11"/>
        <color indexed="12"/>
        <name val="Calibri"/>
        <family val="2"/>
        <scheme val="none"/>
      </font>
      <numFmt numFmtId="2" formatCode="0.00"/>
      <fill>
        <patternFill patternType="none">
          <fgColor indexed="64"/>
          <bgColor auto="1"/>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family val="2"/>
        <scheme val="none"/>
      </font>
      <numFmt numFmtId="8" formatCode="#,##0.00_);[Red]\(#,##0.00\)"/>
      <fill>
        <patternFill patternType="solid">
          <fgColor theme="4"/>
          <bgColor them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457200</xdr:colOff>
      <xdr:row>1</xdr:row>
      <xdr:rowOff>45720</xdr:rowOff>
    </xdr:to>
    <xdr:pic>
      <xdr:nvPicPr>
        <xdr:cNvPr id="2" name="Picture 1">
          <a:extLst>
            <a:ext uri="{FF2B5EF4-FFF2-40B4-BE49-F238E27FC236}">
              <a16:creationId xmlns:a16="http://schemas.microsoft.com/office/drawing/2014/main" id="{867D75B1-2C2A-47B2-B5B2-65B06806DA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11680"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vispl-my.sharepoint.com/personal/ct1858_avispl_com/Documents/Documents/Prices/2024/Harman%20All%20Brands%20Pro%20Pricing%20JULY%202024.xlsx" TargetMode="External"/><Relationship Id="rId1" Type="http://schemas.openxmlformats.org/officeDocument/2006/relationships/externalLinkPath" Target="Harman%20All%20Brands%20Pro%20Pricing%20JUL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KG"/>
      <sheetName val="AMX"/>
      <sheetName val="BSS"/>
      <sheetName val="Crown"/>
      <sheetName val="DBX"/>
      <sheetName val="JBL"/>
      <sheetName val="JBL Commercial"/>
      <sheetName val="Cinema"/>
      <sheetName val="Lexicon"/>
      <sheetName val="Soundcraft"/>
      <sheetName val="Customer Care Contacts"/>
      <sheetName val="US Channel Map (NEW)"/>
      <sheetName val="Post-Sales Support"/>
      <sheetName val="Martin Territory Map"/>
      <sheetName val="Change Log"/>
      <sheetName val="All Sk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v>1</v>
          </cell>
          <cell r="B1">
            <v>2</v>
          </cell>
          <cell r="C1">
            <v>3</v>
          </cell>
          <cell r="D1">
            <v>4</v>
          </cell>
          <cell r="E1">
            <v>5</v>
          </cell>
          <cell r="F1">
            <v>6</v>
          </cell>
          <cell r="G1">
            <v>7</v>
          </cell>
          <cell r="H1">
            <v>8</v>
          </cell>
          <cell r="I1">
            <v>9</v>
          </cell>
          <cell r="J1">
            <v>10</v>
          </cell>
          <cell r="K1">
            <v>11</v>
          </cell>
          <cell r="L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AVI-SPL</v>
          </cell>
          <cell r="N2" t="str">
            <v>US Dealer
100-249pcs*</v>
          </cell>
          <cell r="O2" t="str">
            <v>US Dealer
250+ pcs*</v>
          </cell>
          <cell r="P2" t="str">
            <v>Master Pack Qty</v>
          </cell>
          <cell r="Q2" t="str">
            <v>UPC</v>
          </cell>
          <cell r="R2" t="str">
            <v>EAN</v>
          </cell>
          <cell r="S2" t="str">
            <v>WEIGHT (lb.)</v>
          </cell>
          <cell r="T2" t="str">
            <v>DIM L (in.)</v>
          </cell>
          <cell r="U2" t="str">
            <v>DIM W (in.)</v>
          </cell>
          <cell r="V2" t="str">
            <v>DIM H (in.)</v>
          </cell>
          <cell r="W2" t="str">
            <v>COUNTRY OF ORIGIN</v>
          </cell>
          <cell r="X2" t="str">
            <v>TAA Compliant</v>
          </cell>
          <cell r="Y2" t="str">
            <v>LINK</v>
          </cell>
          <cell r="Z2" t="str">
            <v>Row Sort Order</v>
          </cell>
          <cell r="AA2" t="str">
            <v>Product Type</v>
          </cell>
          <cell r="AB2" t="str">
            <v>Helper Column 1</v>
          </cell>
          <cell r="AC2" t="str">
            <v>Helper Column 2</v>
          </cell>
          <cell r="AD2" t="str">
            <v>Helper Column 3</v>
          </cell>
        </row>
        <row r="3">
          <cell r="A3" t="str">
            <v>Wired Microphones-Recording</v>
          </cell>
          <cell r="B3" t="str">
            <v>AKG</v>
          </cell>
          <cell r="J3">
            <v>0</v>
          </cell>
          <cell r="K3">
            <v>0</v>
          </cell>
          <cell r="L3">
            <v>0</v>
          </cell>
          <cell r="M3">
            <v>0</v>
          </cell>
          <cell r="Z3">
            <v>1</v>
          </cell>
        </row>
        <row r="4">
          <cell r="A4" t="str">
            <v>USB</v>
          </cell>
          <cell r="B4" t="str">
            <v>AKG</v>
          </cell>
          <cell r="J4">
            <v>0</v>
          </cell>
          <cell r="K4">
            <v>0</v>
          </cell>
          <cell r="L4">
            <v>0</v>
          </cell>
          <cell r="M4">
            <v>0</v>
          </cell>
          <cell r="Z4">
            <v>2</v>
          </cell>
        </row>
        <row r="5">
          <cell r="A5" t="str">
            <v>C44-USB</v>
          </cell>
          <cell r="B5" t="str">
            <v>AKG</v>
          </cell>
          <cell r="C5" t="str">
            <v>Wired Mics</v>
          </cell>
          <cell r="D5" t="str">
            <v>C44-USB</v>
          </cell>
          <cell r="E5" t="str">
            <v>JBL029</v>
          </cell>
          <cell r="H5" t="str">
            <v>Lyra USB Microphone</v>
          </cell>
          <cell r="I5" t="str">
            <v>Lyra USB Microphone</v>
          </cell>
          <cell r="J5">
            <v>212.94</v>
          </cell>
          <cell r="K5">
            <v>155</v>
          </cell>
          <cell r="L5">
            <v>115.1</v>
          </cell>
          <cell r="M5">
            <v>103.59</v>
          </cell>
          <cell r="Q5">
            <v>885038040804</v>
          </cell>
          <cell r="R5">
            <v>9002761048308</v>
          </cell>
          <cell r="S5">
            <v>2.0299999999999998</v>
          </cell>
          <cell r="T5">
            <v>4.25</v>
          </cell>
          <cell r="U5">
            <v>4.79</v>
          </cell>
          <cell r="V5">
            <v>9.7200000000000006</v>
          </cell>
          <cell r="W5" t="str">
            <v>CN</v>
          </cell>
          <cell r="X5" t="str">
            <v>Non Compliant</v>
          </cell>
          <cell r="Z5">
            <v>3</v>
          </cell>
          <cell r="AA5" t="str">
            <v>A</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400.16</v>
          </cell>
          <cell r="K6">
            <v>285</v>
          </cell>
          <cell r="L6">
            <v>213.51</v>
          </cell>
          <cell r="M6">
            <v>192.16</v>
          </cell>
          <cell r="P6">
            <v>4</v>
          </cell>
          <cell r="Q6">
            <v>885038040811</v>
          </cell>
          <cell r="R6">
            <v>9002761040814</v>
          </cell>
          <cell r="S6">
            <v>5.18</v>
          </cell>
          <cell r="T6">
            <v>10.51</v>
          </cell>
          <cell r="U6">
            <v>9.06</v>
          </cell>
          <cell r="V6">
            <v>10.24</v>
          </cell>
          <cell r="W6" t="str">
            <v>CN</v>
          </cell>
          <cell r="X6" t="str">
            <v>Non Compliant</v>
          </cell>
          <cell r="Z6">
            <v>4</v>
          </cell>
          <cell r="AA6" t="str">
            <v>B</v>
          </cell>
        </row>
        <row r="7">
          <cell r="A7" t="str">
            <v>Perception Range</v>
          </cell>
          <cell r="B7" t="str">
            <v>AKG</v>
          </cell>
          <cell r="J7">
            <v>0</v>
          </cell>
          <cell r="K7">
            <v>0</v>
          </cell>
          <cell r="L7">
            <v>0</v>
          </cell>
          <cell r="M7">
            <v>0</v>
          </cell>
          <cell r="Z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150.35</v>
          </cell>
          <cell r="K8">
            <v>99</v>
          </cell>
          <cell r="L8">
            <v>71.64</v>
          </cell>
          <cell r="M8">
            <v>64.48</v>
          </cell>
          <cell r="P8">
            <v>8</v>
          </cell>
          <cell r="Q8">
            <v>885038037033</v>
          </cell>
          <cell r="R8">
            <v>9002761037036</v>
          </cell>
          <cell r="S8">
            <v>9.5</v>
          </cell>
          <cell r="T8">
            <v>3</v>
          </cell>
          <cell r="U8">
            <v>7.5</v>
          </cell>
          <cell r="V8">
            <v>3.5</v>
          </cell>
          <cell r="W8" t="str">
            <v>CN</v>
          </cell>
          <cell r="X8" t="str">
            <v>Non Compliant</v>
          </cell>
          <cell r="Y8" t="str">
            <v>https://www.akg.com/Microphones/Condenser%20Microphones/P120-.html</v>
          </cell>
          <cell r="Z8">
            <v>6</v>
          </cell>
          <cell r="AA8" t="str">
            <v>A</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150.35</v>
          </cell>
          <cell r="K9">
            <v>99</v>
          </cell>
          <cell r="L9">
            <v>71.64</v>
          </cell>
          <cell r="M9">
            <v>64.48</v>
          </cell>
          <cell r="P9">
            <v>8</v>
          </cell>
          <cell r="Q9">
            <v>885038037040</v>
          </cell>
          <cell r="R9">
            <v>9002761037043</v>
          </cell>
          <cell r="S9">
            <v>9.5</v>
          </cell>
          <cell r="T9">
            <v>3</v>
          </cell>
          <cell r="U9">
            <v>7.5</v>
          </cell>
          <cell r="V9">
            <v>3.5</v>
          </cell>
          <cell r="W9" t="str">
            <v>CN</v>
          </cell>
          <cell r="X9" t="str">
            <v>Non Compliant</v>
          </cell>
          <cell r="Y9" t="str">
            <v>https://www.akg.com/Microphones/Condenser%20Microphones/P170.html</v>
          </cell>
          <cell r="Z9">
            <v>7</v>
          </cell>
          <cell r="AA9" t="str">
            <v>A</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266.89999999999998</v>
          </cell>
          <cell r="K10">
            <v>159</v>
          </cell>
          <cell r="L10">
            <v>118.33</v>
          </cell>
          <cell r="M10">
            <v>106.5</v>
          </cell>
          <cell r="P10">
            <v>8</v>
          </cell>
          <cell r="Q10">
            <v>885038037057</v>
          </cell>
          <cell r="R10">
            <v>9002761037050</v>
          </cell>
          <cell r="S10">
            <v>9</v>
          </cell>
          <cell r="T10">
            <v>5</v>
          </cell>
          <cell r="U10">
            <v>8.5</v>
          </cell>
          <cell r="V10">
            <v>5.5</v>
          </cell>
          <cell r="W10" t="str">
            <v>CN</v>
          </cell>
          <cell r="X10" t="str">
            <v>Non Compliant</v>
          </cell>
          <cell r="Y10" t="str">
            <v>https://www.akg.com/Microphones/Condenser%20Microphones/P220.html</v>
          </cell>
          <cell r="Z10">
            <v>8</v>
          </cell>
          <cell r="AA10" t="str">
            <v>A</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371.79</v>
          </cell>
          <cell r="K11">
            <v>199</v>
          </cell>
          <cell r="L11">
            <v>151.16</v>
          </cell>
          <cell r="M11">
            <v>136.04</v>
          </cell>
          <cell r="P11">
            <v>8</v>
          </cell>
          <cell r="Q11">
            <v>885038037064</v>
          </cell>
          <cell r="R11">
            <v>9002761037067</v>
          </cell>
          <cell r="S11">
            <v>13.5</v>
          </cell>
          <cell r="T11">
            <v>21</v>
          </cell>
          <cell r="U11">
            <v>20</v>
          </cell>
          <cell r="V11">
            <v>5.5</v>
          </cell>
          <cell r="W11" t="str">
            <v>CN</v>
          </cell>
          <cell r="X11" t="str">
            <v>Non Compliant</v>
          </cell>
          <cell r="Y11" t="str">
            <v>https://www.akg.com/Microphones/Condenser%20Microphones/P420.html</v>
          </cell>
          <cell r="Z11">
            <v>9</v>
          </cell>
          <cell r="AA11" t="str">
            <v>A</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1055.21</v>
          </cell>
          <cell r="K12">
            <v>849</v>
          </cell>
          <cell r="L12">
            <v>599.99</v>
          </cell>
          <cell r="M12">
            <v>539.99</v>
          </cell>
          <cell r="P12">
            <v>2</v>
          </cell>
          <cell r="Q12">
            <v>885038037071</v>
          </cell>
          <cell r="R12">
            <v>9002761037074</v>
          </cell>
          <cell r="S12">
            <v>15.5</v>
          </cell>
          <cell r="T12">
            <v>18</v>
          </cell>
          <cell r="U12">
            <v>7.25</v>
          </cell>
          <cell r="V12">
            <v>5.9</v>
          </cell>
          <cell r="W12" t="str">
            <v>CN</v>
          </cell>
          <cell r="X12" t="str">
            <v>Non Compliant</v>
          </cell>
          <cell r="Y12" t="str">
            <v>https://www.akg.com/Microphones/Tube%20Microphones/P820tube.html</v>
          </cell>
          <cell r="Z12">
            <v>10</v>
          </cell>
          <cell r="AA12" t="str">
            <v>A</v>
          </cell>
        </row>
        <row r="13">
          <cell r="A13" t="str">
            <v>The C Suite</v>
          </cell>
          <cell r="B13" t="str">
            <v>AKG</v>
          </cell>
          <cell r="J13">
            <v>0</v>
          </cell>
          <cell r="K13">
            <v>0</v>
          </cell>
          <cell r="L13">
            <v>0</v>
          </cell>
          <cell r="M13">
            <v>0</v>
          </cell>
          <cell r="Z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363.46</v>
          </cell>
          <cell r="K14">
            <v>249</v>
          </cell>
          <cell r="L14">
            <v>179.59</v>
          </cell>
          <cell r="M14">
            <v>161.63</v>
          </cell>
          <cell r="P14">
            <v>12</v>
          </cell>
          <cell r="Q14">
            <v>885038034605</v>
          </cell>
          <cell r="R14">
            <v>9002761034608</v>
          </cell>
          <cell r="S14">
            <v>3.5</v>
          </cell>
          <cell r="T14">
            <v>11</v>
          </cell>
          <cell r="U14">
            <v>8</v>
          </cell>
          <cell r="V14">
            <v>3.4</v>
          </cell>
          <cell r="W14" t="str">
            <v>CN</v>
          </cell>
          <cell r="X14" t="str">
            <v>Non Compliant</v>
          </cell>
          <cell r="Y14" t="str">
            <v>https://www.akg.com/Microphones/Condenser%20Microphones/C1000_S.html</v>
          </cell>
          <cell r="Z14">
            <v>12</v>
          </cell>
          <cell r="AA14" t="str">
            <v>A</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438.91</v>
          </cell>
          <cell r="K15">
            <v>349</v>
          </cell>
          <cell r="L15">
            <v>244.92</v>
          </cell>
          <cell r="M15">
            <v>220.43</v>
          </cell>
          <cell r="P15">
            <v>12</v>
          </cell>
          <cell r="Q15">
            <v>885038028758</v>
          </cell>
          <cell r="R15">
            <v>9002761028751</v>
          </cell>
          <cell r="S15">
            <v>8</v>
          </cell>
          <cell r="T15">
            <v>3.5</v>
          </cell>
          <cell r="U15">
            <v>11</v>
          </cell>
          <cell r="V15">
            <v>3.35</v>
          </cell>
          <cell r="W15" t="str">
            <v>CN</v>
          </cell>
          <cell r="X15" t="str">
            <v>Non Compliant</v>
          </cell>
          <cell r="Y15" t="str">
            <v>https://www.akg.com/Microphones/Condenser%20Microphones/C3000.html</v>
          </cell>
          <cell r="Z15">
            <v>13</v>
          </cell>
          <cell r="AA15" t="str">
            <v>A</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610</v>
          </cell>
          <cell r="K16">
            <v>479</v>
          </cell>
          <cell r="L16">
            <v>348.98</v>
          </cell>
          <cell r="M16">
            <v>314.08</v>
          </cell>
          <cell r="Q16">
            <v>885038021117</v>
          </cell>
          <cell r="R16">
            <v>9002761021110</v>
          </cell>
          <cell r="S16">
            <v>8.5</v>
          </cell>
          <cell r="T16">
            <v>11</v>
          </cell>
          <cell r="U16">
            <v>4</v>
          </cell>
          <cell r="V16">
            <v>4</v>
          </cell>
          <cell r="W16" t="str">
            <v>AT</v>
          </cell>
          <cell r="X16" t="str">
            <v>Compliant</v>
          </cell>
          <cell r="Y16" t="str">
            <v>https://www.akg.com/Microphones/Condenser%20Microphones/C214.html</v>
          </cell>
          <cell r="Z16">
            <v>14</v>
          </cell>
          <cell r="AA16" t="str">
            <v>A</v>
          </cell>
        </row>
        <row r="17">
          <cell r="A17" t="str">
            <v>3386X00010</v>
          </cell>
          <cell r="B17" t="str">
            <v>AKG</v>
          </cell>
          <cell r="C17" t="str">
            <v>Wired Mics</v>
          </cell>
          <cell r="D17" t="str">
            <v>C314</v>
          </cell>
          <cell r="H17" t="str">
            <v>Studio Condenser Microphone</v>
          </cell>
          <cell r="I17" t="str">
            <v>Professional multi-pattern condenser microphone</v>
          </cell>
          <cell r="J17">
            <v>1089</v>
          </cell>
          <cell r="K17">
            <v>849</v>
          </cell>
          <cell r="L17">
            <v>606.41999999999996</v>
          </cell>
          <cell r="M17">
            <v>545.78</v>
          </cell>
          <cell r="Q17">
            <v>885038038252</v>
          </cell>
          <cell r="R17">
            <v>9002761038255</v>
          </cell>
          <cell r="S17">
            <v>4</v>
          </cell>
          <cell r="T17">
            <v>11.25</v>
          </cell>
          <cell r="U17">
            <v>8.5</v>
          </cell>
          <cell r="V17">
            <v>3.9</v>
          </cell>
          <cell r="W17" t="str">
            <v>AT</v>
          </cell>
          <cell r="X17" t="str">
            <v>Compliant</v>
          </cell>
          <cell r="Y17" t="str">
            <v>https://www.akg.com/Microphones/Condenser%20Microphones/C314.html</v>
          </cell>
          <cell r="Z17">
            <v>15</v>
          </cell>
          <cell r="AA17" t="str">
            <v>A</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1655.44</v>
          </cell>
          <cell r="K18">
            <v>1319</v>
          </cell>
          <cell r="L18">
            <v>954.37</v>
          </cell>
          <cell r="M18">
            <v>858.93</v>
          </cell>
          <cell r="Q18">
            <v>885038025917</v>
          </cell>
          <cell r="R18">
            <v>9002761025910</v>
          </cell>
          <cell r="S18">
            <v>10</v>
          </cell>
          <cell r="T18">
            <v>11</v>
          </cell>
          <cell r="U18">
            <v>2.5</v>
          </cell>
          <cell r="V18">
            <v>5.6</v>
          </cell>
          <cell r="W18" t="str">
            <v>AT</v>
          </cell>
          <cell r="X18" t="str">
            <v>Compliant</v>
          </cell>
          <cell r="Y18" t="str">
            <v>https://www.akg.com/Microphones/Condenser%20Microphones/C414XLS.html</v>
          </cell>
          <cell r="Z18">
            <v>16</v>
          </cell>
          <cell r="AA18" t="str">
            <v>A</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1655.44</v>
          </cell>
          <cell r="K19">
            <v>1319</v>
          </cell>
          <cell r="L19">
            <v>955.09</v>
          </cell>
          <cell r="M19">
            <v>859.58</v>
          </cell>
          <cell r="Q19">
            <v>885038025924</v>
          </cell>
          <cell r="R19">
            <v>9002761025927</v>
          </cell>
          <cell r="S19">
            <v>8.5</v>
          </cell>
          <cell r="T19">
            <v>11.5</v>
          </cell>
          <cell r="U19">
            <v>3</v>
          </cell>
          <cell r="V19">
            <v>5.6</v>
          </cell>
          <cell r="W19" t="str">
            <v>AT</v>
          </cell>
          <cell r="X19" t="str">
            <v>Compliant</v>
          </cell>
          <cell r="Y19" t="str">
            <v>https://www.akg.com/Microphones/Condenser%20Microphones/C414+XLII.html</v>
          </cell>
          <cell r="Z19">
            <v>17</v>
          </cell>
          <cell r="AA19" t="str">
            <v>A</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827.12</v>
          </cell>
          <cell r="K20">
            <v>659</v>
          </cell>
          <cell r="L20">
            <v>461.34</v>
          </cell>
          <cell r="M20">
            <v>415.21</v>
          </cell>
          <cell r="P20">
            <v>1.7619047619047619</v>
          </cell>
          <cell r="Q20">
            <v>885038006077</v>
          </cell>
          <cell r="R20">
            <v>9002761006070</v>
          </cell>
          <cell r="S20">
            <v>12</v>
          </cell>
          <cell r="T20">
            <v>3.5</v>
          </cell>
          <cell r="U20">
            <v>6</v>
          </cell>
          <cell r="V20">
            <v>3.6</v>
          </cell>
          <cell r="W20" t="str">
            <v>AT</v>
          </cell>
          <cell r="X20" t="str">
            <v>Compliant</v>
          </cell>
          <cell r="Y20" t="str">
            <v>https://www.akg.com/Microphones/Condenser%20Microphones/C451B.html</v>
          </cell>
          <cell r="Z20">
            <v>18</v>
          </cell>
          <cell r="AA20" t="str">
            <v>A</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9002.2900000000009</v>
          </cell>
          <cell r="K21">
            <v>7199</v>
          </cell>
          <cell r="L21">
            <v>5041.1099999999997</v>
          </cell>
          <cell r="M21">
            <v>4537</v>
          </cell>
          <cell r="Q21">
            <v>885038002482</v>
          </cell>
          <cell r="R21">
            <v>9002761002485</v>
          </cell>
          <cell r="S21">
            <v>16.5</v>
          </cell>
          <cell r="T21">
            <v>19</v>
          </cell>
          <cell r="U21">
            <v>16.5</v>
          </cell>
          <cell r="V21">
            <v>10.8</v>
          </cell>
          <cell r="W21" t="str">
            <v>AT</v>
          </cell>
          <cell r="X21" t="str">
            <v>Compliant</v>
          </cell>
          <cell r="Y21" t="str">
            <v>https://www.akg.com/Microphones/Tube%20Microphones/C12VR.html</v>
          </cell>
          <cell r="Z21">
            <v>19</v>
          </cell>
          <cell r="AA21" t="str">
            <v>A</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1349</v>
          </cell>
          <cell r="K22">
            <v>1099</v>
          </cell>
          <cell r="L22">
            <v>818.58</v>
          </cell>
          <cell r="M22">
            <v>736.72</v>
          </cell>
          <cell r="Q22">
            <v>885038025849</v>
          </cell>
          <cell r="R22">
            <v>9002761025842</v>
          </cell>
          <cell r="S22">
            <v>15</v>
          </cell>
          <cell r="T22">
            <v>12</v>
          </cell>
          <cell r="U22">
            <v>4</v>
          </cell>
          <cell r="V22">
            <v>4</v>
          </cell>
          <cell r="W22" t="str">
            <v>AT</v>
          </cell>
          <cell r="X22" t="str">
            <v>Compliant</v>
          </cell>
          <cell r="Y22" t="str">
            <v>https://www.akg.com/Microphones/Drum%20Microphone%20Bundles/C214MatPair.html</v>
          </cell>
          <cell r="Z22">
            <v>20</v>
          </cell>
          <cell r="AA22" t="str">
            <v>A</v>
          </cell>
        </row>
        <row r="23">
          <cell r="A23" t="str">
            <v>3386X00110</v>
          </cell>
          <cell r="B23" t="str">
            <v>AKG</v>
          </cell>
          <cell r="C23" t="str">
            <v>Microphone</v>
          </cell>
          <cell r="D23" t="str">
            <v>C314 MATCHED PAIR</v>
          </cell>
          <cell r="H23" t="str">
            <v>Studio Condenser Microphone</v>
          </cell>
          <cell r="I23" t="str">
            <v>Computer-matched stereo pair</v>
          </cell>
          <cell r="J23">
            <v>2479</v>
          </cell>
          <cell r="K23">
            <v>1899</v>
          </cell>
          <cell r="L23">
            <v>1367.81</v>
          </cell>
          <cell r="M23">
            <v>1231.03</v>
          </cell>
          <cell r="Q23">
            <v>885038038269</v>
          </cell>
          <cell r="W23" t="str">
            <v>CN</v>
          </cell>
          <cell r="X23" t="str">
            <v>Non Compliant</v>
          </cell>
          <cell r="Y23" t="str">
            <v>https://www.akg.com/Microphones/Drum%20Microphone%20Bundles/C314MatPair.html</v>
          </cell>
          <cell r="Z23">
            <v>21</v>
          </cell>
          <cell r="AA23" t="str">
            <v>A</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3600.19</v>
          </cell>
          <cell r="K24">
            <v>2825</v>
          </cell>
          <cell r="L24">
            <v>2112.2199999999998</v>
          </cell>
          <cell r="M24">
            <v>1901</v>
          </cell>
          <cell r="Q24">
            <v>885038025931</v>
          </cell>
          <cell r="R24">
            <v>9002761025934</v>
          </cell>
          <cell r="S24">
            <v>13</v>
          </cell>
          <cell r="T24">
            <v>16</v>
          </cell>
          <cell r="U24">
            <v>16</v>
          </cell>
          <cell r="V24">
            <v>4</v>
          </cell>
          <cell r="W24" t="str">
            <v>AT</v>
          </cell>
          <cell r="X24" t="str">
            <v>Compliant</v>
          </cell>
          <cell r="Y24" t="str">
            <v>https://www.akg.com/Microphones/Drum%20Microphone%20Bundles/C414XLSMatPair.html</v>
          </cell>
          <cell r="Z24">
            <v>22</v>
          </cell>
          <cell r="AA24" t="str">
            <v>A</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3600.19</v>
          </cell>
          <cell r="K25">
            <v>2825</v>
          </cell>
          <cell r="L25">
            <v>2112.2199999999998</v>
          </cell>
          <cell r="M25">
            <v>1901</v>
          </cell>
          <cell r="Q25">
            <v>885038025948</v>
          </cell>
          <cell r="R25">
            <v>9002761025941</v>
          </cell>
          <cell r="S25">
            <v>2.5</v>
          </cell>
          <cell r="T25">
            <v>23</v>
          </cell>
          <cell r="U25">
            <v>15</v>
          </cell>
          <cell r="V25">
            <v>4</v>
          </cell>
          <cell r="W25" t="str">
            <v>AT</v>
          </cell>
          <cell r="X25" t="str">
            <v>Compliant</v>
          </cell>
          <cell r="Y25" t="str">
            <v>https://www.akg.com/Microphones/Drum%20Microphone%20Bundles/C414XLIIMatPair.html</v>
          </cell>
          <cell r="Z25">
            <v>23</v>
          </cell>
          <cell r="AA25" t="str">
            <v>A</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1799.5</v>
          </cell>
          <cell r="K26">
            <v>1459</v>
          </cell>
          <cell r="L26">
            <v>1015.5</v>
          </cell>
          <cell r="M26">
            <v>913.95</v>
          </cell>
          <cell r="P26">
            <v>1.6899509803921569</v>
          </cell>
          <cell r="Q26">
            <v>885038007968</v>
          </cell>
          <cell r="R26">
            <v>9002761007961</v>
          </cell>
          <cell r="S26">
            <v>4</v>
          </cell>
          <cell r="T26">
            <v>11.5</v>
          </cell>
          <cell r="U26">
            <v>9</v>
          </cell>
          <cell r="V26">
            <v>4</v>
          </cell>
          <cell r="W26" t="str">
            <v>AT</v>
          </cell>
          <cell r="X26" t="str">
            <v>Compliant</v>
          </cell>
          <cell r="Y26" t="str">
            <v>https://www.akg.com/Microphones/Drum%20Microphone%20Bundles/C451BMatPair.html</v>
          </cell>
          <cell r="Z26">
            <v>24</v>
          </cell>
          <cell r="AA26" t="str">
            <v>A</v>
          </cell>
        </row>
        <row r="27">
          <cell r="A27" t="str">
            <v>Wired Microphones-Live</v>
          </cell>
          <cell r="B27" t="str">
            <v>AKG</v>
          </cell>
          <cell r="J27">
            <v>0</v>
          </cell>
          <cell r="K27">
            <v>0</v>
          </cell>
          <cell r="L27">
            <v>0</v>
          </cell>
          <cell r="M27">
            <v>0</v>
          </cell>
          <cell r="Z27">
            <v>25</v>
          </cell>
        </row>
        <row r="28">
          <cell r="A28" t="str">
            <v>Handheld</v>
          </cell>
          <cell r="B28" t="str">
            <v>AKG</v>
          </cell>
          <cell r="J28">
            <v>0</v>
          </cell>
          <cell r="K28">
            <v>0</v>
          </cell>
          <cell r="L28">
            <v>0</v>
          </cell>
          <cell r="M28">
            <v>0</v>
          </cell>
          <cell r="Z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90.03</v>
          </cell>
          <cell r="K29">
            <v>75</v>
          </cell>
          <cell r="L29">
            <v>49.58</v>
          </cell>
          <cell r="M29">
            <v>44.62</v>
          </cell>
          <cell r="P29">
            <v>20</v>
          </cell>
          <cell r="Q29">
            <v>885038026969</v>
          </cell>
          <cell r="R29">
            <v>9002761026962</v>
          </cell>
          <cell r="S29">
            <v>3</v>
          </cell>
          <cell r="T29">
            <v>6</v>
          </cell>
          <cell r="U29">
            <v>8</v>
          </cell>
          <cell r="V29">
            <v>8.4</v>
          </cell>
          <cell r="W29" t="str">
            <v>CN</v>
          </cell>
          <cell r="X29" t="str">
            <v>Non Compliant</v>
          </cell>
          <cell r="Y29" t="str">
            <v>https://www.akg.com/Microphones/Dynamic%20Microphones/P3.html</v>
          </cell>
          <cell r="Z29">
            <v>27</v>
          </cell>
          <cell r="AA29" t="str">
            <v>A</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114.04</v>
          </cell>
          <cell r="K30">
            <v>89</v>
          </cell>
          <cell r="L30">
            <v>62.18</v>
          </cell>
          <cell r="M30">
            <v>55.96</v>
          </cell>
          <cell r="P30">
            <v>20</v>
          </cell>
          <cell r="Q30">
            <v>885038026945</v>
          </cell>
          <cell r="R30">
            <v>9002761026948</v>
          </cell>
          <cell r="S30">
            <v>3</v>
          </cell>
          <cell r="T30">
            <v>8</v>
          </cell>
          <cell r="U30">
            <v>6</v>
          </cell>
          <cell r="V30">
            <v>8.4</v>
          </cell>
          <cell r="W30" t="str">
            <v>CN</v>
          </cell>
          <cell r="X30" t="str">
            <v>Non Compliant</v>
          </cell>
          <cell r="Y30" t="str">
            <v>https://www.akg.com/professionalemployeesale/3100H00120.html</v>
          </cell>
          <cell r="Z30">
            <v>28</v>
          </cell>
          <cell r="AA30" t="str">
            <v>A</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279</v>
          </cell>
          <cell r="K31">
            <v>219</v>
          </cell>
          <cell r="L31">
            <v>147.72999999999999</v>
          </cell>
          <cell r="M31">
            <v>132.96</v>
          </cell>
          <cell r="Q31">
            <v>885038018599</v>
          </cell>
          <cell r="R31">
            <v>9002761018592</v>
          </cell>
          <cell r="S31">
            <v>7</v>
          </cell>
          <cell r="T31">
            <v>3</v>
          </cell>
          <cell r="U31">
            <v>5</v>
          </cell>
          <cell r="V31" t="str">
            <v>n/a</v>
          </cell>
          <cell r="W31" t="str">
            <v>CN</v>
          </cell>
          <cell r="X31" t="str">
            <v>Non Compliant</v>
          </cell>
          <cell r="Y31" t="str">
            <v>https://www.akg.com/Microphones/Condenser%20Microphones/C5.html</v>
          </cell>
          <cell r="Z31">
            <v>29</v>
          </cell>
          <cell r="AA31" t="str">
            <v>A</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373.34</v>
          </cell>
          <cell r="K32">
            <v>299</v>
          </cell>
          <cell r="L32">
            <v>228.66</v>
          </cell>
          <cell r="M32">
            <v>205.79</v>
          </cell>
          <cell r="P32">
            <v>20</v>
          </cell>
          <cell r="Q32">
            <v>885038039419</v>
          </cell>
          <cell r="R32">
            <v>9002761039702</v>
          </cell>
          <cell r="S32">
            <v>8</v>
          </cell>
          <cell r="T32">
            <v>2.5</v>
          </cell>
          <cell r="U32">
            <v>5.5</v>
          </cell>
          <cell r="V32">
            <v>2.5499999999999998</v>
          </cell>
          <cell r="W32" t="str">
            <v>CN</v>
          </cell>
          <cell r="X32" t="str">
            <v>Non Compliant</v>
          </cell>
          <cell r="Y32" t="str">
            <v>https://www.akg.com/Microphones/Condenser%20Microphones/C7.html</v>
          </cell>
          <cell r="Z32">
            <v>30</v>
          </cell>
          <cell r="AA32" t="str">
            <v>A</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778.47</v>
          </cell>
          <cell r="K33">
            <v>629</v>
          </cell>
          <cell r="L33">
            <v>439.29</v>
          </cell>
          <cell r="M33">
            <v>395.36</v>
          </cell>
          <cell r="Q33">
            <v>885038040125</v>
          </cell>
          <cell r="R33">
            <v>9002761040128</v>
          </cell>
          <cell r="V33">
            <v>3.2</v>
          </cell>
          <cell r="W33" t="str">
            <v>CN</v>
          </cell>
          <cell r="X33" t="str">
            <v>Non Compliant</v>
          </cell>
          <cell r="Y33" t="str">
            <v>https://www.akg.com/Microphones/Condenser%20Microphones/3439X00020.html</v>
          </cell>
          <cell r="Z33">
            <v>31</v>
          </cell>
          <cell r="AA33" t="str">
            <v>A</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154.86000000000001</v>
          </cell>
          <cell r="K34">
            <v>119</v>
          </cell>
          <cell r="L34">
            <v>83.19</v>
          </cell>
          <cell r="M34">
            <v>74.87</v>
          </cell>
          <cell r="P34">
            <v>12</v>
          </cell>
          <cell r="Q34">
            <v>885038018575</v>
          </cell>
          <cell r="R34">
            <v>9002761018578</v>
          </cell>
          <cell r="S34">
            <v>5.5</v>
          </cell>
          <cell r="T34">
            <v>2.75</v>
          </cell>
          <cell r="U34">
            <v>8</v>
          </cell>
          <cell r="V34">
            <v>2.8</v>
          </cell>
          <cell r="W34" t="str">
            <v>CN</v>
          </cell>
          <cell r="X34" t="str">
            <v>Non Compliant</v>
          </cell>
          <cell r="Y34" t="str">
            <v>https://www.akg.com/Wireless/Wireless%20Accessories/D5WL1.html</v>
          </cell>
          <cell r="Z34">
            <v>32</v>
          </cell>
          <cell r="AA34" t="str">
            <v>A</v>
          </cell>
        </row>
        <row r="35">
          <cell r="A35" t="str">
            <v>3138X00090</v>
          </cell>
          <cell r="B35" t="str">
            <v>AKG</v>
          </cell>
          <cell r="C35" t="str">
            <v>Wired Mics</v>
          </cell>
          <cell r="D35" t="str">
            <v>D5S</v>
          </cell>
          <cell r="E35" t="str">
            <v>AT410020</v>
          </cell>
          <cell r="H35" t="str">
            <v>Handheld Vocal Microphone</v>
          </cell>
          <cell r="I35" t="str">
            <v>D5 with on/off switch</v>
          </cell>
          <cell r="J35">
            <v>166.86</v>
          </cell>
          <cell r="K35">
            <v>129</v>
          </cell>
          <cell r="L35">
            <v>88.16</v>
          </cell>
          <cell r="M35">
            <v>79.34</v>
          </cell>
          <cell r="P35">
            <v>12</v>
          </cell>
          <cell r="Q35">
            <v>885038018582</v>
          </cell>
          <cell r="R35">
            <v>9002761018585</v>
          </cell>
          <cell r="S35">
            <v>5.5</v>
          </cell>
          <cell r="T35">
            <v>2.75</v>
          </cell>
          <cell r="U35">
            <v>5</v>
          </cell>
          <cell r="V35">
            <v>1.2</v>
          </cell>
          <cell r="W35" t="str">
            <v>CN</v>
          </cell>
          <cell r="X35" t="str">
            <v>Non Compliant</v>
          </cell>
          <cell r="Y35" t="str">
            <v>https://www.akg.com/Microphones/Dynamic%20Microphones/D5S.html</v>
          </cell>
          <cell r="Z35">
            <v>33</v>
          </cell>
          <cell r="AA35" t="str">
            <v>A</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154.86000000000001</v>
          </cell>
          <cell r="K36">
            <v>119</v>
          </cell>
          <cell r="L36">
            <v>83.19</v>
          </cell>
          <cell r="M36">
            <v>74.87</v>
          </cell>
          <cell r="P36">
            <v>12</v>
          </cell>
          <cell r="Q36">
            <v>885038038566</v>
          </cell>
          <cell r="R36">
            <v>9002761038569</v>
          </cell>
          <cell r="S36">
            <v>15</v>
          </cell>
          <cell r="T36">
            <v>22</v>
          </cell>
          <cell r="U36">
            <v>25</v>
          </cell>
          <cell r="V36">
            <v>2.6</v>
          </cell>
          <cell r="W36" t="str">
            <v>CN</v>
          </cell>
          <cell r="X36" t="str">
            <v>Non Compliant</v>
          </cell>
          <cell r="Y36" t="str">
            <v>https://www.akg.com/Microphones/Dynamic%20Microphones/3138X00340.html</v>
          </cell>
          <cell r="Z36">
            <v>34</v>
          </cell>
          <cell r="AA36" t="str">
            <v>A</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166.86</v>
          </cell>
          <cell r="K37">
            <v>129</v>
          </cell>
          <cell r="L37">
            <v>94.28</v>
          </cell>
          <cell r="M37">
            <v>84.85</v>
          </cell>
          <cell r="P37">
            <v>12</v>
          </cell>
          <cell r="Q37">
            <v>885038038573</v>
          </cell>
          <cell r="R37">
            <v>9002761038576</v>
          </cell>
          <cell r="S37">
            <v>2</v>
          </cell>
          <cell r="T37">
            <v>5</v>
          </cell>
          <cell r="U37">
            <v>4</v>
          </cell>
          <cell r="V37">
            <v>2.6</v>
          </cell>
          <cell r="W37" t="str">
            <v>CN</v>
          </cell>
          <cell r="X37" t="str">
            <v>Non Compliant</v>
          </cell>
          <cell r="Y37" t="str">
            <v>https://www.akg.com/Microphones/Dynamic%20Microphones/3138X00340.html</v>
          </cell>
          <cell r="Z37">
            <v>35</v>
          </cell>
          <cell r="AA37" t="str">
            <v>A</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274.91000000000003</v>
          </cell>
          <cell r="K38">
            <v>219</v>
          </cell>
          <cell r="L38">
            <v>161.63</v>
          </cell>
          <cell r="M38">
            <v>145.47</v>
          </cell>
          <cell r="P38">
            <v>20</v>
          </cell>
          <cell r="Q38">
            <v>885038021414</v>
          </cell>
          <cell r="R38">
            <v>9002761021417</v>
          </cell>
          <cell r="S38">
            <v>3</v>
          </cell>
          <cell r="T38">
            <v>6</v>
          </cell>
          <cell r="U38">
            <v>8</v>
          </cell>
          <cell r="V38">
            <v>4</v>
          </cell>
          <cell r="W38" t="str">
            <v>CN</v>
          </cell>
          <cell r="X38" t="str">
            <v>Non Compliant</v>
          </cell>
          <cell r="Y38" t="str">
            <v>https://www.akg.com/Wireless/Wireless%20Accessories/D7WL1.html</v>
          </cell>
          <cell r="Z38">
            <v>36</v>
          </cell>
          <cell r="AA38" t="str">
            <v>A</v>
          </cell>
        </row>
        <row r="39">
          <cell r="A39" t="str">
            <v>3139X00020</v>
          </cell>
          <cell r="B39" t="str">
            <v>AKG</v>
          </cell>
          <cell r="C39" t="str">
            <v>Wired Mics</v>
          </cell>
          <cell r="D39" t="str">
            <v>D7S</v>
          </cell>
          <cell r="E39" t="str">
            <v>AT410020</v>
          </cell>
          <cell r="H39" t="str">
            <v>Handheld Vocal Microphone</v>
          </cell>
          <cell r="I39" t="str">
            <v>D7 with on/off switch</v>
          </cell>
          <cell r="J39">
            <v>286.91000000000003</v>
          </cell>
          <cell r="K39">
            <v>230</v>
          </cell>
          <cell r="L39">
            <v>172.75</v>
          </cell>
          <cell r="M39">
            <v>155.47999999999999</v>
          </cell>
          <cell r="P39">
            <v>20</v>
          </cell>
          <cell r="Q39">
            <v>885038021421</v>
          </cell>
          <cell r="R39">
            <v>9002761021424</v>
          </cell>
          <cell r="S39">
            <v>15</v>
          </cell>
          <cell r="T39">
            <v>17</v>
          </cell>
          <cell r="U39">
            <v>12</v>
          </cell>
          <cell r="V39">
            <v>4</v>
          </cell>
          <cell r="W39" t="str">
            <v>CN</v>
          </cell>
          <cell r="X39" t="str">
            <v>Non Compliant</v>
          </cell>
          <cell r="Y39" t="str">
            <v>https://www.akg.com/Microphones/Dynamic%20Microphones/3139X00020.html</v>
          </cell>
          <cell r="Z39">
            <v>37</v>
          </cell>
          <cell r="AA39" t="str">
            <v>A</v>
          </cell>
        </row>
        <row r="40">
          <cell r="A40" t="str">
            <v>Instrument</v>
          </cell>
          <cell r="B40" t="str">
            <v>AKG</v>
          </cell>
          <cell r="J40">
            <v>0</v>
          </cell>
          <cell r="K40">
            <v>0</v>
          </cell>
          <cell r="L40">
            <v>0</v>
          </cell>
          <cell r="M40">
            <v>0</v>
          </cell>
          <cell r="Z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154.86000000000001</v>
          </cell>
          <cell r="K41">
            <v>119</v>
          </cell>
          <cell r="L41">
            <v>83.19</v>
          </cell>
          <cell r="M41">
            <v>74.87</v>
          </cell>
          <cell r="P41">
            <v>20</v>
          </cell>
          <cell r="Q41">
            <v>885038026976</v>
          </cell>
          <cell r="R41">
            <v>9002761026979</v>
          </cell>
          <cell r="S41">
            <v>3</v>
          </cell>
          <cell r="T41">
            <v>8</v>
          </cell>
          <cell r="U41">
            <v>6</v>
          </cell>
          <cell r="V41">
            <v>3.6</v>
          </cell>
          <cell r="W41" t="str">
            <v>CN</v>
          </cell>
          <cell r="X41" t="str">
            <v>Non Compliant</v>
          </cell>
          <cell r="Y41" t="str">
            <v>https://www.akg.com/Microphones/Dynamic%20Microphones/P2.html</v>
          </cell>
          <cell r="Z41">
            <v>39</v>
          </cell>
          <cell r="AA41" t="str">
            <v>A</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106.84</v>
          </cell>
          <cell r="K42">
            <v>79</v>
          </cell>
          <cell r="L42">
            <v>57.8</v>
          </cell>
          <cell r="M42">
            <v>52.02</v>
          </cell>
          <cell r="P42">
            <v>30</v>
          </cell>
          <cell r="Q42">
            <v>885038026952</v>
          </cell>
          <cell r="R42">
            <v>9002761026955</v>
          </cell>
          <cell r="S42">
            <v>3</v>
          </cell>
          <cell r="T42">
            <v>7</v>
          </cell>
          <cell r="U42">
            <v>5</v>
          </cell>
          <cell r="V42">
            <v>2.4</v>
          </cell>
          <cell r="W42" t="str">
            <v>CN</v>
          </cell>
          <cell r="X42" t="str">
            <v>Non Compliant</v>
          </cell>
          <cell r="Y42" t="str">
            <v>https://www.akg.com/Microphones/Dynamic%20Microphones/P4.html</v>
          </cell>
          <cell r="Z42">
            <v>40</v>
          </cell>
          <cell r="AA42" t="str">
            <v>A</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250.9</v>
          </cell>
          <cell r="K43">
            <v>209</v>
          </cell>
          <cell r="L43">
            <v>145.99</v>
          </cell>
          <cell r="M43">
            <v>131.38999999999999</v>
          </cell>
          <cell r="P43">
            <v>5</v>
          </cell>
          <cell r="Q43">
            <v>885038006251</v>
          </cell>
          <cell r="R43">
            <v>9002761006254</v>
          </cell>
          <cell r="S43">
            <v>6.5</v>
          </cell>
          <cell r="T43">
            <v>10.5</v>
          </cell>
          <cell r="U43">
            <v>2.5</v>
          </cell>
          <cell r="V43">
            <v>2.4</v>
          </cell>
          <cell r="W43" t="str">
            <v>AT</v>
          </cell>
          <cell r="X43" t="str">
            <v>Compliant</v>
          </cell>
          <cell r="Y43" t="str">
            <v>https://www.akg.com/Microphones/Condenser%20Microphones/C411PP.html</v>
          </cell>
          <cell r="Z43">
            <v>41</v>
          </cell>
          <cell r="AA43" t="str">
            <v>A</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190.87</v>
          </cell>
          <cell r="K44">
            <v>159</v>
          </cell>
          <cell r="L44">
            <v>112.5</v>
          </cell>
          <cell r="M44">
            <v>101.25</v>
          </cell>
          <cell r="P44">
            <v>10</v>
          </cell>
          <cell r="Q44">
            <v>885038003809</v>
          </cell>
          <cell r="R44">
            <v>9002761003802</v>
          </cell>
          <cell r="S44">
            <v>6.8112000000000004</v>
          </cell>
          <cell r="T44">
            <v>11.6</v>
          </cell>
          <cell r="U44">
            <v>8.4</v>
          </cell>
          <cell r="V44">
            <v>8.4</v>
          </cell>
          <cell r="W44" t="str">
            <v>AT</v>
          </cell>
          <cell r="X44" t="str">
            <v>Compliant</v>
          </cell>
          <cell r="Y44" t="str">
            <v>https://www.akg.com/Microphones/Condenser%20Microphones/C411L.html</v>
          </cell>
          <cell r="Z44">
            <v>42</v>
          </cell>
          <cell r="AA44" t="str">
            <v>A</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298.92</v>
          </cell>
          <cell r="K45">
            <v>240</v>
          </cell>
          <cell r="L45">
            <v>173.89</v>
          </cell>
          <cell r="M45">
            <v>156.5</v>
          </cell>
          <cell r="P45">
            <v>30</v>
          </cell>
          <cell r="Q45">
            <v>885038039365</v>
          </cell>
          <cell r="R45">
            <v>9002761005936</v>
          </cell>
          <cell r="S45">
            <v>6.5</v>
          </cell>
          <cell r="T45">
            <v>2.5</v>
          </cell>
          <cell r="U45">
            <v>5</v>
          </cell>
          <cell r="V45">
            <v>2.4</v>
          </cell>
          <cell r="W45" t="str">
            <v>CN</v>
          </cell>
          <cell r="X45" t="str">
            <v>Non Compliant</v>
          </cell>
          <cell r="Y45" t="str">
            <v>https://www.akg.com/Microphones/Condenser%20Microphones/C430.html</v>
          </cell>
          <cell r="Z45">
            <v>43</v>
          </cell>
          <cell r="AA45" t="str">
            <v>A</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289</v>
          </cell>
          <cell r="K46">
            <v>230</v>
          </cell>
          <cell r="L46">
            <v>161</v>
          </cell>
          <cell r="M46">
            <v>144.9</v>
          </cell>
          <cell r="P46">
            <v>12</v>
          </cell>
          <cell r="Q46">
            <v>885038018605</v>
          </cell>
          <cell r="R46">
            <v>9002761018608</v>
          </cell>
          <cell r="S46">
            <v>7</v>
          </cell>
          <cell r="T46">
            <v>3</v>
          </cell>
          <cell r="U46">
            <v>6</v>
          </cell>
          <cell r="V46">
            <v>2.8</v>
          </cell>
          <cell r="W46" t="str">
            <v>CN</v>
          </cell>
          <cell r="X46" t="str">
            <v>Non Compliant</v>
          </cell>
          <cell r="Y46" t="str">
            <v>https://www.akg.com/Microphones/Condenser%20Microphones/C516ML.html</v>
          </cell>
          <cell r="Z46">
            <v>44</v>
          </cell>
          <cell r="AA46" t="str">
            <v>A</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385</v>
          </cell>
          <cell r="K47">
            <v>305</v>
          </cell>
          <cell r="L47">
            <v>211</v>
          </cell>
          <cell r="M47">
            <v>189.9</v>
          </cell>
          <cell r="P47">
            <v>12</v>
          </cell>
          <cell r="Q47">
            <v>885038018612</v>
          </cell>
          <cell r="R47">
            <v>9002761018615</v>
          </cell>
          <cell r="S47">
            <v>7</v>
          </cell>
          <cell r="T47">
            <v>3</v>
          </cell>
          <cell r="U47">
            <v>6</v>
          </cell>
          <cell r="V47">
            <v>2.8</v>
          </cell>
          <cell r="W47" t="str">
            <v>CN</v>
          </cell>
          <cell r="X47" t="str">
            <v>Non Compliant</v>
          </cell>
          <cell r="Y47" t="str">
            <v>https://www.akg.com/Microphones/Condenser%20Microphones/3064X00010.html</v>
          </cell>
          <cell r="Z47">
            <v>45</v>
          </cell>
          <cell r="AA47" t="str">
            <v>A</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289</v>
          </cell>
          <cell r="K48">
            <v>230</v>
          </cell>
          <cell r="L48">
            <v>161</v>
          </cell>
          <cell r="M48">
            <v>144.9</v>
          </cell>
          <cell r="P48">
            <v>12</v>
          </cell>
          <cell r="Q48">
            <v>885038018629</v>
          </cell>
          <cell r="R48">
            <v>9002761018622</v>
          </cell>
          <cell r="S48">
            <v>7</v>
          </cell>
          <cell r="T48">
            <v>3</v>
          </cell>
          <cell r="U48">
            <v>6</v>
          </cell>
          <cell r="V48">
            <v>2.8</v>
          </cell>
          <cell r="W48" t="str">
            <v>CN</v>
          </cell>
          <cell r="X48" t="str">
            <v>Non Compliant</v>
          </cell>
          <cell r="Y48" t="str">
            <v>https://www.akg.com/Microphones/Condenser%20Microphones/3064X00020.html</v>
          </cell>
          <cell r="Z48">
            <v>46</v>
          </cell>
          <cell r="AA48" t="str">
            <v>A</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379</v>
          </cell>
          <cell r="K49">
            <v>305</v>
          </cell>
          <cell r="L49">
            <v>211</v>
          </cell>
          <cell r="M49">
            <v>189.9</v>
          </cell>
          <cell r="P49">
            <v>12</v>
          </cell>
          <cell r="Q49">
            <v>885038018636</v>
          </cell>
          <cell r="R49">
            <v>9002761018639</v>
          </cell>
          <cell r="S49">
            <v>9</v>
          </cell>
          <cell r="T49">
            <v>9</v>
          </cell>
          <cell r="U49">
            <v>12</v>
          </cell>
          <cell r="V49">
            <v>2.8</v>
          </cell>
          <cell r="W49" t="str">
            <v>CN</v>
          </cell>
          <cell r="X49" t="str">
            <v>Non Compliant</v>
          </cell>
          <cell r="Y49" t="str">
            <v>https://www.akg.com/Microphones/Condenser%20Microphones/3065X00010.html</v>
          </cell>
          <cell r="Z49">
            <v>47</v>
          </cell>
          <cell r="AA49" t="str">
            <v>A</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289</v>
          </cell>
          <cell r="K50">
            <v>230</v>
          </cell>
          <cell r="L50">
            <v>161</v>
          </cell>
          <cell r="M50">
            <v>144.9</v>
          </cell>
          <cell r="P50">
            <v>12</v>
          </cell>
          <cell r="Q50">
            <v>885038018643</v>
          </cell>
          <cell r="R50">
            <v>9002761018646</v>
          </cell>
          <cell r="S50">
            <v>3</v>
          </cell>
          <cell r="T50">
            <v>6</v>
          </cell>
          <cell r="U50">
            <v>8</v>
          </cell>
          <cell r="V50">
            <v>2.8</v>
          </cell>
          <cell r="W50" t="str">
            <v>CN</v>
          </cell>
          <cell r="X50" t="str">
            <v>Non Compliant</v>
          </cell>
          <cell r="Y50" t="str">
            <v>https://www.akg.com/Microphones/Condenser%20Microphones/3065X00020.html</v>
          </cell>
          <cell r="Z50">
            <v>48</v>
          </cell>
          <cell r="AA50" t="str">
            <v>A</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1055.21</v>
          </cell>
          <cell r="K51">
            <v>840</v>
          </cell>
          <cell r="L51">
            <v>624.48</v>
          </cell>
          <cell r="M51">
            <v>562.03</v>
          </cell>
          <cell r="Q51">
            <v>885038019473</v>
          </cell>
          <cell r="R51">
            <v>9002761019476</v>
          </cell>
          <cell r="S51">
            <v>3.5</v>
          </cell>
          <cell r="T51">
            <v>11.5</v>
          </cell>
          <cell r="U51">
            <v>3.5</v>
          </cell>
          <cell r="V51">
            <v>3</v>
          </cell>
          <cell r="W51" t="str">
            <v>AT</v>
          </cell>
          <cell r="X51" t="str">
            <v>Compliant</v>
          </cell>
          <cell r="Y51" t="str">
            <v>https://www.akg.com/Microphones/Condenser%20Microphones/C7.html</v>
          </cell>
          <cell r="Z51">
            <v>49</v>
          </cell>
          <cell r="AA51" t="str">
            <v>A</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154.86000000000001</v>
          </cell>
          <cell r="K52">
            <v>119</v>
          </cell>
          <cell r="L52">
            <v>83.19</v>
          </cell>
          <cell r="M52">
            <v>74.87</v>
          </cell>
          <cell r="P52">
            <v>30</v>
          </cell>
          <cell r="Q52">
            <v>885038023937</v>
          </cell>
          <cell r="R52">
            <v>9002761023930</v>
          </cell>
          <cell r="S52">
            <v>7</v>
          </cell>
          <cell r="T52">
            <v>3</v>
          </cell>
          <cell r="U52">
            <v>5</v>
          </cell>
          <cell r="V52">
            <v>3.2</v>
          </cell>
          <cell r="W52" t="str">
            <v>CN</v>
          </cell>
          <cell r="X52" t="str">
            <v>Non Compliant</v>
          </cell>
          <cell r="Y52" t="str">
            <v>https://www.akg.com/Microphones/Dynamic%20Microphones/D40.html</v>
          </cell>
          <cell r="Z52">
            <v>50</v>
          </cell>
          <cell r="AA52" t="str">
            <v>A</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298.92</v>
          </cell>
          <cell r="K53">
            <v>229</v>
          </cell>
          <cell r="L53">
            <v>166.35</v>
          </cell>
          <cell r="M53">
            <v>149.72</v>
          </cell>
          <cell r="P53">
            <v>8</v>
          </cell>
          <cell r="Q53">
            <v>885038038207</v>
          </cell>
          <cell r="R53">
            <v>9002761038200</v>
          </cell>
          <cell r="S53">
            <v>4.5</v>
          </cell>
          <cell r="T53">
            <v>3</v>
          </cell>
          <cell r="U53">
            <v>3</v>
          </cell>
          <cell r="V53">
            <v>3.92</v>
          </cell>
          <cell r="W53" t="str">
            <v>CN</v>
          </cell>
          <cell r="X53" t="str">
            <v>Non Compliant</v>
          </cell>
          <cell r="Y53" t="str">
            <v>https://www.akg.com/Microphones/Dynamic%20Microphones/D112MkII.html</v>
          </cell>
          <cell r="Z53">
            <v>51</v>
          </cell>
          <cell r="AA53" t="str">
            <v>A</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755.09</v>
          </cell>
          <cell r="K54">
            <v>599</v>
          </cell>
          <cell r="L54">
            <v>416.54</v>
          </cell>
          <cell r="M54">
            <v>374.89</v>
          </cell>
          <cell r="Q54">
            <v>885038033196</v>
          </cell>
          <cell r="R54">
            <v>9002761033199</v>
          </cell>
          <cell r="S54">
            <v>4</v>
          </cell>
          <cell r="T54">
            <v>8</v>
          </cell>
          <cell r="U54">
            <v>9</v>
          </cell>
          <cell r="V54">
            <v>4</v>
          </cell>
          <cell r="W54" t="str">
            <v>AT</v>
          </cell>
          <cell r="X54" t="str">
            <v>Compliant</v>
          </cell>
          <cell r="Y54" t="str">
            <v>https://www.akg.com/Microphones/Dynamic%20Microphones/D12VR.html</v>
          </cell>
          <cell r="Z54">
            <v>52</v>
          </cell>
          <cell r="AA54" t="str">
            <v>A</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599.03</v>
          </cell>
          <cell r="K55">
            <v>485</v>
          </cell>
          <cell r="L55">
            <v>357.4</v>
          </cell>
          <cell r="M55">
            <v>321.66000000000003</v>
          </cell>
          <cell r="Q55">
            <v>885038038023</v>
          </cell>
          <cell r="R55">
            <v>9002761038026</v>
          </cell>
          <cell r="S55">
            <v>10</v>
          </cell>
          <cell r="T55">
            <v>15</v>
          </cell>
          <cell r="U55">
            <v>15</v>
          </cell>
          <cell r="V55">
            <v>4</v>
          </cell>
          <cell r="W55" t="str">
            <v>CN</v>
          </cell>
          <cell r="X55" t="str">
            <v>Non Compliant</v>
          </cell>
          <cell r="Y55" t="str">
            <v>https://www.akg.com/Microphones/Drum%20Microphone%20Bundles/DrumsetSessionI.html</v>
          </cell>
          <cell r="Z55">
            <v>53</v>
          </cell>
          <cell r="AA55" t="str">
            <v>A</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1342.12</v>
          </cell>
          <cell r="K56">
            <v>955</v>
          </cell>
          <cell r="L56">
            <v>682.1</v>
          </cell>
          <cell r="M56">
            <v>613.89</v>
          </cell>
          <cell r="Q56">
            <v>885038039013</v>
          </cell>
          <cell r="R56">
            <v>9002761039016</v>
          </cell>
          <cell r="S56">
            <v>14</v>
          </cell>
          <cell r="T56">
            <v>19</v>
          </cell>
          <cell r="U56">
            <v>16</v>
          </cell>
          <cell r="V56">
            <v>12.6</v>
          </cell>
          <cell r="W56" t="str">
            <v>CN</v>
          </cell>
          <cell r="X56" t="str">
            <v>Non Compliant</v>
          </cell>
          <cell r="Y56" t="str">
            <v>https://www.akg.com/Microphones/Drum%20Microphone%20Bundles/2581H00160.html</v>
          </cell>
          <cell r="Z56">
            <v>54</v>
          </cell>
          <cell r="AA56" t="str">
            <v>A</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2999.96</v>
          </cell>
          <cell r="K57">
            <v>2399</v>
          </cell>
          <cell r="L57">
            <v>1714.26</v>
          </cell>
          <cell r="M57">
            <v>1542.83</v>
          </cell>
          <cell r="Q57">
            <v>885038035343</v>
          </cell>
          <cell r="R57">
            <v>9002761035346</v>
          </cell>
          <cell r="S57">
            <v>11</v>
          </cell>
          <cell r="T57">
            <v>9</v>
          </cell>
          <cell r="U57">
            <v>15</v>
          </cell>
          <cell r="V57">
            <v>5.6</v>
          </cell>
          <cell r="W57" t="str">
            <v>AT</v>
          </cell>
          <cell r="X57" t="str">
            <v>Compliant</v>
          </cell>
          <cell r="Y57" t="str">
            <v>https://www.akg.com/Microphones/Drum%20Microphone%20Bundles/DrumsetPremium.html</v>
          </cell>
          <cell r="Z57">
            <v>55</v>
          </cell>
          <cell r="AA57" t="str">
            <v>A</v>
          </cell>
        </row>
        <row r="58">
          <cell r="A58" t="str">
            <v>Headworn</v>
          </cell>
          <cell r="B58" t="str">
            <v>AKG</v>
          </cell>
          <cell r="J58">
            <v>0</v>
          </cell>
          <cell r="K58">
            <v>0</v>
          </cell>
          <cell r="L58">
            <v>0</v>
          </cell>
          <cell r="M58">
            <v>0</v>
          </cell>
          <cell r="Z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674.41529999999989</v>
          </cell>
          <cell r="K59">
            <v>544</v>
          </cell>
          <cell r="L59">
            <v>391.83</v>
          </cell>
          <cell r="M59">
            <v>352.65</v>
          </cell>
          <cell r="Q59">
            <v>885038024965</v>
          </cell>
          <cell r="R59">
            <v>9002761024968</v>
          </cell>
          <cell r="S59">
            <v>4</v>
          </cell>
          <cell r="T59">
            <v>12</v>
          </cell>
          <cell r="U59">
            <v>8</v>
          </cell>
          <cell r="V59">
            <v>3.048</v>
          </cell>
          <cell r="W59" t="str">
            <v>CN</v>
          </cell>
          <cell r="X59" t="str">
            <v>Non Compliant</v>
          </cell>
          <cell r="Y59" t="str">
            <v>https://www.akg.com/Microphones/Headset%20Microphones/6000H50930.html</v>
          </cell>
          <cell r="Z59">
            <v>57</v>
          </cell>
          <cell r="AA59" t="str">
            <v>A</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638.22524999999985</v>
          </cell>
          <cell r="K60">
            <v>507</v>
          </cell>
          <cell r="L60">
            <v>367.34</v>
          </cell>
          <cell r="M60">
            <v>330.61</v>
          </cell>
          <cell r="Q60">
            <v>885038024972</v>
          </cell>
          <cell r="R60">
            <v>9002761024975</v>
          </cell>
          <cell r="S60">
            <v>5</v>
          </cell>
          <cell r="T60">
            <v>9</v>
          </cell>
          <cell r="U60">
            <v>13</v>
          </cell>
          <cell r="V60">
            <v>3.048</v>
          </cell>
          <cell r="W60" t="str">
            <v>CN</v>
          </cell>
          <cell r="X60" t="str">
            <v>Non Compliant</v>
          </cell>
          <cell r="Y60" t="str">
            <v>https://www.akg.com/Microphones/Headset%20Microphones/6000H50940.html</v>
          </cell>
          <cell r="Z60">
            <v>58</v>
          </cell>
          <cell r="AA60" t="str">
            <v>A</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506</v>
          </cell>
          <cell r="K61">
            <v>506</v>
          </cell>
          <cell r="L61">
            <v>367.34</v>
          </cell>
          <cell r="M61">
            <v>330.61</v>
          </cell>
          <cell r="Q61">
            <v>885038025306</v>
          </cell>
          <cell r="R61">
            <v>9002761025309</v>
          </cell>
          <cell r="S61">
            <v>6</v>
          </cell>
          <cell r="T61">
            <v>8</v>
          </cell>
          <cell r="U61">
            <v>11</v>
          </cell>
          <cell r="V61">
            <v>3.048</v>
          </cell>
          <cell r="W61" t="str">
            <v>CN</v>
          </cell>
          <cell r="X61" t="str">
            <v>Non Compliant</v>
          </cell>
          <cell r="Y61" t="str">
            <v>https://www.akg.com/Microphones/Headset%20Microphones/6000H50950.html</v>
          </cell>
          <cell r="Z61">
            <v>59</v>
          </cell>
          <cell r="AA61" t="str">
            <v>A</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339</v>
          </cell>
          <cell r="K62">
            <v>270</v>
          </cell>
          <cell r="L62">
            <v>188.5</v>
          </cell>
          <cell r="M62">
            <v>169.65</v>
          </cell>
          <cell r="P62">
            <v>12</v>
          </cell>
          <cell r="Q62">
            <v>885038018650</v>
          </cell>
          <cell r="R62">
            <v>9002761018653</v>
          </cell>
          <cell r="S62">
            <v>3</v>
          </cell>
          <cell r="T62">
            <v>6</v>
          </cell>
          <cell r="U62">
            <v>8</v>
          </cell>
          <cell r="V62">
            <v>2.8</v>
          </cell>
          <cell r="W62" t="str">
            <v>CN</v>
          </cell>
          <cell r="X62" t="str">
            <v>Non Compliant</v>
          </cell>
          <cell r="Y62" t="str">
            <v>https://www.akg.com/Microphones/Headset%20Microphones/3066X00010.html</v>
          </cell>
          <cell r="Z62">
            <v>60</v>
          </cell>
          <cell r="AA62" t="str">
            <v>A</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274.91000000000003</v>
          </cell>
          <cell r="K63">
            <v>220</v>
          </cell>
          <cell r="L63">
            <v>163.44999999999999</v>
          </cell>
          <cell r="M63">
            <v>147.11000000000001</v>
          </cell>
          <cell r="P63">
            <v>12</v>
          </cell>
          <cell r="Q63">
            <v>885038018667</v>
          </cell>
          <cell r="R63">
            <v>9002761018660</v>
          </cell>
          <cell r="S63">
            <v>3</v>
          </cell>
          <cell r="T63">
            <v>6</v>
          </cell>
          <cell r="U63">
            <v>8</v>
          </cell>
          <cell r="V63">
            <v>2.8</v>
          </cell>
          <cell r="W63" t="str">
            <v>CN</v>
          </cell>
          <cell r="X63" t="str">
            <v>Non Compliant</v>
          </cell>
          <cell r="Y63" t="str">
            <v>https://www.akg.com/Microphones/Headset%20Microphones/3066X00020.html</v>
          </cell>
          <cell r="Z63">
            <v>61</v>
          </cell>
          <cell r="AA63" t="str">
            <v>A</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227.96990000000002</v>
          </cell>
          <cell r="K64">
            <v>176</v>
          </cell>
          <cell r="L64">
            <v>129.9</v>
          </cell>
          <cell r="M64">
            <v>116.91</v>
          </cell>
          <cell r="P64">
            <v>20</v>
          </cell>
          <cell r="Q64">
            <v>885038030720</v>
          </cell>
          <cell r="R64">
            <v>9002761030723</v>
          </cell>
          <cell r="S64">
            <v>8</v>
          </cell>
          <cell r="T64">
            <v>3</v>
          </cell>
          <cell r="U64">
            <v>6</v>
          </cell>
          <cell r="V64">
            <v>2.8</v>
          </cell>
          <cell r="W64" t="str">
            <v>CN</v>
          </cell>
          <cell r="X64" t="str">
            <v>Non Compliant</v>
          </cell>
          <cell r="Y64" t="str">
            <v>https://www.akg.com/Microphones/Headset%20Microphones/2793H00060.html</v>
          </cell>
          <cell r="Z64">
            <v>62</v>
          </cell>
          <cell r="AA64" t="str">
            <v>A</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214.88</v>
          </cell>
          <cell r="K65">
            <v>170</v>
          </cell>
          <cell r="L65">
            <v>122.45</v>
          </cell>
          <cell r="M65">
            <v>110.21</v>
          </cell>
          <cell r="P65">
            <v>12</v>
          </cell>
          <cell r="Q65">
            <v>885038018674</v>
          </cell>
          <cell r="R65">
            <v>9002761018677</v>
          </cell>
          <cell r="S65">
            <v>3</v>
          </cell>
          <cell r="T65">
            <v>8</v>
          </cell>
          <cell r="U65">
            <v>6</v>
          </cell>
          <cell r="V65">
            <v>2.8</v>
          </cell>
          <cell r="W65" t="str">
            <v>CN</v>
          </cell>
          <cell r="X65" t="str">
            <v>Non Compliant</v>
          </cell>
          <cell r="Y65" t="str">
            <v>https://www.akg.com/Microphones/Headset%20Microphones/3066H00100.html</v>
          </cell>
          <cell r="Z65">
            <v>63</v>
          </cell>
          <cell r="AA65" t="str">
            <v>A</v>
          </cell>
        </row>
        <row r="66">
          <cell r="A66" t="str">
            <v>Lavalier/Lapel</v>
          </cell>
          <cell r="B66" t="str">
            <v>AKG</v>
          </cell>
          <cell r="J66">
            <v>0</v>
          </cell>
          <cell r="K66">
            <v>0</v>
          </cell>
          <cell r="L66">
            <v>0</v>
          </cell>
          <cell r="M66">
            <v>0</v>
          </cell>
          <cell r="Z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164.2953</v>
          </cell>
          <cell r="K67">
            <v>129</v>
          </cell>
          <cell r="L67">
            <v>90.93</v>
          </cell>
          <cell r="M67">
            <v>81.84</v>
          </cell>
          <cell r="P67">
            <v>30</v>
          </cell>
          <cell r="Q67">
            <v>885038019589</v>
          </cell>
          <cell r="R67">
            <v>9002761019582</v>
          </cell>
          <cell r="S67">
            <v>3</v>
          </cell>
          <cell r="T67">
            <v>7</v>
          </cell>
          <cell r="U67">
            <v>5</v>
          </cell>
          <cell r="V67">
            <v>2</v>
          </cell>
          <cell r="W67" t="str">
            <v>CN</v>
          </cell>
          <cell r="X67" t="str">
            <v>Non Compliant</v>
          </cell>
          <cell r="Y67" t="str">
            <v>https://www.akg.com/Microphones/Speech%20%2F%20Spoken%20Word%20Microphones/2577X00080.html</v>
          </cell>
          <cell r="Z67">
            <v>65</v>
          </cell>
          <cell r="AA67" t="str">
            <v>A</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210.14060000000001</v>
          </cell>
          <cell r="K68">
            <v>160</v>
          </cell>
          <cell r="L68">
            <v>118.21</v>
          </cell>
          <cell r="M68">
            <v>106.39</v>
          </cell>
          <cell r="P68">
            <v>30</v>
          </cell>
          <cell r="Q68">
            <v>885038006220</v>
          </cell>
          <cell r="R68">
            <v>9002761006223</v>
          </cell>
          <cell r="S68">
            <v>3</v>
          </cell>
          <cell r="T68">
            <v>7</v>
          </cell>
          <cell r="U68">
            <v>5</v>
          </cell>
          <cell r="V68">
            <v>2</v>
          </cell>
          <cell r="W68" t="str">
            <v>CN</v>
          </cell>
          <cell r="X68" t="str">
            <v>Non Compliant</v>
          </cell>
          <cell r="Y68" t="str">
            <v>https://www.akg.com/Microphones/Speech%20%2F%20Spoken%20Word%20Microphones/2577X00120.html</v>
          </cell>
          <cell r="Z68">
            <v>66</v>
          </cell>
          <cell r="AA68" t="str">
            <v>A</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240.70069999999998</v>
          </cell>
          <cell r="K69">
            <v>191</v>
          </cell>
          <cell r="L69">
            <v>136.4</v>
          </cell>
          <cell r="M69">
            <v>122.76</v>
          </cell>
          <cell r="Q69">
            <v>885038028437</v>
          </cell>
          <cell r="R69">
            <v>9002761028430</v>
          </cell>
          <cell r="S69">
            <v>3</v>
          </cell>
          <cell r="T69">
            <v>3</v>
          </cell>
          <cell r="U69">
            <v>3</v>
          </cell>
          <cell r="V69">
            <v>2.4</v>
          </cell>
          <cell r="W69" t="str">
            <v>CN</v>
          </cell>
          <cell r="X69" t="str">
            <v>Non Compliant</v>
          </cell>
          <cell r="Y69" t="str">
            <v>https://www.akg.com/Microphones/Speech%20%2F%20Spoken%20Word%20Microphones/6000H51040.html</v>
          </cell>
          <cell r="Z69">
            <v>67</v>
          </cell>
          <cell r="AA69" t="str">
            <v>A</v>
          </cell>
        </row>
        <row r="70">
          <cell r="A70" t="str">
            <v>2803H00080</v>
          </cell>
          <cell r="B70" t="str">
            <v>AKG</v>
          </cell>
          <cell r="C70" t="str">
            <v>Accessories</v>
          </cell>
          <cell r="D70" t="str">
            <v>H85</v>
          </cell>
          <cell r="E70" t="str">
            <v>AT410010</v>
          </cell>
          <cell r="H70" t="str">
            <v>Accessories</v>
          </cell>
          <cell r="I70" t="str">
            <v>Spider suspension</v>
          </cell>
          <cell r="J70">
            <v>180.97034999999997</v>
          </cell>
          <cell r="K70">
            <v>146</v>
          </cell>
          <cell r="L70">
            <v>102.55</v>
          </cell>
          <cell r="M70">
            <v>92.3</v>
          </cell>
          <cell r="Q70">
            <v>885038039648</v>
          </cell>
          <cell r="R70">
            <v>9002761011074</v>
          </cell>
          <cell r="S70">
            <v>3</v>
          </cell>
          <cell r="T70">
            <v>9</v>
          </cell>
          <cell r="U70">
            <v>6</v>
          </cell>
          <cell r="V70">
            <v>3.2</v>
          </cell>
          <cell r="W70" t="str">
            <v>AT</v>
          </cell>
          <cell r="X70" t="str">
            <v>Compliant</v>
          </cell>
          <cell r="Y70" t="str">
            <v>https://www.akg.com/Microphones/Microphone%20Accessories/2803H00080.html</v>
          </cell>
          <cell r="Z70">
            <v>68</v>
          </cell>
          <cell r="AA70" t="str">
            <v>A</v>
          </cell>
        </row>
        <row r="71">
          <cell r="A71" t="str">
            <v>2793H00100</v>
          </cell>
          <cell r="B71" t="str">
            <v>AKG</v>
          </cell>
          <cell r="C71" t="str">
            <v>Wireless Mics</v>
          </cell>
          <cell r="D71" t="str">
            <v>HC644 MD</v>
          </cell>
          <cell r="E71" t="str">
            <v>AT510000</v>
          </cell>
          <cell r="H71" t="str">
            <v>Lapel Microphone</v>
          </cell>
          <cell r="J71">
            <v>376.23</v>
          </cell>
          <cell r="K71">
            <v>315</v>
          </cell>
          <cell r="L71">
            <v>219.05</v>
          </cell>
          <cell r="M71">
            <v>197.15</v>
          </cell>
          <cell r="Q71">
            <v>885038039044</v>
          </cell>
          <cell r="W71" t="str">
            <v>HU</v>
          </cell>
          <cell r="X71" t="str">
            <v>Compliant</v>
          </cell>
          <cell r="Y71" t="str">
            <v>https://www.akg.com/Microphones/Headset%20Microphones/2793H00100.html</v>
          </cell>
          <cell r="Z71">
            <v>69</v>
          </cell>
          <cell r="AA71" t="str">
            <v>A</v>
          </cell>
        </row>
        <row r="72">
          <cell r="A72" t="str">
            <v>2577X00210</v>
          </cell>
          <cell r="B72" t="str">
            <v>AKG</v>
          </cell>
          <cell r="C72" t="str">
            <v>Installed</v>
          </cell>
          <cell r="D72" t="str">
            <v>LC617 MD BEIGE LAVALIER MICROPHONE</v>
          </cell>
          <cell r="E72" t="str">
            <v>AT510000</v>
          </cell>
          <cell r="H72" t="str">
            <v>Lapel Microphone</v>
          </cell>
          <cell r="I72" t="str">
            <v>LC617 BLK</v>
          </cell>
          <cell r="J72">
            <v>156</v>
          </cell>
          <cell r="L72">
            <v>84.19</v>
          </cell>
          <cell r="M72">
            <v>75.77</v>
          </cell>
          <cell r="Q72">
            <v>885038039037</v>
          </cell>
          <cell r="W72" t="str">
            <v>HU</v>
          </cell>
          <cell r="Y72" t="str">
            <v>https://www.akg.com/Microphones/Speech%20%2F%20Spoken%20Word%20Microphones/2577X00210.html</v>
          </cell>
          <cell r="Z72">
            <v>70</v>
          </cell>
          <cell r="AA72" t="str">
            <v>A</v>
          </cell>
        </row>
        <row r="73">
          <cell r="A73" t="str">
            <v>2577X00200</v>
          </cell>
          <cell r="B73" t="str">
            <v>AKG</v>
          </cell>
          <cell r="C73" t="str">
            <v>Installed</v>
          </cell>
          <cell r="D73" t="str">
            <v>LC617 MD</v>
          </cell>
          <cell r="E73" t="str">
            <v>AT510000</v>
          </cell>
          <cell r="H73" t="str">
            <v>Lapel Microphone</v>
          </cell>
          <cell r="I73" t="str">
            <v>LC617 MD</v>
          </cell>
          <cell r="J73">
            <v>156</v>
          </cell>
          <cell r="L73">
            <v>84.19</v>
          </cell>
          <cell r="M73">
            <v>75.77</v>
          </cell>
          <cell r="Q73">
            <v>885038039020</v>
          </cell>
          <cell r="W73" t="str">
            <v>HU</v>
          </cell>
          <cell r="X73" t="str">
            <v>Compliant</v>
          </cell>
          <cell r="Y73" t="str">
            <v>https://www.akg.com/Microphones/Speech%20%2F%20Spoken%20Word%20Microphones/2577X00200.html</v>
          </cell>
          <cell r="Z73">
            <v>71</v>
          </cell>
          <cell r="AA73" t="str">
            <v>A</v>
          </cell>
        </row>
        <row r="74">
          <cell r="A74" t="str">
            <v>3241H00040</v>
          </cell>
          <cell r="B74" t="str">
            <v>AKG</v>
          </cell>
          <cell r="C74" t="str">
            <v>Installed</v>
          </cell>
          <cell r="D74" t="str">
            <v>LC81MD white</v>
          </cell>
          <cell r="E74" t="str">
            <v>AT510000</v>
          </cell>
          <cell r="H74" t="str">
            <v>LC81MD white</v>
          </cell>
          <cell r="I74" t="str">
            <v>LC81MD white</v>
          </cell>
          <cell r="J74">
            <v>254.32529999999997</v>
          </cell>
          <cell r="L74">
            <v>137.08000000000001</v>
          </cell>
          <cell r="M74">
            <v>123.37</v>
          </cell>
          <cell r="Q74">
            <v>885038038436</v>
          </cell>
          <cell r="Y74" t="str">
            <v>https://www.akg.com/Microphones/Speech%20%2F%20Spoken%20Word%20Microphones/LC81MDgroup.html?dwvar_LC81MDgroup_color=Black-GLOBAL-Current#q=lc81md&amp;simplesearch=Go&amp;start=1</v>
          </cell>
          <cell r="Z74">
            <v>72</v>
          </cell>
          <cell r="AA74" t="str">
            <v>D</v>
          </cell>
        </row>
        <row r="75">
          <cell r="A75" t="str">
            <v>3241H00020</v>
          </cell>
          <cell r="B75" t="str">
            <v>AKG</v>
          </cell>
          <cell r="C75" t="str">
            <v>Installed</v>
          </cell>
          <cell r="D75" t="str">
            <v>LC81MD black</v>
          </cell>
          <cell r="E75" t="str">
            <v>AT510000</v>
          </cell>
          <cell r="H75" t="str">
            <v>LC81MD black</v>
          </cell>
          <cell r="I75" t="str">
            <v>LC81MD black</v>
          </cell>
          <cell r="J75">
            <v>255</v>
          </cell>
          <cell r="L75">
            <v>137.08000000000001</v>
          </cell>
          <cell r="M75">
            <v>123.37</v>
          </cell>
          <cell r="Q75">
            <v>885038038412</v>
          </cell>
          <cell r="W75" t="str">
            <v>HU</v>
          </cell>
          <cell r="Y75" t="str">
            <v>https://www.akg.com/Microphones/Speech%20%2F%20Spoken%20Word%20Microphones/LC81MDgroup.html?dwvar_LC81MDgroup_color=Black-GLOBAL-Current#q=lc81md&amp;simplesearch=Go&amp;start=1</v>
          </cell>
          <cell r="Z75">
            <v>73</v>
          </cell>
          <cell r="AA75" t="str">
            <v>D</v>
          </cell>
        </row>
        <row r="76">
          <cell r="A76" t="str">
            <v>3241H00010</v>
          </cell>
          <cell r="B76" t="str">
            <v>AKG</v>
          </cell>
          <cell r="C76" t="str">
            <v>Installed</v>
          </cell>
          <cell r="D76" t="str">
            <v>LC81MD beige</v>
          </cell>
          <cell r="E76" t="str">
            <v>AT410020</v>
          </cell>
          <cell r="H76" t="str">
            <v>LC81MD beige</v>
          </cell>
          <cell r="I76" t="str">
            <v>LC81MD beige</v>
          </cell>
          <cell r="J76">
            <v>255</v>
          </cell>
          <cell r="L76">
            <v>137.08000000000001</v>
          </cell>
          <cell r="M76">
            <v>123.37</v>
          </cell>
          <cell r="Q76">
            <v>885038038405</v>
          </cell>
          <cell r="S76">
            <v>7</v>
          </cell>
          <cell r="T76">
            <v>6.5</v>
          </cell>
          <cell r="U76">
            <v>2.5</v>
          </cell>
          <cell r="W76" t="str">
            <v>HU</v>
          </cell>
          <cell r="X76" t="str">
            <v>Compliant</v>
          </cell>
          <cell r="Y76" t="str">
            <v>https://www.akg.com/Microphones/Speech%20%2F%20Spoken%20Word%20Microphones/LC81MDgroup.html?dwvar_LC81MDgroup_color=Black-GLOBAL-Current#q=lc81md&amp;simplesearch=Go&amp;start=1</v>
          </cell>
          <cell r="Z76">
            <v>74</v>
          </cell>
          <cell r="AA76" t="str">
            <v>D</v>
          </cell>
        </row>
        <row r="77">
          <cell r="A77" t="str">
            <v>3242H00030</v>
          </cell>
          <cell r="B77" t="str">
            <v>AKG</v>
          </cell>
          <cell r="C77" t="str">
            <v>Installed</v>
          </cell>
          <cell r="D77" t="str">
            <v>EC82MD beige</v>
          </cell>
          <cell r="E77" t="str">
            <v>AT510000</v>
          </cell>
          <cell r="H77" t="str">
            <v>Microlite Microphones</v>
          </cell>
          <cell r="I77" t="str">
            <v>Microlite Microphones</v>
          </cell>
          <cell r="J77">
            <v>506</v>
          </cell>
          <cell r="L77">
            <v>272.66000000000003</v>
          </cell>
          <cell r="M77">
            <v>245.39</v>
          </cell>
          <cell r="Q77">
            <v>885038033899</v>
          </cell>
          <cell r="W77" t="str">
            <v>HU</v>
          </cell>
          <cell r="Y77" t="str">
            <v>https://www.akg.com/Microphones/Headset%20Microphones/3242H00030.html</v>
          </cell>
          <cell r="Z77">
            <v>75</v>
          </cell>
          <cell r="AA77" t="str">
            <v>D</v>
          </cell>
        </row>
        <row r="78">
          <cell r="A78" t="str">
            <v>3242H00040</v>
          </cell>
          <cell r="B78" t="str">
            <v>AKG</v>
          </cell>
          <cell r="C78" t="str">
            <v>Installed</v>
          </cell>
          <cell r="D78" t="str">
            <v>EC82MD cocoa</v>
          </cell>
          <cell r="E78" t="str">
            <v>AT510000</v>
          </cell>
          <cell r="H78" t="str">
            <v>Microlite Microphones</v>
          </cell>
          <cell r="I78" t="str">
            <v>Microlite Microphones</v>
          </cell>
          <cell r="J78">
            <v>506</v>
          </cell>
          <cell r="L78">
            <v>272.66000000000003</v>
          </cell>
          <cell r="M78">
            <v>245.39</v>
          </cell>
          <cell r="Q78">
            <v>885038033905</v>
          </cell>
          <cell r="W78" t="str">
            <v>HU</v>
          </cell>
          <cell r="Y78" t="str">
            <v>https://www.akg.com/Microphones/Headset%20Microphones/3242H00040.html</v>
          </cell>
          <cell r="Z78">
            <v>76</v>
          </cell>
          <cell r="AA78" t="str">
            <v>D</v>
          </cell>
        </row>
        <row r="79">
          <cell r="A79" t="str">
            <v>Wired Microphones-Install/Contracting</v>
          </cell>
          <cell r="B79" t="str">
            <v>AKG</v>
          </cell>
          <cell r="J79">
            <v>0</v>
          </cell>
          <cell r="K79">
            <v>0</v>
          </cell>
          <cell r="L79">
            <v>0</v>
          </cell>
          <cell r="M79">
            <v>0</v>
          </cell>
          <cell r="Z79">
            <v>77</v>
          </cell>
        </row>
        <row r="80">
          <cell r="A80" t="str">
            <v>Goosenecks and Tabletop</v>
          </cell>
          <cell r="B80" t="str">
            <v>AKG</v>
          </cell>
          <cell r="J80">
            <v>0</v>
          </cell>
          <cell r="K80">
            <v>0</v>
          </cell>
          <cell r="L80">
            <v>0</v>
          </cell>
          <cell r="M80">
            <v>0</v>
          </cell>
          <cell r="Z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240.70069999999998</v>
          </cell>
          <cell r="K81">
            <v>187</v>
          </cell>
          <cell r="L81">
            <v>133.72</v>
          </cell>
          <cell r="M81">
            <v>120.35</v>
          </cell>
          <cell r="P81">
            <v>20</v>
          </cell>
          <cell r="Q81">
            <v>885038028390</v>
          </cell>
          <cell r="R81">
            <v>9002761028393</v>
          </cell>
          <cell r="S81">
            <v>3</v>
          </cell>
          <cell r="T81">
            <v>3</v>
          </cell>
          <cell r="U81">
            <v>18</v>
          </cell>
          <cell r="V81">
            <v>2</v>
          </cell>
          <cell r="W81" t="str">
            <v>CN</v>
          </cell>
          <cell r="X81" t="str">
            <v>Non Compliant</v>
          </cell>
          <cell r="Y81" t="str">
            <v>https://www.akg.com/speech-spoken-word-microphones/6000H51010.html</v>
          </cell>
          <cell r="Z81">
            <v>79</v>
          </cell>
          <cell r="AA81" t="str">
            <v>A</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240.70069999999998</v>
          </cell>
          <cell r="K82">
            <v>187</v>
          </cell>
          <cell r="L82">
            <v>133.72</v>
          </cell>
          <cell r="M82">
            <v>120.35</v>
          </cell>
          <cell r="Q82">
            <v>885038028406</v>
          </cell>
          <cell r="R82">
            <v>9002761028409</v>
          </cell>
          <cell r="S82">
            <v>5</v>
          </cell>
          <cell r="T82">
            <v>22</v>
          </cell>
          <cell r="U82">
            <v>11</v>
          </cell>
          <cell r="V82">
            <v>2.8</v>
          </cell>
          <cell r="W82" t="str">
            <v>CN</v>
          </cell>
          <cell r="X82" t="str">
            <v>Non Compliant</v>
          </cell>
          <cell r="Y82" t="str">
            <v>https://www.akg.com/speech-spoken-word-microphones/6000H51020.html</v>
          </cell>
          <cell r="Z82">
            <v>80</v>
          </cell>
          <cell r="AA82" t="str">
            <v>A</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240.70069999999998</v>
          </cell>
          <cell r="K83">
            <v>187</v>
          </cell>
          <cell r="L83">
            <v>133.72</v>
          </cell>
          <cell r="M83">
            <v>120.35</v>
          </cell>
          <cell r="P83">
            <v>10</v>
          </cell>
          <cell r="Q83">
            <v>885038028413</v>
          </cell>
          <cell r="R83">
            <v>9002761028416</v>
          </cell>
          <cell r="S83">
            <v>6</v>
          </cell>
          <cell r="T83">
            <v>8</v>
          </cell>
          <cell r="U83">
            <v>11</v>
          </cell>
          <cell r="V83">
            <v>5.2</v>
          </cell>
          <cell r="W83" t="str">
            <v>CN</v>
          </cell>
          <cell r="X83" t="str">
            <v>Non Compliant</v>
          </cell>
          <cell r="Y83" t="str">
            <v>https://www.akg.com/speech-spoken-word-microphones/6000H51030.html</v>
          </cell>
          <cell r="Z83">
            <v>81</v>
          </cell>
          <cell r="AA83" t="str">
            <v>A</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291.64449999999999</v>
          </cell>
          <cell r="K84">
            <v>229</v>
          </cell>
          <cell r="L84">
            <v>159.19999999999999</v>
          </cell>
          <cell r="M84">
            <v>143.28</v>
          </cell>
          <cell r="P84">
            <v>40</v>
          </cell>
          <cell r="Q84">
            <v>885038003069</v>
          </cell>
          <cell r="R84">
            <v>9002761003062</v>
          </cell>
          <cell r="S84">
            <v>3</v>
          </cell>
          <cell r="T84">
            <v>11</v>
          </cell>
          <cell r="U84">
            <v>5</v>
          </cell>
          <cell r="V84">
            <v>3.2</v>
          </cell>
          <cell r="W84" t="str">
            <v>TW</v>
          </cell>
          <cell r="X84" t="str">
            <v>Compliant</v>
          </cell>
          <cell r="Y84" t="str">
            <v>https://www.akg.com/modular-microphones-components/2765H00010.html</v>
          </cell>
          <cell r="Z84">
            <v>82</v>
          </cell>
          <cell r="AA84" t="str">
            <v>A</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406.27319999999997</v>
          </cell>
          <cell r="K85">
            <v>318</v>
          </cell>
          <cell r="L85">
            <v>222.87</v>
          </cell>
          <cell r="M85">
            <v>200.58</v>
          </cell>
          <cell r="P85">
            <v>40</v>
          </cell>
          <cell r="Q85">
            <v>885038016373</v>
          </cell>
          <cell r="R85">
            <v>9002761016376</v>
          </cell>
          <cell r="S85">
            <v>4</v>
          </cell>
          <cell r="T85">
            <v>6</v>
          </cell>
          <cell r="U85">
            <v>12</v>
          </cell>
          <cell r="V85">
            <v>3.2</v>
          </cell>
          <cell r="W85" t="str">
            <v>TW</v>
          </cell>
          <cell r="X85" t="str">
            <v>Compliant</v>
          </cell>
          <cell r="Y85" t="str">
            <v>https://www.akg.com/modular-microphones-components/2765H00450.html</v>
          </cell>
          <cell r="Z85">
            <v>83</v>
          </cell>
          <cell r="AA85" t="str">
            <v>A</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291.64449999999999</v>
          </cell>
          <cell r="K86">
            <v>229</v>
          </cell>
          <cell r="L86">
            <v>159.19999999999999</v>
          </cell>
          <cell r="M86">
            <v>143.28</v>
          </cell>
          <cell r="P86">
            <v>40</v>
          </cell>
          <cell r="Q86">
            <v>885038003076</v>
          </cell>
          <cell r="R86">
            <v>9002761003079</v>
          </cell>
          <cell r="S86">
            <v>3.5</v>
          </cell>
          <cell r="T86">
            <v>11.5</v>
          </cell>
          <cell r="U86">
            <v>5</v>
          </cell>
          <cell r="V86">
            <v>3.6</v>
          </cell>
          <cell r="W86" t="str">
            <v>TW</v>
          </cell>
          <cell r="X86" t="str">
            <v>Compliant</v>
          </cell>
          <cell r="Y86" t="str">
            <v>https://www.akg.com/modular-microphones-components/2765H00020.html</v>
          </cell>
          <cell r="Z86">
            <v>84</v>
          </cell>
          <cell r="AA86" t="str">
            <v>A</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164.2953</v>
          </cell>
          <cell r="K87">
            <v>127</v>
          </cell>
          <cell r="L87">
            <v>89.15</v>
          </cell>
          <cell r="M87">
            <v>80.239999999999995</v>
          </cell>
          <cell r="Q87">
            <v>885038030645</v>
          </cell>
          <cell r="R87">
            <v>9002761030648</v>
          </cell>
          <cell r="S87">
            <v>3</v>
          </cell>
          <cell r="T87">
            <v>48</v>
          </cell>
          <cell r="U87">
            <v>16</v>
          </cell>
          <cell r="V87">
            <v>1.28</v>
          </cell>
          <cell r="W87" t="str">
            <v>TW</v>
          </cell>
          <cell r="X87" t="str">
            <v>Compliant</v>
          </cell>
          <cell r="Y87" t="str">
            <v>https://www.akg.com/modular-microphones-components/3165H00080.html</v>
          </cell>
          <cell r="Z87">
            <v>85</v>
          </cell>
          <cell r="AA87" t="str">
            <v>A</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317.1164</v>
          </cell>
          <cell r="K88">
            <v>255</v>
          </cell>
          <cell r="L88">
            <v>178.3</v>
          </cell>
          <cell r="M88">
            <v>160.47</v>
          </cell>
          <cell r="P88">
            <v>25</v>
          </cell>
          <cell r="Q88">
            <v>885038008477</v>
          </cell>
          <cell r="R88">
            <v>9002761008470</v>
          </cell>
          <cell r="S88">
            <v>3</v>
          </cell>
          <cell r="T88">
            <v>4</v>
          </cell>
          <cell r="U88">
            <v>20</v>
          </cell>
          <cell r="V88">
            <v>3</v>
          </cell>
          <cell r="W88" t="str">
            <v>TW</v>
          </cell>
          <cell r="X88" t="str">
            <v>Compliant</v>
          </cell>
          <cell r="Y88" t="str">
            <v>https://www.akg.com/modular-microphones-components/2765H00400.html</v>
          </cell>
          <cell r="Z88">
            <v>86</v>
          </cell>
          <cell r="AA88" t="str">
            <v>A</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253.4418</v>
          </cell>
          <cell r="K89">
            <v>201</v>
          </cell>
          <cell r="L89">
            <v>142.63999999999999</v>
          </cell>
          <cell r="M89">
            <v>128.38</v>
          </cell>
          <cell r="P89">
            <v>25</v>
          </cell>
          <cell r="Q89">
            <v>885038005704</v>
          </cell>
          <cell r="R89">
            <v>9002761005707</v>
          </cell>
          <cell r="S89">
            <v>3</v>
          </cell>
          <cell r="T89">
            <v>3</v>
          </cell>
          <cell r="U89">
            <v>18</v>
          </cell>
          <cell r="V89">
            <v>2.8</v>
          </cell>
          <cell r="W89" t="str">
            <v>TW</v>
          </cell>
          <cell r="X89" t="str">
            <v>Compliant</v>
          </cell>
          <cell r="Y89" t="str">
            <v>https://www.akg.com/modular-microphones-components/GN30.html?dwvar_GN30_color=Grey-GLOBAL-Current</v>
          </cell>
          <cell r="Z89">
            <v>87</v>
          </cell>
          <cell r="AA89" t="str">
            <v>B1</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164.2953</v>
          </cell>
          <cell r="K90">
            <v>127</v>
          </cell>
          <cell r="L90">
            <v>89.15</v>
          </cell>
          <cell r="M90">
            <v>80.239999999999995</v>
          </cell>
          <cell r="Q90">
            <v>885038030652</v>
          </cell>
          <cell r="R90">
            <v>9002761030655</v>
          </cell>
          <cell r="S90">
            <v>1</v>
          </cell>
          <cell r="T90">
            <v>13.5</v>
          </cell>
          <cell r="U90">
            <v>1.5</v>
          </cell>
          <cell r="V90">
            <v>1.28</v>
          </cell>
          <cell r="W90" t="str">
            <v>TW</v>
          </cell>
          <cell r="X90" t="str">
            <v>Compliant</v>
          </cell>
          <cell r="Y90" t="str">
            <v>https://www.akg.com/modular-microphones-components/3165H00090.html</v>
          </cell>
          <cell r="Z90">
            <v>88</v>
          </cell>
          <cell r="AA90" t="str">
            <v>A</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368.06019999999995</v>
          </cell>
          <cell r="K91">
            <v>287</v>
          </cell>
          <cell r="L91">
            <v>203.78</v>
          </cell>
          <cell r="M91">
            <v>183.4</v>
          </cell>
          <cell r="P91">
            <v>25</v>
          </cell>
          <cell r="Q91">
            <v>885038016380</v>
          </cell>
          <cell r="R91">
            <v>9002761016383</v>
          </cell>
          <cell r="S91">
            <v>3</v>
          </cell>
          <cell r="T91">
            <v>5</v>
          </cell>
          <cell r="U91">
            <v>21</v>
          </cell>
          <cell r="V91">
            <v>2.8</v>
          </cell>
          <cell r="W91" t="str">
            <v>TW</v>
          </cell>
          <cell r="X91" t="str">
            <v>Compliant</v>
          </cell>
          <cell r="Y91" t="str">
            <v>https://www.akg.com/modular-microphones-components/2765H00460.html</v>
          </cell>
          <cell r="Z91">
            <v>89</v>
          </cell>
          <cell r="AA91" t="str">
            <v>A</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317.1164</v>
          </cell>
          <cell r="K92">
            <v>255</v>
          </cell>
          <cell r="L92">
            <v>178.3</v>
          </cell>
          <cell r="M92">
            <v>160.47</v>
          </cell>
          <cell r="P92">
            <v>25</v>
          </cell>
          <cell r="Q92">
            <v>885038003090</v>
          </cell>
          <cell r="R92">
            <v>9002761003093</v>
          </cell>
          <cell r="S92">
            <v>5</v>
          </cell>
          <cell r="T92">
            <v>11</v>
          </cell>
          <cell r="U92">
            <v>22</v>
          </cell>
          <cell r="V92">
            <v>3.2</v>
          </cell>
          <cell r="W92" t="str">
            <v>TW</v>
          </cell>
          <cell r="X92" t="str">
            <v>Compliant</v>
          </cell>
          <cell r="Y92" t="str">
            <v>https://www.akg.com/modular-microphones-components/2765H00030.html</v>
          </cell>
          <cell r="Z92">
            <v>90</v>
          </cell>
          <cell r="AA92" t="str">
            <v>A</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317.1164</v>
          </cell>
          <cell r="K93">
            <v>255</v>
          </cell>
          <cell r="L93">
            <v>178.3</v>
          </cell>
          <cell r="M93">
            <v>160.47</v>
          </cell>
          <cell r="P93">
            <v>25</v>
          </cell>
          <cell r="Q93">
            <v>885038003106</v>
          </cell>
          <cell r="R93">
            <v>9002761003109</v>
          </cell>
          <cell r="S93">
            <v>3</v>
          </cell>
          <cell r="T93">
            <v>5</v>
          </cell>
          <cell r="U93">
            <v>20</v>
          </cell>
          <cell r="V93">
            <v>3.2</v>
          </cell>
          <cell r="W93" t="str">
            <v>TW</v>
          </cell>
          <cell r="X93" t="str">
            <v>Compliant</v>
          </cell>
          <cell r="Y93" t="str">
            <v>https://www.akg.com/modular-microphones-components/2765H00040.html</v>
          </cell>
          <cell r="Z93">
            <v>91</v>
          </cell>
          <cell r="AA93" t="str">
            <v>A</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317.1164</v>
          </cell>
          <cell r="K94">
            <v>255</v>
          </cell>
          <cell r="L94">
            <v>178.3</v>
          </cell>
          <cell r="M94">
            <v>160.47</v>
          </cell>
          <cell r="P94">
            <v>25</v>
          </cell>
          <cell r="Q94">
            <v>885038004578</v>
          </cell>
          <cell r="R94">
            <v>9002761004571</v>
          </cell>
          <cell r="S94">
            <v>3</v>
          </cell>
          <cell r="T94">
            <v>26</v>
          </cell>
          <cell r="U94">
            <v>5</v>
          </cell>
          <cell r="V94">
            <v>3.2</v>
          </cell>
          <cell r="W94" t="str">
            <v>TW</v>
          </cell>
          <cell r="X94" t="str">
            <v>Compliant</v>
          </cell>
          <cell r="Y94" t="str">
            <v>https://www.akg.com/modular-microphones-components/2765H00080.html</v>
          </cell>
          <cell r="Z94">
            <v>92</v>
          </cell>
          <cell r="AA94" t="str">
            <v>A</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317.1164</v>
          </cell>
          <cell r="K95">
            <v>255</v>
          </cell>
          <cell r="L95">
            <v>178.3</v>
          </cell>
          <cell r="M95">
            <v>160.47</v>
          </cell>
          <cell r="P95">
            <v>25</v>
          </cell>
          <cell r="Q95">
            <v>885038004585</v>
          </cell>
          <cell r="R95">
            <v>9002761004588</v>
          </cell>
          <cell r="S95">
            <v>5</v>
          </cell>
          <cell r="T95">
            <v>5</v>
          </cell>
          <cell r="U95">
            <v>27</v>
          </cell>
          <cell r="V95">
            <v>3.2</v>
          </cell>
          <cell r="W95" t="str">
            <v>TW</v>
          </cell>
          <cell r="X95" t="str">
            <v>Compliant</v>
          </cell>
          <cell r="Y95" t="str">
            <v>https://www.akg.com/modular-microphones-components/2765H00090.html</v>
          </cell>
          <cell r="Z95">
            <v>93</v>
          </cell>
          <cell r="AA95" t="str">
            <v>A</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253.4418</v>
          </cell>
          <cell r="K96">
            <v>201</v>
          </cell>
          <cell r="L96">
            <v>142.63999999999999</v>
          </cell>
          <cell r="M96">
            <v>128.38</v>
          </cell>
          <cell r="P96">
            <v>25</v>
          </cell>
          <cell r="Q96">
            <v>885038005711</v>
          </cell>
          <cell r="R96">
            <v>9002761005714</v>
          </cell>
          <cell r="S96">
            <v>3</v>
          </cell>
          <cell r="T96">
            <v>26</v>
          </cell>
          <cell r="U96">
            <v>3</v>
          </cell>
          <cell r="V96">
            <v>2.8</v>
          </cell>
          <cell r="W96" t="str">
            <v>TW</v>
          </cell>
          <cell r="X96" t="str">
            <v>Compliant</v>
          </cell>
          <cell r="Y96" t="str">
            <v>https://www.akg.com/modular-microphones-components/GN50.html?dwvar_GN50_color=Grey-GLOBAL-Current</v>
          </cell>
          <cell r="Z96">
            <v>94</v>
          </cell>
          <cell r="AA96" t="str">
            <v>B</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317.1164</v>
          </cell>
          <cell r="K97">
            <v>255</v>
          </cell>
          <cell r="L97">
            <v>178.3</v>
          </cell>
          <cell r="M97">
            <v>160.47</v>
          </cell>
          <cell r="P97">
            <v>25</v>
          </cell>
          <cell r="Q97">
            <v>885038008484</v>
          </cell>
          <cell r="R97">
            <v>9002761008487</v>
          </cell>
          <cell r="S97">
            <v>3</v>
          </cell>
          <cell r="T97">
            <v>4</v>
          </cell>
          <cell r="U97">
            <v>27</v>
          </cell>
          <cell r="V97">
            <v>3</v>
          </cell>
          <cell r="W97" t="str">
            <v>TW</v>
          </cell>
          <cell r="X97" t="str">
            <v>Compliant</v>
          </cell>
          <cell r="Y97" t="str">
            <v>https://www.akg.com/modular-microphones-components/2765H00410.html</v>
          </cell>
          <cell r="Z97">
            <v>95</v>
          </cell>
          <cell r="AA97" t="str">
            <v>A</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444.47589999999997</v>
          </cell>
          <cell r="K98">
            <v>357</v>
          </cell>
          <cell r="L98">
            <v>249.62</v>
          </cell>
          <cell r="M98">
            <v>224.66</v>
          </cell>
          <cell r="P98">
            <v>25</v>
          </cell>
          <cell r="Q98">
            <v>885038016397</v>
          </cell>
          <cell r="R98">
            <v>9002761016390</v>
          </cell>
          <cell r="S98">
            <v>26</v>
          </cell>
          <cell r="T98">
            <v>3</v>
          </cell>
          <cell r="U98">
            <v>5</v>
          </cell>
          <cell r="V98">
            <v>3</v>
          </cell>
          <cell r="W98" t="str">
            <v>TW</v>
          </cell>
          <cell r="X98" t="str">
            <v>Compliant</v>
          </cell>
          <cell r="Y98" t="str">
            <v>https://www.akg.com/modular-microphones-components/2765H00470.html</v>
          </cell>
          <cell r="Z98">
            <v>96</v>
          </cell>
          <cell r="AA98" t="str">
            <v>A</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253.4418</v>
          </cell>
          <cell r="K99">
            <v>201</v>
          </cell>
          <cell r="L99">
            <v>142.63999999999999</v>
          </cell>
          <cell r="M99">
            <v>128.38</v>
          </cell>
          <cell r="Q99">
            <v>885038030669</v>
          </cell>
          <cell r="R99">
            <v>9002761030662</v>
          </cell>
          <cell r="S99">
            <v>1.5</v>
          </cell>
          <cell r="T99">
            <v>21</v>
          </cell>
          <cell r="U99">
            <v>1.5</v>
          </cell>
          <cell r="V99">
            <v>1.28</v>
          </cell>
          <cell r="W99" t="str">
            <v>TW</v>
          </cell>
          <cell r="X99" t="str">
            <v>Compliant</v>
          </cell>
          <cell r="Y99" t="str">
            <v>https://www.akg.com/modular-microphones-components/3165H00100.html</v>
          </cell>
          <cell r="Z99">
            <v>97</v>
          </cell>
          <cell r="AA99" t="str">
            <v>A</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240.70069999999998</v>
          </cell>
          <cell r="K100">
            <v>187</v>
          </cell>
          <cell r="L100">
            <v>136.4</v>
          </cell>
          <cell r="M100">
            <v>122.76</v>
          </cell>
          <cell r="P100">
            <v>20</v>
          </cell>
          <cell r="Q100">
            <v>885038028345</v>
          </cell>
          <cell r="R100">
            <v>9002761028348</v>
          </cell>
          <cell r="S100">
            <v>3</v>
          </cell>
          <cell r="T100">
            <v>25</v>
          </cell>
          <cell r="U100">
            <v>3</v>
          </cell>
          <cell r="V100">
            <v>3.6</v>
          </cell>
          <cell r="W100" t="str">
            <v>CN</v>
          </cell>
          <cell r="X100" t="str">
            <v>Non Compliant</v>
          </cell>
          <cell r="Y100" t="str">
            <v>https://www.akg.com/Microphones/modular-microphones-components/2965H00110.html</v>
          </cell>
          <cell r="Z100">
            <v>98</v>
          </cell>
          <cell r="AA100" t="str">
            <v>A</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240.70069999999998</v>
          </cell>
          <cell r="K101">
            <v>187</v>
          </cell>
          <cell r="L101">
            <v>136.4</v>
          </cell>
          <cell r="M101">
            <v>122.76</v>
          </cell>
          <cell r="P101">
            <v>20</v>
          </cell>
          <cell r="Q101">
            <v>885038028369</v>
          </cell>
          <cell r="R101">
            <v>9002761028362</v>
          </cell>
          <cell r="S101">
            <v>3</v>
          </cell>
          <cell r="T101">
            <v>25</v>
          </cell>
          <cell r="U101">
            <v>3</v>
          </cell>
          <cell r="V101">
            <v>3</v>
          </cell>
          <cell r="W101" t="str">
            <v>CN</v>
          </cell>
          <cell r="X101" t="str">
            <v>Non Compliant</v>
          </cell>
          <cell r="Y101" t="str">
            <v>https://www.akg.com/Microphones/modular-microphones-components/2965H00130.html</v>
          </cell>
          <cell r="Z101">
            <v>99</v>
          </cell>
          <cell r="AA101" t="str">
            <v>A</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240.70069999999998</v>
          </cell>
          <cell r="K102">
            <v>187</v>
          </cell>
          <cell r="L102">
            <v>136.4</v>
          </cell>
          <cell r="M102">
            <v>122.76</v>
          </cell>
          <cell r="P102">
            <v>20</v>
          </cell>
          <cell r="Q102">
            <v>885038028352</v>
          </cell>
          <cell r="R102">
            <v>9002761028355</v>
          </cell>
          <cell r="S102">
            <v>2.5</v>
          </cell>
          <cell r="T102">
            <v>13.5</v>
          </cell>
          <cell r="U102">
            <v>3</v>
          </cell>
          <cell r="V102">
            <v>2.8</v>
          </cell>
          <cell r="W102" t="str">
            <v>CN</v>
          </cell>
          <cell r="X102" t="str">
            <v>Non Compliant</v>
          </cell>
          <cell r="Y102" t="str">
            <v>https://www.akg.com/Microphones/modular-microphones-components/2965X00120.html</v>
          </cell>
          <cell r="Z102">
            <v>100</v>
          </cell>
          <cell r="AA102" t="str">
            <v>A</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240.70069999999998</v>
          </cell>
          <cell r="K103">
            <v>187</v>
          </cell>
          <cell r="L103">
            <v>136.4</v>
          </cell>
          <cell r="M103">
            <v>122.76</v>
          </cell>
          <cell r="P103">
            <v>20</v>
          </cell>
          <cell r="Q103">
            <v>885038028376</v>
          </cell>
          <cell r="R103">
            <v>9002761028379</v>
          </cell>
          <cell r="S103">
            <v>2.5</v>
          </cell>
          <cell r="T103">
            <v>13.5</v>
          </cell>
          <cell r="U103">
            <v>3</v>
          </cell>
          <cell r="V103">
            <v>3</v>
          </cell>
          <cell r="W103" t="str">
            <v>CN</v>
          </cell>
          <cell r="X103" t="str">
            <v>Non Compliant</v>
          </cell>
          <cell r="Y103" t="str">
            <v>https://www.akg.com/Microphones/modular-microphones-components/2965X00140.html</v>
          </cell>
          <cell r="Z103">
            <v>101</v>
          </cell>
          <cell r="AA103" t="str">
            <v>A</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750.13869999999997</v>
          </cell>
          <cell r="K104">
            <v>594</v>
          </cell>
          <cell r="L104">
            <v>420.28</v>
          </cell>
          <cell r="M104">
            <v>378.25</v>
          </cell>
          <cell r="P104">
            <v>3</v>
          </cell>
          <cell r="Q104">
            <v>885038005698</v>
          </cell>
          <cell r="R104">
            <v>9002761005691</v>
          </cell>
          <cell r="S104">
            <v>2</v>
          </cell>
          <cell r="T104">
            <v>17</v>
          </cell>
          <cell r="U104">
            <v>47</v>
          </cell>
          <cell r="V104">
            <v>2.88</v>
          </cell>
          <cell r="W104" t="str">
            <v>TW</v>
          </cell>
          <cell r="X104" t="str">
            <v>Compliant</v>
          </cell>
          <cell r="Y104" t="str">
            <v>https://www.akg.com/Microphones/modular-microphones-components/2765H00180.html</v>
          </cell>
          <cell r="Z104">
            <v>102</v>
          </cell>
          <cell r="AA104" t="str">
            <v>A</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368.06019999999995</v>
          </cell>
          <cell r="K105">
            <v>287</v>
          </cell>
          <cell r="L105">
            <v>207.84</v>
          </cell>
          <cell r="M105">
            <v>187.06</v>
          </cell>
          <cell r="Q105">
            <v>885038037774</v>
          </cell>
          <cell r="R105">
            <v>9002761037777</v>
          </cell>
          <cell r="S105">
            <v>4</v>
          </cell>
          <cell r="T105">
            <v>17</v>
          </cell>
          <cell r="U105">
            <v>14</v>
          </cell>
          <cell r="V105">
            <v>2</v>
          </cell>
          <cell r="W105" t="str">
            <v>TW</v>
          </cell>
          <cell r="X105" t="str">
            <v>Compliant</v>
          </cell>
          <cell r="Y105" t="str">
            <v>https://www.akg.com/Microphones/Speech%20%2F%20Spoken%20Word%20Microphones/2765H00500.html</v>
          </cell>
          <cell r="Z105">
            <v>103</v>
          </cell>
          <cell r="AA105" t="str">
            <v>A</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482.68889999999999</v>
          </cell>
          <cell r="K106">
            <v>377</v>
          </cell>
          <cell r="L106">
            <v>272.8</v>
          </cell>
          <cell r="M106">
            <v>245.52</v>
          </cell>
          <cell r="Q106">
            <v>885038037781</v>
          </cell>
          <cell r="R106">
            <v>9002761037784</v>
          </cell>
          <cell r="S106">
            <v>4</v>
          </cell>
          <cell r="T106">
            <v>17</v>
          </cell>
          <cell r="U106">
            <v>14</v>
          </cell>
          <cell r="V106">
            <v>2</v>
          </cell>
          <cell r="W106" t="str">
            <v>TW</v>
          </cell>
          <cell r="X106" t="str">
            <v>Compliant</v>
          </cell>
          <cell r="Y106" t="str">
            <v>https://www.akg.com/Microphones/Speech%20%2F%20Spoken%20Word%20Microphones/3165H00500.html</v>
          </cell>
          <cell r="Z106">
            <v>104</v>
          </cell>
          <cell r="AA106" t="str">
            <v>A</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406.27319999999997</v>
          </cell>
          <cell r="K107">
            <v>318</v>
          </cell>
          <cell r="L107">
            <v>227.33</v>
          </cell>
          <cell r="M107">
            <v>204.6</v>
          </cell>
          <cell r="Q107">
            <v>885038034087</v>
          </cell>
          <cell r="R107">
            <v>9002761034080</v>
          </cell>
          <cell r="S107">
            <v>14</v>
          </cell>
          <cell r="T107">
            <v>24</v>
          </cell>
          <cell r="U107">
            <v>23</v>
          </cell>
          <cell r="V107">
            <v>6</v>
          </cell>
          <cell r="W107" t="str">
            <v>PH</v>
          </cell>
          <cell r="X107" t="str">
            <v>Non Compliant</v>
          </cell>
          <cell r="Y107" t="str">
            <v>https://www.akg.com/Microphones/Speech%20%2F%20Spoken%20Word%20Microphones/2966H00010.html</v>
          </cell>
          <cell r="Z107">
            <v>105</v>
          </cell>
          <cell r="AA107" t="str">
            <v>A</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431.74510000000004</v>
          </cell>
          <cell r="K108">
            <v>346</v>
          </cell>
          <cell r="L108">
            <v>246.82</v>
          </cell>
          <cell r="M108">
            <v>222.14</v>
          </cell>
          <cell r="Q108">
            <v>885038034094</v>
          </cell>
          <cell r="R108">
            <v>9002761034097</v>
          </cell>
          <cell r="S108">
            <v>4</v>
          </cell>
          <cell r="T108">
            <v>21.5</v>
          </cell>
          <cell r="U108">
            <v>6</v>
          </cell>
          <cell r="V108">
            <v>0</v>
          </cell>
          <cell r="W108" t="str">
            <v>PH</v>
          </cell>
          <cell r="X108" t="str">
            <v>Non Compliant</v>
          </cell>
          <cell r="Y108" t="str">
            <v>https://www.akg.com/Microphones/Speech%20%2F%20Spoken%20Word%20Microphones/2966H00020.html</v>
          </cell>
          <cell r="Z108">
            <v>106</v>
          </cell>
          <cell r="AA108" t="str">
            <v>A</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406.27319999999997</v>
          </cell>
          <cell r="K109">
            <v>318</v>
          </cell>
          <cell r="L109">
            <v>222.87</v>
          </cell>
          <cell r="M109">
            <v>200.58</v>
          </cell>
          <cell r="Q109">
            <v>885038034100</v>
          </cell>
          <cell r="R109">
            <v>9002761034103</v>
          </cell>
          <cell r="S109">
            <v>3</v>
          </cell>
          <cell r="T109">
            <v>4</v>
          </cell>
          <cell r="U109">
            <v>6</v>
          </cell>
          <cell r="V109">
            <v>13.5</v>
          </cell>
          <cell r="W109" t="str">
            <v>PH</v>
          </cell>
          <cell r="X109" t="str">
            <v>Non Compliant</v>
          </cell>
          <cell r="Y109" t="str">
            <v>https://www.akg.com/Microphones/Microphone%20Accessories/2966H00030.html</v>
          </cell>
          <cell r="Z109">
            <v>107</v>
          </cell>
          <cell r="AA109" t="str">
            <v>A</v>
          </cell>
        </row>
        <row r="110">
          <cell r="A110" t="str">
            <v>2967H00020</v>
          </cell>
          <cell r="B110" t="str">
            <v>AKG</v>
          </cell>
          <cell r="C110" t="str">
            <v xml:space="preserve">OS OEM FG MIC </v>
          </cell>
          <cell r="D110" t="str">
            <v>STS DAM+ WL</v>
          </cell>
          <cell r="H110" t="str">
            <v>Accessories</v>
          </cell>
          <cell r="I110" t="str">
            <v xml:space="preserve">OS OEM FG MIC </v>
          </cell>
          <cell r="J110">
            <v>484</v>
          </cell>
          <cell r="K110">
            <v>484</v>
          </cell>
          <cell r="L110">
            <v>229.89</v>
          </cell>
          <cell r="M110">
            <v>206.9</v>
          </cell>
          <cell r="Q110">
            <v>9002761035858</v>
          </cell>
          <cell r="R110">
            <v>9002761035858</v>
          </cell>
          <cell r="S110">
            <v>1.7</v>
          </cell>
          <cell r="T110">
            <v>20</v>
          </cell>
          <cell r="U110">
            <v>10</v>
          </cell>
          <cell r="V110">
            <v>7</v>
          </cell>
          <cell r="W110" t="str">
            <v>CN</v>
          </cell>
          <cell r="X110" t="str">
            <v>Non Compliant</v>
          </cell>
          <cell r="Y110" t="str">
            <v>https://www.akg.com/Microphones/Microphone%20Accessories/2967H00020.html</v>
          </cell>
          <cell r="Z110">
            <v>108</v>
          </cell>
          <cell r="AA110" t="str">
            <v>X</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164.2953</v>
          </cell>
          <cell r="K111">
            <v>127</v>
          </cell>
          <cell r="L111">
            <v>89.15</v>
          </cell>
          <cell r="M111">
            <v>80.239999999999995</v>
          </cell>
          <cell r="Q111">
            <v>885038034117</v>
          </cell>
          <cell r="R111">
            <v>9002761034110</v>
          </cell>
          <cell r="S111">
            <v>2</v>
          </cell>
          <cell r="T111">
            <v>4</v>
          </cell>
          <cell r="U111">
            <v>6</v>
          </cell>
          <cell r="V111">
            <v>13.5</v>
          </cell>
          <cell r="W111" t="str">
            <v>PH</v>
          </cell>
          <cell r="X111" t="str">
            <v>Non Compliant</v>
          </cell>
          <cell r="Y111" t="str">
            <v>https://www.akg.com/Microphones/Microphone%20Accessories/2966H00040.html</v>
          </cell>
          <cell r="Z111">
            <v>109</v>
          </cell>
          <cell r="AA111" t="str">
            <v>A</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162.9151</v>
          </cell>
          <cell r="K112">
            <v>127</v>
          </cell>
          <cell r="L112">
            <v>90.03</v>
          </cell>
          <cell r="M112">
            <v>81.03</v>
          </cell>
          <cell r="P112">
            <v>30</v>
          </cell>
          <cell r="Q112">
            <v>885038003021</v>
          </cell>
          <cell r="R112">
            <v>9002761003024</v>
          </cell>
          <cell r="S112">
            <v>3</v>
          </cell>
          <cell r="T112">
            <v>7</v>
          </cell>
          <cell r="U112">
            <v>5</v>
          </cell>
          <cell r="V112">
            <v>2</v>
          </cell>
          <cell r="W112" t="str">
            <v>CN</v>
          </cell>
          <cell r="X112" t="str">
            <v>Non Compliant</v>
          </cell>
          <cell r="Y112" t="str">
            <v>https://www.akg.com/Microphones/Microphone%20Accessories/2765H00200.html</v>
          </cell>
          <cell r="Z112">
            <v>110</v>
          </cell>
          <cell r="AA112" t="str">
            <v>A</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253.4418</v>
          </cell>
          <cell r="K113">
            <v>201</v>
          </cell>
          <cell r="L113">
            <v>145.5</v>
          </cell>
          <cell r="M113">
            <v>130.94999999999999</v>
          </cell>
          <cell r="P113">
            <v>40</v>
          </cell>
          <cell r="Q113">
            <v>885038003045</v>
          </cell>
          <cell r="R113">
            <v>9002761003048</v>
          </cell>
          <cell r="S113">
            <v>7</v>
          </cell>
          <cell r="T113">
            <v>3</v>
          </cell>
          <cell r="U113">
            <v>5</v>
          </cell>
          <cell r="V113">
            <v>2</v>
          </cell>
          <cell r="W113" t="str">
            <v>CN</v>
          </cell>
          <cell r="X113" t="str">
            <v>Non Compliant</v>
          </cell>
          <cell r="Y113" t="str">
            <v>https://www.akg.com/Microphones/Microphone%20Accessories/2765X00220.html</v>
          </cell>
          <cell r="Z113">
            <v>111</v>
          </cell>
          <cell r="AA113" t="str">
            <v>A</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164.2953</v>
          </cell>
          <cell r="K114">
            <v>127</v>
          </cell>
          <cell r="L114">
            <v>90.93</v>
          </cell>
          <cell r="M114">
            <v>81.84</v>
          </cell>
          <cell r="Q114">
            <v>885038003946</v>
          </cell>
          <cell r="R114">
            <v>9002761003949</v>
          </cell>
          <cell r="S114">
            <v>8</v>
          </cell>
          <cell r="T114">
            <v>3</v>
          </cell>
          <cell r="U114">
            <v>6</v>
          </cell>
          <cell r="V114">
            <v>2.8</v>
          </cell>
          <cell r="W114" t="str">
            <v>SK</v>
          </cell>
          <cell r="X114" t="str">
            <v>Compliant</v>
          </cell>
          <cell r="Y114" t="str">
            <v>https://www.akg.com/Microphones/Microphone%20Accessories/2765Z00240.html</v>
          </cell>
          <cell r="Z114">
            <v>112</v>
          </cell>
          <cell r="AA114" t="str">
            <v>A</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253.4418</v>
          </cell>
          <cell r="K115">
            <v>201</v>
          </cell>
          <cell r="L115">
            <v>145.5</v>
          </cell>
          <cell r="M115">
            <v>130.94999999999999</v>
          </cell>
          <cell r="Q115">
            <v>885038030607</v>
          </cell>
          <cell r="R115">
            <v>9002761030600</v>
          </cell>
          <cell r="S115">
            <v>5</v>
          </cell>
          <cell r="T115">
            <v>8.5</v>
          </cell>
          <cell r="U115">
            <v>7</v>
          </cell>
          <cell r="V115">
            <v>1.28</v>
          </cell>
          <cell r="W115" t="str">
            <v>AT</v>
          </cell>
          <cell r="X115" t="str">
            <v>Compliant</v>
          </cell>
          <cell r="Y115" t="str">
            <v>https://www.akg.com/Microphones/Microphone%20Accessories/3165H00010.html</v>
          </cell>
          <cell r="Z115">
            <v>113</v>
          </cell>
          <cell r="AA115" t="str">
            <v>A</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408.99479999999994</v>
          </cell>
          <cell r="K116">
            <v>327</v>
          </cell>
          <cell r="L116">
            <v>231.35</v>
          </cell>
          <cell r="M116">
            <v>208.22</v>
          </cell>
          <cell r="Q116">
            <v>885038030621</v>
          </cell>
          <cell r="S116">
            <v>1.5</v>
          </cell>
          <cell r="T116">
            <v>8</v>
          </cell>
          <cell r="U116">
            <v>1.5</v>
          </cell>
          <cell r="W116" t="str">
            <v>HU</v>
          </cell>
          <cell r="X116" t="str">
            <v>Compliant</v>
          </cell>
          <cell r="Y116" t="str">
            <v>https://www.akg.com/Microphones/Microphone%20Accessories/3165H00030.html</v>
          </cell>
          <cell r="Z116">
            <v>114</v>
          </cell>
          <cell r="AA116" t="str">
            <v>A</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11</v>
          </cell>
          <cell r="K117">
            <v>11</v>
          </cell>
          <cell r="L117">
            <v>6.21</v>
          </cell>
          <cell r="M117">
            <v>5.59</v>
          </cell>
          <cell r="Q117">
            <v>885038026839</v>
          </cell>
          <cell r="R117">
            <v>9002761026832</v>
          </cell>
          <cell r="S117">
            <v>1</v>
          </cell>
          <cell r="T117">
            <v>1</v>
          </cell>
          <cell r="U117">
            <v>3</v>
          </cell>
          <cell r="V117">
            <v>0</v>
          </cell>
          <cell r="W117" t="str">
            <v>JP</v>
          </cell>
          <cell r="X117" t="str">
            <v>Compliant</v>
          </cell>
          <cell r="Y117" t="str">
            <v>https://www.akg.com/Microphones/Microphone%20Accessories/2765H00300.html</v>
          </cell>
          <cell r="Z117">
            <v>115</v>
          </cell>
          <cell r="AA117" t="str">
            <v>A</v>
          </cell>
        </row>
        <row r="118">
          <cell r="A118" t="str">
            <v>6500H00420</v>
          </cell>
          <cell r="B118" t="str">
            <v>AKG</v>
          </cell>
          <cell r="C118" t="str">
            <v>Installed</v>
          </cell>
          <cell r="D118" t="str">
            <v xml:space="preserve">W82 black foam 10pack </v>
          </cell>
          <cell r="E118" t="str">
            <v>AT510000</v>
          </cell>
          <cell r="H118" t="str">
            <v>Microlite Accessories</v>
          </cell>
          <cell r="I118" t="str">
            <v>foam windscreen 10 pack</v>
          </cell>
          <cell r="J118">
            <v>49.666599999999995</v>
          </cell>
          <cell r="L118">
            <v>25.47</v>
          </cell>
          <cell r="M118">
            <v>22.92</v>
          </cell>
          <cell r="Q118">
            <v>885038039181</v>
          </cell>
          <cell r="R118">
            <v>9002761039184</v>
          </cell>
          <cell r="S118">
            <v>1</v>
          </cell>
          <cell r="T118">
            <v>4</v>
          </cell>
          <cell r="U118">
            <v>2.5</v>
          </cell>
          <cell r="V118" t="str">
            <v>n/a</v>
          </cell>
          <cell r="W118" t="str">
            <v>TW</v>
          </cell>
          <cell r="X118" t="str">
            <v>Compliant</v>
          </cell>
          <cell r="Y118" t="str">
            <v>https://www.akg.com/support-product-detail.html#prod=W82group</v>
          </cell>
          <cell r="Z118">
            <v>116</v>
          </cell>
          <cell r="AA118" t="str">
            <v>B1</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95.522199999999998</v>
          </cell>
          <cell r="K119">
            <v>75</v>
          </cell>
          <cell r="L119">
            <v>53.49</v>
          </cell>
          <cell r="M119">
            <v>48.14</v>
          </cell>
          <cell r="Q119">
            <v>885038031048</v>
          </cell>
          <cell r="R119">
            <v>9002761031041</v>
          </cell>
          <cell r="S119">
            <v>2</v>
          </cell>
          <cell r="T119">
            <v>5</v>
          </cell>
          <cell r="U119">
            <v>3</v>
          </cell>
          <cell r="V119">
            <v>2.2000000000000002</v>
          </cell>
          <cell r="W119" t="str">
            <v>TW</v>
          </cell>
          <cell r="X119" t="str">
            <v>Compliant</v>
          </cell>
          <cell r="Y119" t="str">
            <v>https://www.akg.com/Microphones/Microphone%20Accessories/3165H00290.html</v>
          </cell>
          <cell r="Z119">
            <v>117</v>
          </cell>
          <cell r="AA119" t="str">
            <v>A</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95.522199999999998</v>
          </cell>
          <cell r="K120">
            <v>75</v>
          </cell>
          <cell r="L120">
            <v>53.49</v>
          </cell>
          <cell r="M120">
            <v>48.14</v>
          </cell>
          <cell r="Q120">
            <v>885038037006</v>
          </cell>
          <cell r="R120">
            <v>9002761030709</v>
          </cell>
          <cell r="S120">
            <v>3</v>
          </cell>
          <cell r="T120">
            <v>5</v>
          </cell>
          <cell r="U120">
            <v>3</v>
          </cell>
          <cell r="V120">
            <v>2.2000000000000002</v>
          </cell>
          <cell r="W120" t="str">
            <v>TW</v>
          </cell>
          <cell r="X120" t="str">
            <v>Compliant</v>
          </cell>
          <cell r="Y120" t="str">
            <v>http://www.akg.com/pro/p/mfmcatalog</v>
          </cell>
          <cell r="Z120">
            <v>118</v>
          </cell>
          <cell r="AA120" t="str">
            <v>A</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194.23634999999999</v>
          </cell>
          <cell r="K121">
            <v>171</v>
          </cell>
          <cell r="L121">
            <v>120.71</v>
          </cell>
          <cell r="M121">
            <v>108.64</v>
          </cell>
          <cell r="Q121">
            <v>885038002086</v>
          </cell>
          <cell r="R121">
            <v>9002761002089</v>
          </cell>
          <cell r="S121">
            <v>3</v>
          </cell>
          <cell r="T121">
            <v>3</v>
          </cell>
          <cell r="U121">
            <v>3</v>
          </cell>
          <cell r="V121">
            <v>2</v>
          </cell>
          <cell r="W121" t="str">
            <v>TW</v>
          </cell>
          <cell r="X121" t="str">
            <v>Compliant</v>
          </cell>
          <cell r="Y121" t="str">
            <v>https://www.akg.com/Microphones/Microphone%20Accessories/2426X00030.html</v>
          </cell>
          <cell r="Z121">
            <v>119</v>
          </cell>
          <cell r="AA121" t="str">
            <v>A</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95.522199999999998</v>
          </cell>
          <cell r="K122">
            <v>75</v>
          </cell>
          <cell r="L122">
            <v>53.49</v>
          </cell>
          <cell r="M122">
            <v>48.14</v>
          </cell>
          <cell r="Q122">
            <v>885038030676</v>
          </cell>
          <cell r="R122">
            <v>9002761030679</v>
          </cell>
          <cell r="S122">
            <v>2</v>
          </cell>
          <cell r="T122">
            <v>3</v>
          </cell>
          <cell r="U122">
            <v>4</v>
          </cell>
          <cell r="V122">
            <v>22</v>
          </cell>
          <cell r="W122" t="str">
            <v>TW</v>
          </cell>
          <cell r="X122" t="str">
            <v>Compliant</v>
          </cell>
          <cell r="Y122" t="str">
            <v>https://www.akg.com/Microphones/Microphone%20Accessories/3165H00150.html</v>
          </cell>
          <cell r="Z122">
            <v>120</v>
          </cell>
          <cell r="AA122" t="str">
            <v>A</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120.9941</v>
          </cell>
          <cell r="K123">
            <v>95</v>
          </cell>
          <cell r="L123">
            <v>66.23</v>
          </cell>
          <cell r="M123">
            <v>59.61</v>
          </cell>
          <cell r="Q123">
            <v>885038030683</v>
          </cell>
          <cell r="R123">
            <v>9002761030686</v>
          </cell>
          <cell r="S123">
            <v>13</v>
          </cell>
          <cell r="T123">
            <v>18</v>
          </cell>
          <cell r="U123">
            <v>17</v>
          </cell>
          <cell r="V123">
            <v>2.2000000000000002</v>
          </cell>
          <cell r="W123" t="str">
            <v>TW</v>
          </cell>
          <cell r="X123" t="str">
            <v>Compliant</v>
          </cell>
          <cell r="Y123" t="str">
            <v>https://www.akg.com/Microphones/Microphone%20Accessories/3165H00160.html</v>
          </cell>
          <cell r="Z123">
            <v>121</v>
          </cell>
          <cell r="AA123" t="str">
            <v>B</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253.4418</v>
          </cell>
          <cell r="K124">
            <v>201</v>
          </cell>
          <cell r="L124">
            <v>142.63999999999999</v>
          </cell>
          <cell r="M124">
            <v>128.38</v>
          </cell>
          <cell r="Q124">
            <v>885038030690</v>
          </cell>
          <cell r="R124">
            <v>9002761030693</v>
          </cell>
          <cell r="S124">
            <v>2</v>
          </cell>
          <cell r="T124">
            <v>4</v>
          </cell>
          <cell r="U124">
            <v>3</v>
          </cell>
          <cell r="V124">
            <v>2.2000000000000002</v>
          </cell>
          <cell r="W124" t="str">
            <v>TW</v>
          </cell>
          <cell r="X124" t="str">
            <v>Compliant</v>
          </cell>
          <cell r="Y124" t="str">
            <v>https://www.akg.com/Microphones/Microphone%20Accessories/3165H00170.html</v>
          </cell>
          <cell r="Z124">
            <v>122</v>
          </cell>
          <cell r="AA124" t="str">
            <v>A</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53.487899999999996</v>
          </cell>
          <cell r="K125">
            <v>39</v>
          </cell>
          <cell r="L125">
            <v>31.84</v>
          </cell>
          <cell r="M125">
            <v>28.66</v>
          </cell>
          <cell r="Q125">
            <v>885038034957</v>
          </cell>
          <cell r="R125">
            <v>9002761034950</v>
          </cell>
          <cell r="S125">
            <v>2</v>
          </cell>
          <cell r="T125">
            <v>13.5</v>
          </cell>
          <cell r="U125">
            <v>9</v>
          </cell>
          <cell r="V125">
            <v>1.6</v>
          </cell>
          <cell r="W125" t="str">
            <v>CN</v>
          </cell>
          <cell r="X125" t="str">
            <v>Non Compliant</v>
          </cell>
          <cell r="Y125" t="str">
            <v>https://www.akg.com/cs3-system.html?dwvar_CS3System_color=Black-GLOBAL-Current#q=cs3&amp;simplesearch=Go&amp;start=1</v>
          </cell>
          <cell r="Z125">
            <v>123</v>
          </cell>
          <cell r="AA125" t="str">
            <v>A</v>
          </cell>
        </row>
        <row r="126">
          <cell r="A126" t="str">
            <v>2425H00010</v>
          </cell>
          <cell r="B126" t="str">
            <v>AKG</v>
          </cell>
          <cell r="C126" t="str">
            <v>Accessories</v>
          </cell>
          <cell r="D126" t="str">
            <v>PS 3 F-LOCK</v>
          </cell>
          <cell r="E126" t="str">
            <v>AT999999</v>
          </cell>
          <cell r="H126" t="str">
            <v>Spare parts</v>
          </cell>
          <cell r="I126" t="str">
            <v>Lockable panel-mount XLR connector for goosenecks with integrated 3-pin XLR connector</v>
          </cell>
          <cell r="J126">
            <v>0</v>
          </cell>
          <cell r="K126">
            <v>0</v>
          </cell>
          <cell r="L126">
            <v>45.31</v>
          </cell>
          <cell r="M126">
            <v>40.78</v>
          </cell>
          <cell r="Q126">
            <v>885038028499</v>
          </cell>
          <cell r="R126">
            <v>9002761039511</v>
          </cell>
          <cell r="V126" t="str">
            <v>n/a</v>
          </cell>
          <cell r="W126" t="str">
            <v>AT</v>
          </cell>
          <cell r="X126" t="str">
            <v>Compliant</v>
          </cell>
          <cell r="Z126">
            <v>124</v>
          </cell>
          <cell r="AA126" t="str">
            <v>B1</v>
          </cell>
        </row>
        <row r="127">
          <cell r="A127" t="str">
            <v>2765H00100</v>
          </cell>
          <cell r="B127" t="str">
            <v>AKG</v>
          </cell>
          <cell r="C127" t="str">
            <v>Installed</v>
          </cell>
          <cell r="D127" t="str">
            <v>HM1000</v>
          </cell>
          <cell r="E127" t="str">
            <v>AT510000</v>
          </cell>
          <cell r="H127" t="str">
            <v>Installed Accessories</v>
          </cell>
          <cell r="I127" t="str">
            <v>Hanging module with 10 m non twisting cable and inline phantom power adapter, hanging clamp included</v>
          </cell>
          <cell r="J127">
            <v>273.81519999999995</v>
          </cell>
          <cell r="K127">
            <v>219</v>
          </cell>
          <cell r="L127">
            <v>151.55000000000001</v>
          </cell>
          <cell r="M127">
            <v>136.4</v>
          </cell>
          <cell r="P127">
            <v>40</v>
          </cell>
          <cell r="Q127">
            <v>885038003113</v>
          </cell>
          <cell r="R127">
            <v>9002761003116</v>
          </cell>
          <cell r="S127">
            <v>4</v>
          </cell>
          <cell r="T127">
            <v>5</v>
          </cell>
          <cell r="U127">
            <v>12</v>
          </cell>
          <cell r="V127">
            <v>3.6</v>
          </cell>
          <cell r="W127" t="str">
            <v>TW</v>
          </cell>
          <cell r="X127" t="str">
            <v>Compliant</v>
          </cell>
          <cell r="Y127" t="str">
            <v>https://www.akg.com/Microphones/modular-microphones-components/2765H00100.html</v>
          </cell>
          <cell r="Z127">
            <v>125</v>
          </cell>
          <cell r="AA127" t="str">
            <v>A</v>
          </cell>
        </row>
        <row r="128">
          <cell r="A128" t="str">
            <v>3165H00250</v>
          </cell>
          <cell r="B128" t="str">
            <v>AKG</v>
          </cell>
          <cell r="C128" t="str">
            <v>Installed</v>
          </cell>
          <cell r="D128" t="str">
            <v>HM1000 M</v>
          </cell>
          <cell r="E128" t="str">
            <v>AT510000</v>
          </cell>
          <cell r="H128" t="str">
            <v>Installed Accessories</v>
          </cell>
          <cell r="I128" t="str">
            <v>Hanging module with 10m system cable; does not include capsule or powering module.</v>
          </cell>
          <cell r="J128">
            <v>164.2953</v>
          </cell>
          <cell r="K128">
            <v>127</v>
          </cell>
          <cell r="L128">
            <v>89.15</v>
          </cell>
          <cell r="M128">
            <v>80.239999999999995</v>
          </cell>
          <cell r="Q128">
            <v>885038031000</v>
          </cell>
          <cell r="R128">
            <v>9002761031003</v>
          </cell>
          <cell r="S128">
            <v>2</v>
          </cell>
          <cell r="T128">
            <v>3</v>
          </cell>
          <cell r="U128">
            <v>5</v>
          </cell>
          <cell r="V128">
            <v>2.4</v>
          </cell>
          <cell r="W128" t="str">
            <v>TW</v>
          </cell>
          <cell r="X128" t="str">
            <v>Compliant</v>
          </cell>
          <cell r="Y128" t="str">
            <v>https://www.akg.com/Microphones/modular-microphones-components/3165H00250.html</v>
          </cell>
          <cell r="Z128">
            <v>126</v>
          </cell>
          <cell r="AA128" t="str">
            <v>A</v>
          </cell>
        </row>
        <row r="129">
          <cell r="A129" t="str">
            <v>Boundary Mics/PZM</v>
          </cell>
          <cell r="B129" t="str">
            <v>AKG</v>
          </cell>
          <cell r="J129">
            <v>0</v>
          </cell>
          <cell r="K129">
            <v>0</v>
          </cell>
          <cell r="L129">
            <v>0</v>
          </cell>
          <cell r="M129">
            <v>0</v>
          </cell>
          <cell r="Z129">
            <v>127</v>
          </cell>
        </row>
        <row r="130">
          <cell r="A130" t="str">
            <v>2262X00030</v>
          </cell>
          <cell r="B130" t="str">
            <v>AKG</v>
          </cell>
          <cell r="C130" t="str">
            <v>Installed</v>
          </cell>
          <cell r="D130" t="str">
            <v>C562 CM</v>
          </cell>
          <cell r="E130" t="str">
            <v>AT210010</v>
          </cell>
          <cell r="H130" t="str">
            <v>Boundary Layer Microphone</v>
          </cell>
          <cell r="I130" t="str">
            <v>Small, low-profile mic, for surveillance or recording, XLR connector</v>
          </cell>
          <cell r="J130">
            <v>482.68889999999999</v>
          </cell>
          <cell r="K130">
            <v>377</v>
          </cell>
          <cell r="L130">
            <v>272.8</v>
          </cell>
          <cell r="M130">
            <v>245.52</v>
          </cell>
          <cell r="P130">
            <v>30</v>
          </cell>
          <cell r="Q130">
            <v>885038003977</v>
          </cell>
          <cell r="R130">
            <v>9002761003970</v>
          </cell>
          <cell r="S130">
            <v>7</v>
          </cell>
          <cell r="T130">
            <v>3</v>
          </cell>
          <cell r="U130">
            <v>5</v>
          </cell>
          <cell r="V130">
            <v>2.4</v>
          </cell>
          <cell r="W130" t="str">
            <v>CN</v>
          </cell>
          <cell r="X130" t="str">
            <v>Non Compliant</v>
          </cell>
          <cell r="Y130" t="str">
            <v>https://www.akg.com/Microphones/Boundary%20Layer%20Microphones/2262X00030.html</v>
          </cell>
          <cell r="Z130">
            <v>128</v>
          </cell>
          <cell r="AA130" t="str">
            <v>A</v>
          </cell>
        </row>
        <row r="131">
          <cell r="A131" t="str">
            <v>3177H00010</v>
          </cell>
          <cell r="B131" t="str">
            <v>AKG</v>
          </cell>
          <cell r="C131" t="str">
            <v>Installed</v>
          </cell>
          <cell r="D131" t="str">
            <v>CBL410 PCC black</v>
          </cell>
          <cell r="E131" t="str">
            <v>AT410090</v>
          </cell>
          <cell r="H131" t="str">
            <v>Boundary Layer Microphone</v>
          </cell>
          <cell r="I131" t="str">
            <v>Plug and play desktop microphone for use with PC or laptop. For conferences via VOIP. Cascadable. Colour: black</v>
          </cell>
          <cell r="J131">
            <v>164.2953</v>
          </cell>
          <cell r="K131">
            <v>127</v>
          </cell>
          <cell r="L131">
            <v>90.93</v>
          </cell>
          <cell r="M131">
            <v>81.84</v>
          </cell>
          <cell r="Q131">
            <v>885038031062</v>
          </cell>
          <cell r="R131">
            <v>9002761031065</v>
          </cell>
          <cell r="S131">
            <v>5</v>
          </cell>
          <cell r="T131">
            <v>12</v>
          </cell>
          <cell r="U131">
            <v>10</v>
          </cell>
          <cell r="V131">
            <v>1.69</v>
          </cell>
          <cell r="W131" t="str">
            <v>PH</v>
          </cell>
          <cell r="X131" t="str">
            <v>Non Compliant</v>
          </cell>
          <cell r="Y131" t="str">
            <v>https://www.akg.com/Microphones/Boundary%20Layer%20Microphones/3177H00010.html</v>
          </cell>
          <cell r="Z131">
            <v>129</v>
          </cell>
          <cell r="AA131" t="str">
            <v>A</v>
          </cell>
        </row>
        <row r="132">
          <cell r="A132" t="str">
            <v>3177H00020</v>
          </cell>
          <cell r="B132" t="str">
            <v>AKG</v>
          </cell>
          <cell r="C132" t="str">
            <v>Installed</v>
          </cell>
          <cell r="D132" t="str">
            <v>CBL410 PCC white</v>
          </cell>
          <cell r="E132" t="str">
            <v>AT510000</v>
          </cell>
          <cell r="H132" t="str">
            <v>Boundary Layer Microphone</v>
          </cell>
          <cell r="I132" t="str">
            <v>Plug and play desktop microphone for use with PC or laptop. For conferences via VOIP. Cascadable. Colour: white</v>
          </cell>
          <cell r="J132">
            <v>164.2953</v>
          </cell>
          <cell r="K132">
            <v>127</v>
          </cell>
          <cell r="L132">
            <v>90.93</v>
          </cell>
          <cell r="M132">
            <v>81.84</v>
          </cell>
          <cell r="Q132">
            <v>885038031079</v>
          </cell>
          <cell r="R132">
            <v>9002761031072</v>
          </cell>
          <cell r="S132">
            <v>5</v>
          </cell>
          <cell r="T132">
            <v>12</v>
          </cell>
          <cell r="U132">
            <v>10</v>
          </cell>
          <cell r="V132">
            <v>1.69</v>
          </cell>
          <cell r="W132" t="str">
            <v>PH</v>
          </cell>
          <cell r="X132" t="str">
            <v>Non Compliant</v>
          </cell>
          <cell r="Y132" t="str">
            <v>https://www.akg.com/Microphones/Boundary%20Layer%20Microphones/3177H00020.html</v>
          </cell>
          <cell r="Z132">
            <v>130</v>
          </cell>
          <cell r="AA132" t="str">
            <v>A</v>
          </cell>
        </row>
        <row r="133">
          <cell r="A133" t="str">
            <v>3322H00010</v>
          </cell>
          <cell r="B133" t="str">
            <v>AKG</v>
          </cell>
          <cell r="C133" t="str">
            <v>Installed</v>
          </cell>
          <cell r="D133" t="str">
            <v>PZM6 D</v>
          </cell>
          <cell r="E133" t="str">
            <v>AT620000</v>
          </cell>
          <cell r="H133" t="str">
            <v>Crown Microphone</v>
          </cell>
          <cell r="I133" t="str">
            <v>First-class boundary layer microphone, smaller version of PZM30D, ideal for speen &amp; music recording, XLR version</v>
          </cell>
          <cell r="J133">
            <v>635.51</v>
          </cell>
          <cell r="K133">
            <v>509</v>
          </cell>
          <cell r="L133">
            <v>356.6</v>
          </cell>
          <cell r="M133">
            <v>320.94</v>
          </cell>
          <cell r="Q133">
            <v>885038024798</v>
          </cell>
          <cell r="R133">
            <v>9002761024791</v>
          </cell>
          <cell r="S133">
            <v>3</v>
          </cell>
          <cell r="T133">
            <v>10</v>
          </cell>
          <cell r="U133">
            <v>5</v>
          </cell>
          <cell r="V133">
            <v>0.38</v>
          </cell>
          <cell r="W133" t="str">
            <v>CN</v>
          </cell>
          <cell r="X133" t="str">
            <v>Non Compliant</v>
          </cell>
          <cell r="Y133" t="str">
            <v>https://www.akg.com/Microphones/Boundary%20Layer%20Microphones/3322H00010.html</v>
          </cell>
          <cell r="Z133">
            <v>133</v>
          </cell>
          <cell r="AA133" t="str">
            <v>A</v>
          </cell>
        </row>
        <row r="134">
          <cell r="A134" t="str">
            <v>3328H00010</v>
          </cell>
          <cell r="B134" t="str">
            <v>AKG</v>
          </cell>
          <cell r="C134" t="str">
            <v>Installed</v>
          </cell>
          <cell r="D134" t="str">
            <v>PZM10</v>
          </cell>
          <cell r="E134" t="str">
            <v>AT510041</v>
          </cell>
          <cell r="H134" t="str">
            <v>Crown Microphone</v>
          </cell>
          <cell r="I134" t="str">
            <v>Low profile boundary layer microphone</v>
          </cell>
          <cell r="J134">
            <v>273.81519999999995</v>
          </cell>
          <cell r="K134">
            <v>219</v>
          </cell>
          <cell r="L134">
            <v>151.55000000000001</v>
          </cell>
          <cell r="M134">
            <v>136.4</v>
          </cell>
          <cell r="Q134">
            <v>885038024859</v>
          </cell>
          <cell r="R134">
            <v>9002761024852</v>
          </cell>
          <cell r="S134">
            <v>3</v>
          </cell>
          <cell r="T134">
            <v>6</v>
          </cell>
          <cell r="U134">
            <v>4</v>
          </cell>
          <cell r="V134">
            <v>2.8</v>
          </cell>
          <cell r="W134" t="str">
            <v>CN</v>
          </cell>
          <cell r="X134" t="str">
            <v>Non Compliant</v>
          </cell>
          <cell r="Y134" t="str">
            <v>https://www.akg.com/Microphones/Boundary%20Layer%20Microphones/3328H00010.html</v>
          </cell>
          <cell r="Z134">
            <v>134</v>
          </cell>
          <cell r="AA134" t="str">
            <v>A</v>
          </cell>
        </row>
        <row r="135">
          <cell r="A135" t="str">
            <v>3327H00010</v>
          </cell>
          <cell r="B135" t="str">
            <v>AKG</v>
          </cell>
          <cell r="C135" t="str">
            <v>Installed</v>
          </cell>
          <cell r="D135" t="str">
            <v>PZM10 LL</v>
          </cell>
          <cell r="E135" t="str">
            <v>AT510041</v>
          </cell>
          <cell r="H135" t="str">
            <v>Crown Microphone</v>
          </cell>
          <cell r="I135" t="str">
            <v>Low profile boundary layer microphone, Line level version</v>
          </cell>
          <cell r="J135">
            <v>317.1164</v>
          </cell>
          <cell r="K135">
            <v>255</v>
          </cell>
          <cell r="L135">
            <v>178.3</v>
          </cell>
          <cell r="M135">
            <v>160.47</v>
          </cell>
          <cell r="Q135">
            <v>885038024842</v>
          </cell>
          <cell r="R135">
            <v>9002761024845</v>
          </cell>
          <cell r="S135">
            <v>3</v>
          </cell>
          <cell r="T135">
            <v>6</v>
          </cell>
          <cell r="U135">
            <v>4</v>
          </cell>
          <cell r="V135">
            <v>2.8</v>
          </cell>
          <cell r="W135" t="str">
            <v>CN</v>
          </cell>
          <cell r="X135" t="str">
            <v>Non Compliant</v>
          </cell>
          <cell r="Y135" t="str">
            <v>https://www.akg.com/Microphones/Boundary%20Layer%20Microphones/3327H00010.html</v>
          </cell>
          <cell r="Z135">
            <v>135</v>
          </cell>
          <cell r="AA135" t="str">
            <v>A</v>
          </cell>
        </row>
        <row r="136">
          <cell r="A136" t="str">
            <v>3326H00010</v>
          </cell>
          <cell r="B136" t="str">
            <v>AKG</v>
          </cell>
          <cell r="C136" t="str">
            <v>Installed</v>
          </cell>
          <cell r="D136" t="str">
            <v>PZM11</v>
          </cell>
          <cell r="E136" t="str">
            <v>AT510041</v>
          </cell>
          <cell r="H136" t="str">
            <v>Crown Microphone</v>
          </cell>
          <cell r="I136" t="str">
            <v>Cost-effective boundary layer microphone</v>
          </cell>
          <cell r="J136">
            <v>189.7672</v>
          </cell>
          <cell r="K136">
            <v>149</v>
          </cell>
          <cell r="L136">
            <v>106.98</v>
          </cell>
          <cell r="M136">
            <v>96.28</v>
          </cell>
          <cell r="Q136">
            <v>885038024835</v>
          </cell>
          <cell r="R136">
            <v>9002761024838</v>
          </cell>
          <cell r="S136">
            <v>3</v>
          </cell>
          <cell r="T136">
            <v>4</v>
          </cell>
          <cell r="U136">
            <v>6</v>
          </cell>
          <cell r="V136">
            <v>2.8</v>
          </cell>
          <cell r="W136" t="str">
            <v>CN</v>
          </cell>
          <cell r="X136" t="str">
            <v>Non Compliant</v>
          </cell>
          <cell r="Y136" t="str">
            <v>https://www.akg.com/Microphones/Boundary%20Layer%20Microphones/3326H00010.html</v>
          </cell>
          <cell r="Z136">
            <v>136</v>
          </cell>
          <cell r="AA136" t="str">
            <v>A</v>
          </cell>
        </row>
        <row r="137">
          <cell r="A137" t="str">
            <v>3340H00010</v>
          </cell>
          <cell r="B137" t="str">
            <v>AKG</v>
          </cell>
          <cell r="C137" t="str">
            <v>Installed</v>
          </cell>
          <cell r="D137" t="str">
            <v>PZM11 LL</v>
          </cell>
          <cell r="E137" t="str">
            <v>AT510041</v>
          </cell>
          <cell r="G137" t="str">
            <v>Limited Quantity</v>
          </cell>
          <cell r="H137" t="str">
            <v>Crown Microphone</v>
          </cell>
          <cell r="I137" t="str">
            <v>Cost-effective boundary layer microphon, line level version</v>
          </cell>
          <cell r="J137">
            <v>227.96990000000002</v>
          </cell>
          <cell r="K137">
            <v>176</v>
          </cell>
          <cell r="L137">
            <v>124.81</v>
          </cell>
          <cell r="M137">
            <v>112.33</v>
          </cell>
          <cell r="Q137">
            <v>885038025573</v>
          </cell>
          <cell r="R137">
            <v>9002761025576</v>
          </cell>
          <cell r="S137">
            <v>0.47739999999999999</v>
          </cell>
          <cell r="T137">
            <v>9.6</v>
          </cell>
          <cell r="U137">
            <v>4.8</v>
          </cell>
          <cell r="V137">
            <v>2.8</v>
          </cell>
          <cell r="W137" t="str">
            <v>CN</v>
          </cell>
          <cell r="X137" t="str">
            <v>Non Compliant</v>
          </cell>
          <cell r="Y137" t="str">
            <v>https://www.akg.com/Microphones/Boundary%20Layer%20Microphones/3340H00010.html</v>
          </cell>
          <cell r="Z137">
            <v>137</v>
          </cell>
          <cell r="AA137" t="str">
            <v>A</v>
          </cell>
        </row>
        <row r="138">
          <cell r="A138" t="str">
            <v>3325H00010</v>
          </cell>
          <cell r="B138" t="str">
            <v>AKG</v>
          </cell>
          <cell r="C138" t="str">
            <v>Installed</v>
          </cell>
          <cell r="D138" t="str">
            <v>PZM11 LL WR</v>
          </cell>
          <cell r="E138" t="str">
            <v>AT510041</v>
          </cell>
          <cell r="H138" t="str">
            <v>Crown Microphone</v>
          </cell>
          <cell r="I138" t="str">
            <v>Cost-effective boundary layer microphon, line level versio, water-resistant version</v>
          </cell>
          <cell r="J138">
            <v>291.64449999999999</v>
          </cell>
          <cell r="K138">
            <v>229</v>
          </cell>
          <cell r="L138">
            <v>159.19999999999999</v>
          </cell>
          <cell r="M138">
            <v>143.28</v>
          </cell>
          <cell r="Q138">
            <v>885038024828</v>
          </cell>
          <cell r="R138">
            <v>9002761024821</v>
          </cell>
          <cell r="S138">
            <v>7</v>
          </cell>
          <cell r="T138">
            <v>8</v>
          </cell>
          <cell r="U138">
            <v>8</v>
          </cell>
          <cell r="V138">
            <v>2.8</v>
          </cell>
          <cell r="W138" t="str">
            <v>CN</v>
          </cell>
          <cell r="X138" t="str">
            <v>Non Compliant</v>
          </cell>
          <cell r="Y138" t="str">
            <v>https://www.akg.com/Microphones/Boundary%20Layer%20Microphones/3325H00010.html</v>
          </cell>
          <cell r="Z138">
            <v>138</v>
          </cell>
          <cell r="AA138" t="str">
            <v>A</v>
          </cell>
        </row>
        <row r="139">
          <cell r="A139" t="str">
            <v>3323H00010</v>
          </cell>
          <cell r="B139" t="str">
            <v>AKG</v>
          </cell>
          <cell r="C139" t="str">
            <v>Installed</v>
          </cell>
          <cell r="D139" t="str">
            <v>PZM30 D</v>
          </cell>
          <cell r="E139" t="str">
            <v>AT510041</v>
          </cell>
          <cell r="H139" t="str">
            <v>Crown Microphone</v>
          </cell>
          <cell r="I139" t="str">
            <v>First-class boundary layer microphone, ideal for speen &amp; music recording, XLR version</v>
          </cell>
          <cell r="J139">
            <v>635.51</v>
          </cell>
          <cell r="K139">
            <v>509</v>
          </cell>
          <cell r="L139">
            <v>356.6</v>
          </cell>
          <cell r="M139">
            <v>320.94</v>
          </cell>
          <cell r="Q139">
            <v>885038024804</v>
          </cell>
          <cell r="R139">
            <v>9002761024807</v>
          </cell>
          <cell r="S139">
            <v>23</v>
          </cell>
          <cell r="T139">
            <v>10</v>
          </cell>
          <cell r="U139">
            <v>14</v>
          </cell>
          <cell r="V139">
            <v>2.8</v>
          </cell>
          <cell r="W139" t="str">
            <v>CN</v>
          </cell>
          <cell r="X139" t="str">
            <v>Non Compliant</v>
          </cell>
          <cell r="Y139" t="str">
            <v>https://www.akg.com/Microphones/Boundary%20Layer%20Microphones/3323H00010.html</v>
          </cell>
          <cell r="Z139">
            <v>139</v>
          </cell>
          <cell r="AA139" t="str">
            <v>A</v>
          </cell>
        </row>
        <row r="140">
          <cell r="A140" t="str">
            <v>3334H00010</v>
          </cell>
          <cell r="B140" t="str">
            <v>AKG</v>
          </cell>
          <cell r="C140" t="str">
            <v>Installed</v>
          </cell>
          <cell r="D140" t="str">
            <v>PCC130</v>
          </cell>
          <cell r="E140" t="str">
            <v>AT510041</v>
          </cell>
          <cell r="H140" t="str">
            <v>Crown Microphone</v>
          </cell>
          <cell r="I140" t="str">
            <v>Low profile boundary layer mic, XLR version</v>
          </cell>
          <cell r="J140">
            <v>482.68889999999999</v>
          </cell>
          <cell r="K140">
            <v>377</v>
          </cell>
          <cell r="L140">
            <v>267.45</v>
          </cell>
          <cell r="M140">
            <v>240.71</v>
          </cell>
          <cell r="Q140">
            <v>885038024910</v>
          </cell>
          <cell r="R140">
            <v>9002761024913</v>
          </cell>
          <cell r="S140">
            <v>3</v>
          </cell>
          <cell r="T140">
            <v>5</v>
          </cell>
          <cell r="U140">
            <v>10</v>
          </cell>
          <cell r="V140">
            <v>2.8</v>
          </cell>
          <cell r="W140" t="str">
            <v>CN</v>
          </cell>
          <cell r="X140" t="str">
            <v>Non Compliant</v>
          </cell>
          <cell r="Y140" t="str">
            <v>https://www.akg.com/Microphones/Boundary%20Layer%20Microphones/3334H00010.html</v>
          </cell>
          <cell r="Z140">
            <v>140</v>
          </cell>
          <cell r="AA140" t="str">
            <v>A</v>
          </cell>
        </row>
        <row r="141">
          <cell r="A141" t="str">
            <v>3333H00010</v>
          </cell>
          <cell r="B141" t="str">
            <v>AKG</v>
          </cell>
          <cell r="C141" t="str">
            <v>Installed</v>
          </cell>
          <cell r="D141" t="str">
            <v>PCC130 SW</v>
          </cell>
          <cell r="E141" t="str">
            <v>AT510041</v>
          </cell>
          <cell r="H141" t="str">
            <v>Crown Microphone</v>
          </cell>
          <cell r="I141" t="str">
            <v>Low profile boundary layer mic, XLR version, with switch</v>
          </cell>
          <cell r="J141">
            <v>546.36350000000004</v>
          </cell>
          <cell r="K141">
            <v>435</v>
          </cell>
          <cell r="L141">
            <v>303.11</v>
          </cell>
          <cell r="M141">
            <v>272.8</v>
          </cell>
          <cell r="Q141">
            <v>885038024903</v>
          </cell>
          <cell r="R141">
            <v>9002761024906</v>
          </cell>
          <cell r="S141">
            <v>3</v>
          </cell>
          <cell r="T141">
            <v>10</v>
          </cell>
          <cell r="U141">
            <v>5</v>
          </cell>
          <cell r="V141">
            <v>2.8</v>
          </cell>
          <cell r="W141" t="str">
            <v>CN</v>
          </cell>
          <cell r="X141" t="str">
            <v>Non Compliant</v>
          </cell>
          <cell r="Y141" t="str">
            <v>https://www.akg.com/Microphones/Boundary%20Layer%20Microphones/3333H00010.html</v>
          </cell>
          <cell r="Z141">
            <v>141</v>
          </cell>
          <cell r="AA141" t="str">
            <v>A</v>
          </cell>
        </row>
        <row r="142">
          <cell r="A142" t="str">
            <v>3332H00010</v>
          </cell>
          <cell r="B142" t="str">
            <v>AKG</v>
          </cell>
          <cell r="C142" t="str">
            <v>Installed</v>
          </cell>
          <cell r="D142" t="str">
            <v>PCC160</v>
          </cell>
          <cell r="E142" t="str">
            <v>AT510041</v>
          </cell>
          <cell r="H142" t="str">
            <v>Crown Microphone</v>
          </cell>
          <cell r="I142" t="str">
            <v>The industry-standard stage-floor microphone.</v>
          </cell>
          <cell r="J142">
            <v>559.09429999999998</v>
          </cell>
          <cell r="K142">
            <v>445</v>
          </cell>
          <cell r="L142">
            <v>312.02999999999997</v>
          </cell>
          <cell r="M142">
            <v>280.83</v>
          </cell>
          <cell r="Q142">
            <v>885038024897</v>
          </cell>
          <cell r="R142">
            <v>9002761024890</v>
          </cell>
          <cell r="S142">
            <v>3</v>
          </cell>
          <cell r="T142">
            <v>5</v>
          </cell>
          <cell r="U142">
            <v>10</v>
          </cell>
          <cell r="V142">
            <v>2.8</v>
          </cell>
          <cell r="W142" t="str">
            <v>CN</v>
          </cell>
          <cell r="X142" t="str">
            <v>Non Compliant</v>
          </cell>
          <cell r="Y142" t="str">
            <v>https://www.akg.com/Microphones/Boundary%20Layer%20Microphones/3332H00010.html</v>
          </cell>
          <cell r="Z142">
            <v>142</v>
          </cell>
          <cell r="AA142" t="str">
            <v>A</v>
          </cell>
        </row>
        <row r="143">
          <cell r="A143" t="str">
            <v>3331H00010</v>
          </cell>
          <cell r="B143" t="str">
            <v>AKG</v>
          </cell>
          <cell r="C143" t="str">
            <v>Installed</v>
          </cell>
          <cell r="D143" t="str">
            <v>PCC170</v>
          </cell>
          <cell r="E143" t="str">
            <v>AT510041</v>
          </cell>
          <cell r="H143" t="str">
            <v>Crown Microphone</v>
          </cell>
          <cell r="I143" t="str">
            <v>Surface-mount supercardioid boundary layer mic, XLR version</v>
          </cell>
          <cell r="J143">
            <v>546.36350000000004</v>
          </cell>
          <cell r="K143">
            <v>435</v>
          </cell>
          <cell r="L143">
            <v>303.11</v>
          </cell>
          <cell r="M143">
            <v>272.8</v>
          </cell>
          <cell r="Q143">
            <v>885038024880</v>
          </cell>
          <cell r="R143">
            <v>9002761024883</v>
          </cell>
          <cell r="S143">
            <v>3</v>
          </cell>
          <cell r="T143">
            <v>10</v>
          </cell>
          <cell r="U143">
            <v>5</v>
          </cell>
          <cell r="V143">
            <v>2.8</v>
          </cell>
          <cell r="W143" t="str">
            <v>CN</v>
          </cell>
          <cell r="X143" t="str">
            <v>Non Compliant</v>
          </cell>
          <cell r="Y143" t="str">
            <v>https://www.akg.com/Microphones/Boundary%20Layer%20Microphones/3331H00010.html</v>
          </cell>
          <cell r="Z143">
            <v>143</v>
          </cell>
          <cell r="AA143" t="str">
            <v>A</v>
          </cell>
        </row>
        <row r="144">
          <cell r="A144" t="str">
            <v>3329H00010</v>
          </cell>
          <cell r="B144" t="str">
            <v>AKG</v>
          </cell>
          <cell r="C144" t="str">
            <v>Installed</v>
          </cell>
          <cell r="D144" t="str">
            <v>PCC170 SW O</v>
          </cell>
          <cell r="E144" t="str">
            <v>AT510041</v>
          </cell>
          <cell r="H144" t="str">
            <v>Crown Microphone</v>
          </cell>
          <cell r="I144" t="str">
            <v>Surface-mount supercardioid boundary layer mic, XLR versio, with remote sensing switch</v>
          </cell>
          <cell r="J144">
            <v>597.30729999999994</v>
          </cell>
          <cell r="K144">
            <v>467</v>
          </cell>
          <cell r="L144">
            <v>331.12</v>
          </cell>
          <cell r="M144">
            <v>298.01</v>
          </cell>
          <cell r="Q144">
            <v>885038024866</v>
          </cell>
          <cell r="R144">
            <v>9002761024869</v>
          </cell>
          <cell r="S144">
            <v>3</v>
          </cell>
          <cell r="T144">
            <v>5</v>
          </cell>
          <cell r="U144">
            <v>9</v>
          </cell>
          <cell r="V144">
            <v>2.8</v>
          </cell>
          <cell r="W144" t="str">
            <v>CN</v>
          </cell>
          <cell r="X144" t="str">
            <v>Non Compliant</v>
          </cell>
          <cell r="Y144" t="str">
            <v>https://www.akg.com/Microphones/Boundary%20Layer%20Microphones/3329H00010.html</v>
          </cell>
          <cell r="Z144">
            <v>144</v>
          </cell>
          <cell r="AA144" t="str">
            <v>A</v>
          </cell>
        </row>
        <row r="145">
          <cell r="A145" t="str">
            <v>3330H00010</v>
          </cell>
          <cell r="B145" t="str">
            <v>AKG</v>
          </cell>
          <cell r="C145" t="str">
            <v>Installed</v>
          </cell>
          <cell r="D145" t="str">
            <v>PCC170 SW</v>
          </cell>
          <cell r="E145" t="str">
            <v>AT510041</v>
          </cell>
          <cell r="H145" t="str">
            <v>Crown Microphone</v>
          </cell>
          <cell r="I145" t="str">
            <v>Surface-mount supercardioid boundary layer mic, XLR version, with switch</v>
          </cell>
          <cell r="J145">
            <v>559.09429999999998</v>
          </cell>
          <cell r="K145">
            <v>445</v>
          </cell>
          <cell r="L145">
            <v>313.3</v>
          </cell>
          <cell r="M145">
            <v>281.97000000000003</v>
          </cell>
          <cell r="Q145">
            <v>885038024873</v>
          </cell>
          <cell r="R145">
            <v>9002761024876</v>
          </cell>
          <cell r="S145">
            <v>3</v>
          </cell>
          <cell r="T145">
            <v>10</v>
          </cell>
          <cell r="U145">
            <v>5</v>
          </cell>
          <cell r="V145">
            <v>2.8</v>
          </cell>
          <cell r="W145" t="str">
            <v>CN</v>
          </cell>
          <cell r="X145" t="str">
            <v>Non Compliant</v>
          </cell>
          <cell r="Y145" t="str">
            <v>https://www.akg.com/Microphones/Boundary%20Layer%20Microphones/3330H00010.html</v>
          </cell>
          <cell r="Z145">
            <v>145</v>
          </cell>
          <cell r="AA145" t="str">
            <v>A</v>
          </cell>
        </row>
        <row r="146">
          <cell r="A146" t="str">
            <v>Conferencing Systems and Accessories</v>
          </cell>
          <cell r="B146" t="str">
            <v>AKG</v>
          </cell>
          <cell r="J146">
            <v>0</v>
          </cell>
          <cell r="K146">
            <v>0</v>
          </cell>
          <cell r="L146">
            <v>0</v>
          </cell>
          <cell r="M146">
            <v>0</v>
          </cell>
          <cell r="Z146">
            <v>146</v>
          </cell>
        </row>
        <row r="147">
          <cell r="A147" t="str">
            <v>2965H00150</v>
          </cell>
          <cell r="B147" t="str">
            <v>AKG</v>
          </cell>
          <cell r="C147" t="str">
            <v>Installed</v>
          </cell>
          <cell r="D147" t="str">
            <v>CHM99 black</v>
          </cell>
          <cell r="E147" t="str">
            <v>AT510000</v>
          </cell>
          <cell r="H147" t="str">
            <v>Conference Microphone</v>
          </cell>
          <cell r="I147" t="str">
            <v>Hanging module with 10m non twisting cable and inline phantom power adapter</v>
          </cell>
          <cell r="J147">
            <v>240.70069999999998</v>
          </cell>
          <cell r="K147">
            <v>187</v>
          </cell>
          <cell r="L147">
            <v>136.4</v>
          </cell>
          <cell r="M147">
            <v>122.76</v>
          </cell>
          <cell r="P147">
            <v>30</v>
          </cell>
          <cell r="Q147">
            <v>885038028383</v>
          </cell>
          <cell r="R147">
            <v>9002761028386</v>
          </cell>
          <cell r="S147">
            <v>7</v>
          </cell>
          <cell r="T147">
            <v>3</v>
          </cell>
          <cell r="U147">
            <v>5</v>
          </cell>
          <cell r="V147">
            <v>2.4</v>
          </cell>
          <cell r="W147" t="str">
            <v>CN</v>
          </cell>
          <cell r="X147" t="str">
            <v>Non Compliant</v>
          </cell>
          <cell r="Y147" t="str">
            <v>https://www.akg.com/Microphones/Speech%20%2F%20Spoken%20Word%20Microphones/2965H00150.html</v>
          </cell>
          <cell r="Z147">
            <v>147</v>
          </cell>
          <cell r="AA147" t="str">
            <v>A</v>
          </cell>
        </row>
        <row r="148">
          <cell r="A148" t="str">
            <v>2965H00160</v>
          </cell>
          <cell r="B148" t="str">
            <v>AKG</v>
          </cell>
          <cell r="C148" t="str">
            <v>Installed</v>
          </cell>
          <cell r="D148" t="str">
            <v>CHM99 white</v>
          </cell>
          <cell r="E148" t="str">
            <v>AT510000</v>
          </cell>
          <cell r="H148" t="str">
            <v>Conference Microphone</v>
          </cell>
          <cell r="I148" t="str">
            <v>Hanging module with 10 m non twisting cable and inline phantom power adapter</v>
          </cell>
          <cell r="J148">
            <v>240.70069999999998</v>
          </cell>
          <cell r="K148">
            <v>187</v>
          </cell>
          <cell r="L148">
            <v>136.4</v>
          </cell>
          <cell r="M148">
            <v>122.76</v>
          </cell>
          <cell r="Q148">
            <v>885038028659</v>
          </cell>
          <cell r="R148">
            <v>9002761028652</v>
          </cell>
          <cell r="S148">
            <v>7</v>
          </cell>
          <cell r="T148">
            <v>3</v>
          </cell>
          <cell r="U148">
            <v>5</v>
          </cell>
          <cell r="V148">
            <v>6.08</v>
          </cell>
          <cell r="W148" t="str">
            <v>CN</v>
          </cell>
          <cell r="X148" t="str">
            <v>Non Compliant</v>
          </cell>
          <cell r="Y148" t="str">
            <v>https://www.akg.com/Microphones/Speech%20%2F%20Spoken%20Word%20Microphones/2965H00160.html</v>
          </cell>
          <cell r="Z148">
            <v>148</v>
          </cell>
          <cell r="AA148" t="str">
            <v>A</v>
          </cell>
        </row>
        <row r="149">
          <cell r="A149" t="str">
            <v>6500H00030</v>
          </cell>
          <cell r="B149" t="str">
            <v>AKG</v>
          </cell>
          <cell r="C149" t="str">
            <v>Installed</v>
          </cell>
          <cell r="D149" t="str">
            <v>C111 LP</v>
          </cell>
          <cell r="E149" t="str">
            <v>AT999999</v>
          </cell>
          <cell r="H149" t="str">
            <v>Headset</v>
          </cell>
          <cell r="I149" t="str">
            <v>Lightweight Ear Hook Microphone</v>
          </cell>
          <cell r="J149">
            <v>164.2953</v>
          </cell>
          <cell r="K149">
            <v>127</v>
          </cell>
          <cell r="L149">
            <v>90.93</v>
          </cell>
          <cell r="M149">
            <v>81.84</v>
          </cell>
          <cell r="Q149">
            <v>885038035268</v>
          </cell>
          <cell r="R149">
            <v>9002761035261</v>
          </cell>
          <cell r="S149">
            <v>5</v>
          </cell>
          <cell r="T149">
            <v>1</v>
          </cell>
          <cell r="U149">
            <v>9</v>
          </cell>
          <cell r="V149">
            <v>1.2</v>
          </cell>
          <cell r="W149" t="str">
            <v>CN</v>
          </cell>
          <cell r="X149" t="str">
            <v>Non Compliant</v>
          </cell>
          <cell r="Y149" t="str">
            <v>https://www.akg.com/Microphones/Headset%20Microphones/6500H00030.html</v>
          </cell>
          <cell r="Z149">
            <v>149</v>
          </cell>
          <cell r="AA149" t="str">
            <v>A</v>
          </cell>
        </row>
        <row r="150">
          <cell r="A150" t="str">
            <v>6500H00150</v>
          </cell>
          <cell r="B150" t="str">
            <v>AKG</v>
          </cell>
          <cell r="C150" t="str">
            <v>Installed</v>
          </cell>
          <cell r="D150" t="str">
            <v>CSX IRR10</v>
          </cell>
          <cell r="E150" t="str">
            <v>AT510000</v>
          </cell>
          <cell r="H150" t="str">
            <v>Conference System Equipment</v>
          </cell>
          <cell r="I150" t="str">
            <v>IR receiver 10 channel</v>
          </cell>
          <cell r="J150">
            <v>597.30729999999994</v>
          </cell>
          <cell r="K150">
            <v>467</v>
          </cell>
          <cell r="L150">
            <v>331.12</v>
          </cell>
          <cell r="M150">
            <v>298.01</v>
          </cell>
          <cell r="Q150">
            <v>885038035886</v>
          </cell>
          <cell r="R150">
            <v>9002761035889</v>
          </cell>
          <cell r="S150">
            <v>2</v>
          </cell>
          <cell r="T150">
            <v>6</v>
          </cell>
          <cell r="U150">
            <v>3</v>
          </cell>
          <cell r="V150">
            <v>1</v>
          </cell>
          <cell r="W150" t="str">
            <v>HU</v>
          </cell>
          <cell r="X150" t="str">
            <v>Compliant</v>
          </cell>
          <cell r="Y150" t="str">
            <v>https://www.akg.com/Integrated_Systems/conference-system-components/6500H00150.html</v>
          </cell>
          <cell r="Z150">
            <v>150</v>
          </cell>
          <cell r="AA150" t="str">
            <v>B</v>
          </cell>
        </row>
        <row r="151">
          <cell r="A151" t="str">
            <v>6500H00160</v>
          </cell>
          <cell r="B151" t="str">
            <v>AKG</v>
          </cell>
          <cell r="C151" t="str">
            <v>Installed</v>
          </cell>
          <cell r="D151" t="str">
            <v>CSX BIR10</v>
          </cell>
          <cell r="E151" t="str">
            <v>AT510060</v>
          </cell>
          <cell r="H151" t="str">
            <v>Conference System Equipment</v>
          </cell>
          <cell r="I151" t="str">
            <v>Breakout box and IR base unit</v>
          </cell>
          <cell r="J151">
            <v>5093.0204000000003</v>
          </cell>
          <cell r="K151">
            <v>4010</v>
          </cell>
          <cell r="L151">
            <v>2801.86</v>
          </cell>
          <cell r="M151">
            <v>2521.67</v>
          </cell>
          <cell r="Q151">
            <v>885038035893</v>
          </cell>
          <cell r="R151">
            <v>9002761035896</v>
          </cell>
          <cell r="V151">
            <v>2</v>
          </cell>
          <cell r="W151" t="str">
            <v>HU</v>
          </cell>
          <cell r="X151" t="str">
            <v>Compliant</v>
          </cell>
          <cell r="Y151" t="str">
            <v>https://www.akg.com/Integrated_Systems/conference-system-components/6500H00160.html</v>
          </cell>
          <cell r="Z151">
            <v>151</v>
          </cell>
          <cell r="AA151" t="str">
            <v>B</v>
          </cell>
        </row>
        <row r="152">
          <cell r="A152" t="str">
            <v>6500H00170</v>
          </cell>
          <cell r="B152" t="str">
            <v>AKG</v>
          </cell>
          <cell r="C152" t="str">
            <v>Installed</v>
          </cell>
          <cell r="D152" t="str">
            <v>CSX CU50</v>
          </cell>
          <cell r="E152" t="str">
            <v>AT510060</v>
          </cell>
          <cell r="H152" t="str">
            <v>Conference System Equipment</v>
          </cell>
          <cell r="I152" t="str">
            <v>Charging Station for 50x IRR10</v>
          </cell>
          <cell r="J152">
            <v>5093.0204000000003</v>
          </cell>
          <cell r="K152">
            <v>4010</v>
          </cell>
          <cell r="L152">
            <v>2801.86</v>
          </cell>
          <cell r="M152">
            <v>2521.67</v>
          </cell>
          <cell r="Q152">
            <v>885038035909</v>
          </cell>
          <cell r="R152">
            <v>9002761035902</v>
          </cell>
          <cell r="V152">
            <v>7.6</v>
          </cell>
          <cell r="W152" t="str">
            <v>HU</v>
          </cell>
          <cell r="X152" t="str">
            <v>Compliant</v>
          </cell>
          <cell r="Y152" t="str">
            <v>https://www.akg.com/Integrated_Systems/conference-system-components/6500H00170.html</v>
          </cell>
          <cell r="Z152">
            <v>152</v>
          </cell>
          <cell r="AA152" t="str">
            <v>B</v>
          </cell>
        </row>
        <row r="153">
          <cell r="A153" t="str">
            <v>6500H00200</v>
          </cell>
          <cell r="B153" t="str">
            <v>AKG</v>
          </cell>
          <cell r="C153" t="str">
            <v>Installed</v>
          </cell>
          <cell r="D153" t="str">
            <v>CS3 TROLLEY</v>
          </cell>
          <cell r="E153" t="str">
            <v>AT510060</v>
          </cell>
          <cell r="H153" t="str">
            <v>Conference System Equipment</v>
          </cell>
          <cell r="I153" t="str">
            <v>including CS3 BU, CS3 DU 30, CS3 CU 30, Trolley</v>
          </cell>
          <cell r="J153">
            <v>2865.5423999999998</v>
          </cell>
          <cell r="K153">
            <v>2595</v>
          </cell>
          <cell r="L153">
            <v>1948.95</v>
          </cell>
          <cell r="M153">
            <v>1754.06</v>
          </cell>
          <cell r="Q153">
            <v>885038037026</v>
          </cell>
          <cell r="R153">
            <v>9002761037029</v>
          </cell>
          <cell r="S153">
            <v>13</v>
          </cell>
          <cell r="T153">
            <v>26</v>
          </cell>
          <cell r="U153">
            <v>18</v>
          </cell>
          <cell r="V153" t="str">
            <v>n/a</v>
          </cell>
          <cell r="W153" t="str">
            <v>CN</v>
          </cell>
          <cell r="X153" t="str">
            <v>Non Compliant</v>
          </cell>
          <cell r="Y153" t="str">
            <v>see single components</v>
          </cell>
          <cell r="Z153">
            <v>153</v>
          </cell>
          <cell r="AA153" t="str">
            <v>B</v>
          </cell>
        </row>
        <row r="154">
          <cell r="A154" t="str">
            <v>6500H00210</v>
          </cell>
          <cell r="B154" t="str">
            <v>AKG</v>
          </cell>
          <cell r="C154" t="str">
            <v>Installed</v>
          </cell>
          <cell r="D154" t="str">
            <v>CSX IRT3</v>
          </cell>
          <cell r="E154" t="str">
            <v>AT510000</v>
          </cell>
          <cell r="H154" t="str">
            <v>Conference System Equipment</v>
          </cell>
          <cell r="I154" t="str">
            <v>IR radiator spot</v>
          </cell>
          <cell r="J154">
            <v>4456.2331999999997</v>
          </cell>
          <cell r="K154">
            <v>3564</v>
          </cell>
          <cell r="L154">
            <v>2496.21</v>
          </cell>
          <cell r="M154">
            <v>2246.59</v>
          </cell>
          <cell r="Q154">
            <v>885038037156</v>
          </cell>
          <cell r="R154">
            <v>9002761037159</v>
          </cell>
          <cell r="S154">
            <v>5</v>
          </cell>
          <cell r="T154">
            <v>13</v>
          </cell>
          <cell r="U154">
            <v>12</v>
          </cell>
          <cell r="V154">
            <v>3</v>
          </cell>
          <cell r="W154" t="str">
            <v>HU</v>
          </cell>
          <cell r="X154" t="str">
            <v>Compliant</v>
          </cell>
          <cell r="Y154" t="str">
            <v>https://www.akg.com/Integrated_Systems/conference-system-components/6500H00210.html</v>
          </cell>
          <cell r="Z154">
            <v>154</v>
          </cell>
          <cell r="AA154" t="str">
            <v>B</v>
          </cell>
        </row>
        <row r="155">
          <cell r="A155" t="str">
            <v>3361H00090</v>
          </cell>
          <cell r="B155" t="str">
            <v>AKG</v>
          </cell>
          <cell r="C155" t="str">
            <v>Installed</v>
          </cell>
          <cell r="D155" t="str">
            <v>CS3EC005</v>
          </cell>
          <cell r="E155" t="str">
            <v>AT510060</v>
          </cell>
          <cell r="H155" t="str">
            <v>Conference System Equipment</v>
          </cell>
          <cell r="I155" t="str">
            <v>CS3 5 meter cable</v>
          </cell>
          <cell r="J155">
            <v>87.024699999999996</v>
          </cell>
          <cell r="K155">
            <v>63</v>
          </cell>
          <cell r="L155">
            <v>52.4</v>
          </cell>
          <cell r="M155">
            <v>47.16</v>
          </cell>
          <cell r="Q155">
            <v>885038034964</v>
          </cell>
          <cell r="R155">
            <v>9002761034967</v>
          </cell>
          <cell r="S155">
            <v>2</v>
          </cell>
          <cell r="T155">
            <v>13.5</v>
          </cell>
          <cell r="U155">
            <v>9</v>
          </cell>
          <cell r="V155">
            <v>2</v>
          </cell>
          <cell r="W155" t="str">
            <v>CN</v>
          </cell>
          <cell r="X155" t="str">
            <v>Non Compliant</v>
          </cell>
          <cell r="Y155" t="str">
            <v>https://www.akg.com/cs3-system.html?dwvar_CS3System_color=Black-GLOBAL-Current#q=cs3&amp;simplesearch=Go&amp;start=1</v>
          </cell>
          <cell r="Z155">
            <v>155</v>
          </cell>
          <cell r="AA155" t="str">
            <v>A</v>
          </cell>
        </row>
        <row r="156">
          <cell r="A156" t="str">
            <v>3361H00160</v>
          </cell>
          <cell r="B156" t="str">
            <v>AKG</v>
          </cell>
          <cell r="C156" t="str">
            <v>Installed</v>
          </cell>
          <cell r="D156" t="str">
            <v>CS3TC</v>
          </cell>
          <cell r="E156" t="str">
            <v>AT510060</v>
          </cell>
          <cell r="H156" t="str">
            <v>Conference System Equipment</v>
          </cell>
          <cell r="I156" t="str">
            <v>CS3 T connector</v>
          </cell>
          <cell r="J156">
            <v>78.959800000000001</v>
          </cell>
          <cell r="K156">
            <v>63</v>
          </cell>
          <cell r="L156">
            <v>48.4</v>
          </cell>
          <cell r="M156">
            <v>43.56</v>
          </cell>
          <cell r="Q156">
            <v>885038035039</v>
          </cell>
          <cell r="R156">
            <v>9002761035032</v>
          </cell>
          <cell r="S156">
            <v>1</v>
          </cell>
          <cell r="T156">
            <v>5</v>
          </cell>
          <cell r="U156">
            <v>4</v>
          </cell>
          <cell r="V156">
            <v>0.8</v>
          </cell>
          <cell r="W156" t="str">
            <v>CN</v>
          </cell>
          <cell r="X156" t="str">
            <v>Non Compliant</v>
          </cell>
          <cell r="Y156" t="str">
            <v>https://www.akg.com/Integrated_Systems/conference-system-components/CS3TC.html?dwvar_CS3TC_color=Black-GLOBAL-Current</v>
          </cell>
          <cell r="Z156">
            <v>156</v>
          </cell>
          <cell r="AA156" t="str">
            <v>B</v>
          </cell>
        </row>
        <row r="157">
          <cell r="A157" t="str">
            <v>3361H00110</v>
          </cell>
          <cell r="B157" t="str">
            <v>AKG</v>
          </cell>
          <cell r="C157" t="str">
            <v>Installed</v>
          </cell>
          <cell r="D157" t="str">
            <v>CS3EC020</v>
          </cell>
          <cell r="E157" t="str">
            <v>AT510060</v>
          </cell>
          <cell r="G157" t="str">
            <v>Limited Quantity</v>
          </cell>
          <cell r="H157" t="str">
            <v>Conference System Equipment</v>
          </cell>
          <cell r="I157" t="str">
            <v>CS3 20 meter cable</v>
          </cell>
          <cell r="J157">
            <v>330.15620000000001</v>
          </cell>
          <cell r="K157">
            <v>261</v>
          </cell>
          <cell r="L157">
            <v>200.02</v>
          </cell>
          <cell r="M157">
            <v>180.02</v>
          </cell>
          <cell r="Q157">
            <v>885038034988</v>
          </cell>
          <cell r="R157">
            <v>9002761034981</v>
          </cell>
          <cell r="S157">
            <v>2</v>
          </cell>
          <cell r="T157">
            <v>11</v>
          </cell>
          <cell r="U157">
            <v>8</v>
          </cell>
          <cell r="V157">
            <v>3.6</v>
          </cell>
          <cell r="W157" t="str">
            <v>CN</v>
          </cell>
          <cell r="X157" t="str">
            <v>Non Compliant</v>
          </cell>
          <cell r="Y157" t="str">
            <v>https://www.akg.com/cs3-system.html?dwvar_CS3System_color=Black-GLOBAL-Current#q=cs3&amp;simplesearch=Go&amp;start=1</v>
          </cell>
          <cell r="Z157">
            <v>157</v>
          </cell>
          <cell r="AA157" t="str">
            <v>A</v>
          </cell>
        </row>
        <row r="158">
          <cell r="A158" t="str">
            <v>3361H00120</v>
          </cell>
          <cell r="B158" t="str">
            <v>AKG</v>
          </cell>
          <cell r="C158" t="str">
            <v>Installed</v>
          </cell>
          <cell r="D158" t="str">
            <v>CS3EC050</v>
          </cell>
          <cell r="E158" t="str">
            <v>AT510060</v>
          </cell>
          <cell r="H158" t="str">
            <v>Conference System Equipment</v>
          </cell>
          <cell r="I158" t="str">
            <v>CS3 50 meter cable</v>
          </cell>
          <cell r="J158">
            <v>658.32449999999994</v>
          </cell>
          <cell r="K158">
            <v>520</v>
          </cell>
          <cell r="L158">
            <v>400.03</v>
          </cell>
          <cell r="M158">
            <v>360.03</v>
          </cell>
          <cell r="Q158">
            <v>885038034995</v>
          </cell>
          <cell r="R158">
            <v>9002761034998</v>
          </cell>
          <cell r="S158">
            <v>3</v>
          </cell>
          <cell r="T158">
            <v>15</v>
          </cell>
          <cell r="U158">
            <v>10</v>
          </cell>
          <cell r="V158">
            <v>4.4000000000000004</v>
          </cell>
          <cell r="W158" t="str">
            <v>CN</v>
          </cell>
          <cell r="X158" t="str">
            <v>Non Compliant</v>
          </cell>
          <cell r="Y158" t="str">
            <v>https://www.akg.com/cs3-system.html?dwvar_CS3System_color=Black-GLOBAL-Current#q=cs3&amp;simplesearch=Go&amp;start=1</v>
          </cell>
          <cell r="Z158">
            <v>158</v>
          </cell>
          <cell r="AA158" t="str">
            <v>A</v>
          </cell>
        </row>
        <row r="159">
          <cell r="A159" t="str">
            <v>3361H00130</v>
          </cell>
          <cell r="B159" t="str">
            <v>AKG</v>
          </cell>
          <cell r="C159" t="str">
            <v>Installed</v>
          </cell>
          <cell r="D159" t="str">
            <v>CS3EC100</v>
          </cell>
          <cell r="E159" t="str">
            <v>AT510060</v>
          </cell>
          <cell r="G159" t="str">
            <v>Limited Quantity</v>
          </cell>
          <cell r="H159" t="str">
            <v>Conference System Equipment</v>
          </cell>
          <cell r="I159" t="str">
            <v>CS3 100 meter cable</v>
          </cell>
          <cell r="J159">
            <v>953.90359999999998</v>
          </cell>
          <cell r="K159">
            <v>764</v>
          </cell>
          <cell r="L159">
            <v>573.11</v>
          </cell>
          <cell r="M159">
            <v>515.79999999999995</v>
          </cell>
          <cell r="Q159">
            <v>885038035008</v>
          </cell>
          <cell r="R159">
            <v>9002761035001</v>
          </cell>
          <cell r="S159">
            <v>4</v>
          </cell>
          <cell r="T159">
            <v>14</v>
          </cell>
          <cell r="U159">
            <v>12</v>
          </cell>
          <cell r="V159">
            <v>4.4000000000000004</v>
          </cell>
          <cell r="W159" t="str">
            <v>CN</v>
          </cell>
          <cell r="X159" t="str">
            <v>Non Compliant</v>
          </cell>
          <cell r="Y159" t="str">
            <v>https://www.akg.com/cs3-system.html?dwvar_CS3System_color=Black-GLOBAL-Current#q=cs3&amp;simplesearch=Go&amp;start=1</v>
          </cell>
          <cell r="Z159">
            <v>159</v>
          </cell>
          <cell r="AA159" t="str">
            <v>A</v>
          </cell>
        </row>
        <row r="160">
          <cell r="A160" t="str">
            <v>3361H00140</v>
          </cell>
          <cell r="B160" t="str">
            <v>AKG</v>
          </cell>
          <cell r="C160" t="str">
            <v>Installed</v>
          </cell>
          <cell r="D160" t="str">
            <v>CS3ECT002</v>
          </cell>
          <cell r="E160" t="str">
            <v>AT510060</v>
          </cell>
          <cell r="H160" t="str">
            <v>Conference System Equipment</v>
          </cell>
          <cell r="I160" t="str">
            <v>CS3 2 meter cable with T connector</v>
          </cell>
          <cell r="J160">
            <v>134.05450000000002</v>
          </cell>
          <cell r="K160">
            <v>106</v>
          </cell>
          <cell r="L160">
            <v>82.24</v>
          </cell>
          <cell r="M160">
            <v>74.02</v>
          </cell>
          <cell r="Q160">
            <v>885038035015</v>
          </cell>
          <cell r="R160">
            <v>9002761035018</v>
          </cell>
          <cell r="S160">
            <v>1</v>
          </cell>
          <cell r="T160">
            <v>6</v>
          </cell>
          <cell r="U160">
            <v>5</v>
          </cell>
          <cell r="V160">
            <v>1.6</v>
          </cell>
          <cell r="W160" t="str">
            <v>CN</v>
          </cell>
          <cell r="X160" t="str">
            <v>Non Compliant</v>
          </cell>
          <cell r="Y160" t="str">
            <v>https://www.akg.com/cs3-system.html?dwvar_CS3System_color=Black-GLOBAL-Current#q=cs3&amp;simplesearch=Go&amp;start=1</v>
          </cell>
          <cell r="Z160">
            <v>160</v>
          </cell>
          <cell r="AA160" t="str">
            <v>A</v>
          </cell>
        </row>
        <row r="161">
          <cell r="A161" t="str">
            <v>3361H00150</v>
          </cell>
          <cell r="B161" t="str">
            <v>AKG</v>
          </cell>
          <cell r="C161" t="str">
            <v>Installed</v>
          </cell>
          <cell r="D161" t="str">
            <v>CS3ECT005</v>
          </cell>
          <cell r="E161" t="str">
            <v>AT510060</v>
          </cell>
          <cell r="G161" t="str">
            <v>Limited Quantity</v>
          </cell>
          <cell r="H161" t="str">
            <v>Conference System Equipment</v>
          </cell>
          <cell r="I161" t="str">
            <v>CS3 5 meter cable with T connector</v>
          </cell>
          <cell r="J161">
            <v>189.7672</v>
          </cell>
          <cell r="K161">
            <v>149</v>
          </cell>
          <cell r="L161">
            <v>114.62</v>
          </cell>
          <cell r="M161">
            <v>103.16</v>
          </cell>
          <cell r="Q161">
            <v>885038035022</v>
          </cell>
          <cell r="R161">
            <v>9002761035025</v>
          </cell>
          <cell r="S161">
            <v>1</v>
          </cell>
          <cell r="T161">
            <v>6</v>
          </cell>
          <cell r="U161">
            <v>5</v>
          </cell>
          <cell r="V161">
            <v>1.6</v>
          </cell>
          <cell r="W161" t="str">
            <v>CN</v>
          </cell>
          <cell r="X161" t="str">
            <v>Non Compliant</v>
          </cell>
          <cell r="Y161" t="str">
            <v>https://www.akg.com/cs3-system.html?dwvar_CS3System_color=Black-GLOBAL-Current#q=cs3&amp;simplesearch=Go&amp;start=1</v>
          </cell>
          <cell r="Z161">
            <v>161</v>
          </cell>
          <cell r="AA161" t="str">
            <v>D</v>
          </cell>
        </row>
        <row r="162">
          <cell r="A162" t="str">
            <v>3361H00170</v>
          </cell>
          <cell r="B162" t="str">
            <v>AKG</v>
          </cell>
          <cell r="C162" t="str">
            <v>Installed</v>
          </cell>
          <cell r="D162" t="str">
            <v>CS3LC</v>
          </cell>
          <cell r="E162" t="str">
            <v>AT510060</v>
          </cell>
          <cell r="H162" t="str">
            <v>Conference System Equipment</v>
          </cell>
          <cell r="I162" t="str">
            <v>CS3 connector</v>
          </cell>
          <cell r="J162">
            <v>15</v>
          </cell>
          <cell r="K162">
            <v>15</v>
          </cell>
          <cell r="L162">
            <v>9.5500000000000007</v>
          </cell>
          <cell r="M162">
            <v>8.6</v>
          </cell>
          <cell r="Q162">
            <v>885038035046</v>
          </cell>
          <cell r="R162">
            <v>9002761035049</v>
          </cell>
          <cell r="S162">
            <v>1</v>
          </cell>
          <cell r="T162">
            <v>5</v>
          </cell>
          <cell r="U162">
            <v>4</v>
          </cell>
          <cell r="V162">
            <v>0.2</v>
          </cell>
          <cell r="W162" t="str">
            <v>CN</v>
          </cell>
          <cell r="X162" t="str">
            <v>Non Compliant</v>
          </cell>
          <cell r="Y162" t="str">
            <v>https://www.akg.com/cs3-system.html?dwvar_CS3System_color=Black-GLOBAL-Current#q=cs3&amp;simplesearch=Go&amp;start=1</v>
          </cell>
          <cell r="Z162">
            <v>162</v>
          </cell>
          <cell r="AA162" t="str">
            <v>B</v>
          </cell>
        </row>
        <row r="163">
          <cell r="A163" t="str">
            <v>6500H00310</v>
          </cell>
          <cell r="B163" t="str">
            <v>AKG</v>
          </cell>
          <cell r="C163" t="str">
            <v>Installed</v>
          </cell>
          <cell r="D163" t="str">
            <v xml:space="preserve">MDA3 SEN2 </v>
          </cell>
          <cell r="E163" t="str">
            <v>AT510000</v>
          </cell>
          <cell r="H163" t="str">
            <v>Microlite Accessories</v>
          </cell>
          <cell r="I163" t="str">
            <v>adapter connector Sennheiser Jack</v>
          </cell>
          <cell r="J163">
            <v>88</v>
          </cell>
          <cell r="L163">
            <v>52.22</v>
          </cell>
          <cell r="M163">
            <v>47</v>
          </cell>
          <cell r="Q163">
            <v>885038039075</v>
          </cell>
          <cell r="R163">
            <v>9002761039078</v>
          </cell>
          <cell r="S163">
            <v>1</v>
          </cell>
          <cell r="T163">
            <v>4</v>
          </cell>
          <cell r="U163">
            <v>2.5</v>
          </cell>
          <cell r="V163" t="str">
            <v>n/a</v>
          </cell>
          <cell r="W163" t="str">
            <v>TW</v>
          </cell>
          <cell r="X163" t="str">
            <v>Compliant</v>
          </cell>
          <cell r="Y163" t="str">
            <v>https://www.akg.com/Microphones/Microphone%20Accessories/6500H00310.html</v>
          </cell>
          <cell r="Z163">
            <v>163</v>
          </cell>
          <cell r="AA163" t="str">
            <v>A</v>
          </cell>
        </row>
        <row r="164">
          <cell r="A164" t="str">
            <v>3361H00210</v>
          </cell>
          <cell r="B164" t="str">
            <v>AKG</v>
          </cell>
          <cell r="C164" t="str">
            <v>Installed</v>
          </cell>
          <cell r="D164" t="str">
            <v>CS3 DU 30</v>
          </cell>
          <cell r="E164" t="str">
            <v>AT510060</v>
          </cell>
          <cell r="H164" t="str">
            <v>Conference System Equipment</v>
          </cell>
          <cell r="I164" t="str">
            <v>Delegate Unit with 30cm/12in gooseneck</v>
          </cell>
          <cell r="J164">
            <v>419.00400000000002</v>
          </cell>
          <cell r="K164">
            <v>335</v>
          </cell>
          <cell r="L164">
            <v>254.72</v>
          </cell>
          <cell r="M164">
            <v>229.25</v>
          </cell>
          <cell r="Q164">
            <v>885038035435</v>
          </cell>
          <cell r="R164">
            <v>9002761035438</v>
          </cell>
          <cell r="S164">
            <v>23</v>
          </cell>
          <cell r="T164">
            <v>6</v>
          </cell>
          <cell r="U164">
            <v>9</v>
          </cell>
          <cell r="V164">
            <v>5.6</v>
          </cell>
          <cell r="W164" t="str">
            <v>CN</v>
          </cell>
          <cell r="X164" t="str">
            <v>Non Compliant</v>
          </cell>
          <cell r="Y164" t="str">
            <v>https://www.akg.com/Integrated_Systems/conference-system-components/3361H00210.html</v>
          </cell>
          <cell r="Z164">
            <v>164</v>
          </cell>
          <cell r="AA164" t="str">
            <v>A</v>
          </cell>
        </row>
        <row r="165">
          <cell r="A165" t="str">
            <v>3361H00220</v>
          </cell>
          <cell r="B165" t="str">
            <v>AKG</v>
          </cell>
          <cell r="C165" t="str">
            <v>Installed</v>
          </cell>
          <cell r="D165" t="str">
            <v>CS3 CU 30</v>
          </cell>
          <cell r="E165" t="str">
            <v>AT510060</v>
          </cell>
          <cell r="H165" t="str">
            <v>Conference System Equipment</v>
          </cell>
          <cell r="I165" t="str">
            <v>Chairman Unit with 30cm/12in gooseneck</v>
          </cell>
          <cell r="J165">
            <v>533.62240000000008</v>
          </cell>
          <cell r="K165">
            <v>420</v>
          </cell>
          <cell r="L165">
            <v>315.85000000000002</v>
          </cell>
          <cell r="M165">
            <v>284.27</v>
          </cell>
          <cell r="Q165">
            <v>885038035442</v>
          </cell>
          <cell r="R165">
            <v>9002761035445</v>
          </cell>
          <cell r="S165">
            <v>7</v>
          </cell>
          <cell r="T165">
            <v>23</v>
          </cell>
          <cell r="U165">
            <v>9</v>
          </cell>
          <cell r="V165">
            <v>5.6</v>
          </cell>
          <cell r="W165" t="str">
            <v>CN</v>
          </cell>
          <cell r="X165" t="str">
            <v>Non Compliant</v>
          </cell>
          <cell r="Y165" t="str">
            <v>https://www.akg.com/Integrated_Systems/conference-system-components/3361H00220.html</v>
          </cell>
          <cell r="Z165">
            <v>165</v>
          </cell>
          <cell r="AA165" t="str">
            <v>A</v>
          </cell>
        </row>
        <row r="166">
          <cell r="A166" t="str">
            <v>3361H00230</v>
          </cell>
          <cell r="B166" t="str">
            <v>AKG</v>
          </cell>
          <cell r="C166" t="str">
            <v>Installed</v>
          </cell>
          <cell r="D166" t="str">
            <v>CS3 DU 50</v>
          </cell>
          <cell r="E166" t="str">
            <v>AT510060</v>
          </cell>
          <cell r="H166" t="str">
            <v>Conference System Equipment</v>
          </cell>
          <cell r="I166" t="str">
            <v>Delegate Unit with 50cm/20in gooseneck</v>
          </cell>
          <cell r="J166">
            <v>419.00400000000002</v>
          </cell>
          <cell r="K166">
            <v>335</v>
          </cell>
          <cell r="L166">
            <v>254.72</v>
          </cell>
          <cell r="M166">
            <v>229.25</v>
          </cell>
          <cell r="Q166">
            <v>885038035459</v>
          </cell>
          <cell r="R166">
            <v>9002761035452</v>
          </cell>
          <cell r="S166">
            <v>7</v>
          </cell>
          <cell r="T166">
            <v>23</v>
          </cell>
          <cell r="U166">
            <v>9</v>
          </cell>
          <cell r="V166">
            <v>5.6</v>
          </cell>
          <cell r="W166" t="str">
            <v>CN</v>
          </cell>
          <cell r="X166" t="str">
            <v>Non Compliant</v>
          </cell>
          <cell r="Y166" t="str">
            <v>https://www.akg.com/Integrated_Systems/conference-system-components/3361H00230.html</v>
          </cell>
          <cell r="Z166">
            <v>166</v>
          </cell>
          <cell r="AA166" t="str">
            <v>A</v>
          </cell>
        </row>
        <row r="167">
          <cell r="A167" t="str">
            <v>3361H00240</v>
          </cell>
          <cell r="B167" t="str">
            <v>AKG</v>
          </cell>
          <cell r="C167" t="str">
            <v>Installed</v>
          </cell>
          <cell r="D167" t="str">
            <v>CS3 CU 50</v>
          </cell>
          <cell r="E167" t="str">
            <v>AT510060</v>
          </cell>
          <cell r="H167" t="str">
            <v>Conference System Equipment</v>
          </cell>
          <cell r="I167" t="str">
            <v>Chairman Unit with 50cm/20in gooseneck</v>
          </cell>
          <cell r="J167">
            <v>533.62240000000008</v>
          </cell>
          <cell r="K167">
            <v>420</v>
          </cell>
          <cell r="L167">
            <v>315.85000000000002</v>
          </cell>
          <cell r="M167">
            <v>284.27</v>
          </cell>
          <cell r="Q167">
            <v>885038035466</v>
          </cell>
          <cell r="R167">
            <v>9002761035469</v>
          </cell>
          <cell r="S167">
            <v>7</v>
          </cell>
          <cell r="T167">
            <v>23</v>
          </cell>
          <cell r="U167">
            <v>9</v>
          </cell>
          <cell r="V167">
            <v>5.6</v>
          </cell>
          <cell r="W167" t="str">
            <v>CN</v>
          </cell>
          <cell r="X167" t="str">
            <v>Non Compliant</v>
          </cell>
          <cell r="Y167" t="str">
            <v>https://www.akg.com/Integrated_Systems/conference-system-components/3361H00240.html</v>
          </cell>
          <cell r="Z167">
            <v>167</v>
          </cell>
          <cell r="AA167" t="str">
            <v>A</v>
          </cell>
        </row>
        <row r="168">
          <cell r="A168" t="str">
            <v>3361H00250</v>
          </cell>
          <cell r="B168" t="str">
            <v>AKG</v>
          </cell>
          <cell r="C168" t="str">
            <v>Installed</v>
          </cell>
          <cell r="D168" t="str">
            <v>CS3 BU</v>
          </cell>
          <cell r="E168" t="str">
            <v>AT510060</v>
          </cell>
          <cell r="H168" t="str">
            <v>Conference System Equipment</v>
          </cell>
          <cell r="I168" t="str">
            <v>Base Unit</v>
          </cell>
          <cell r="J168">
            <v>1734.0050000000001</v>
          </cell>
          <cell r="K168">
            <v>1386</v>
          </cell>
          <cell r="L168">
            <v>1034.68</v>
          </cell>
          <cell r="M168">
            <v>931.21</v>
          </cell>
          <cell r="Q168">
            <v>885038035633</v>
          </cell>
          <cell r="R168">
            <v>9002761035636</v>
          </cell>
          <cell r="S168">
            <v>8</v>
          </cell>
          <cell r="T168">
            <v>16</v>
          </cell>
          <cell r="U168">
            <v>21</v>
          </cell>
          <cell r="V168">
            <v>7.6</v>
          </cell>
          <cell r="W168" t="str">
            <v>CN</v>
          </cell>
          <cell r="X168" t="str">
            <v>Non Compliant</v>
          </cell>
          <cell r="Y168" t="str">
            <v>https://www.akg.com/Integrated_Systems/conference-system-components/3361H00250.html</v>
          </cell>
          <cell r="Z168">
            <v>168</v>
          </cell>
          <cell r="AA168" t="str">
            <v>A</v>
          </cell>
        </row>
        <row r="169">
          <cell r="A169" t="str">
            <v>3361H00340</v>
          </cell>
          <cell r="B169" t="str">
            <v>AKG</v>
          </cell>
          <cell r="C169" t="str">
            <v>Installed</v>
          </cell>
          <cell r="D169" t="str">
            <v>CS321</v>
          </cell>
          <cell r="E169" t="str">
            <v>AT510060</v>
          </cell>
          <cell r="H169" t="str">
            <v>Conference System Equipment</v>
          </cell>
          <cell r="I169" t="str">
            <v>High-performance condenser gooseneck microphone</v>
          </cell>
          <cell r="J169">
            <v>126.0823</v>
          </cell>
          <cell r="K169">
            <v>101</v>
          </cell>
          <cell r="L169">
            <v>76.42</v>
          </cell>
          <cell r="M169">
            <v>68.78</v>
          </cell>
          <cell r="P169">
            <v>20</v>
          </cell>
          <cell r="Q169">
            <v>885038034643</v>
          </cell>
          <cell r="R169">
            <v>9002761034646</v>
          </cell>
          <cell r="S169">
            <v>12</v>
          </cell>
          <cell r="T169">
            <v>18</v>
          </cell>
          <cell r="U169">
            <v>13</v>
          </cell>
          <cell r="V169">
            <v>5.6</v>
          </cell>
          <cell r="W169" t="str">
            <v>CN</v>
          </cell>
          <cell r="X169" t="str">
            <v>Non Compliant</v>
          </cell>
          <cell r="Y169" t="str">
            <v>https://www.akg.com/Integrated_Systems/conference-system-components/3361H00340.html</v>
          </cell>
          <cell r="Z169">
            <v>169</v>
          </cell>
          <cell r="AA169" t="str">
            <v>A</v>
          </cell>
        </row>
        <row r="170">
          <cell r="A170" t="str">
            <v>6500H00220</v>
          </cell>
          <cell r="B170" t="str">
            <v>AKG</v>
          </cell>
          <cell r="C170" t="str">
            <v>Installed</v>
          </cell>
          <cell r="D170" t="str">
            <v>CSX IRT4</v>
          </cell>
          <cell r="E170" t="str">
            <v>AT510060</v>
          </cell>
          <cell r="G170" t="str">
            <v>Limited Quantity</v>
          </cell>
          <cell r="H170" t="str">
            <v>Conference System Equipment</v>
          </cell>
          <cell r="I170" t="str">
            <v>IR radiator flood</v>
          </cell>
          <cell r="J170">
            <v>5093.0204000000003</v>
          </cell>
          <cell r="K170">
            <v>4010</v>
          </cell>
          <cell r="L170">
            <v>2801.86</v>
          </cell>
          <cell r="M170">
            <v>2521.67</v>
          </cell>
          <cell r="Q170">
            <v>885038037163</v>
          </cell>
          <cell r="R170">
            <v>9002761037166</v>
          </cell>
          <cell r="V170">
            <v>3</v>
          </cell>
          <cell r="W170" t="str">
            <v>HU</v>
          </cell>
          <cell r="X170" t="str">
            <v>Compliant</v>
          </cell>
          <cell r="Y170" t="str">
            <v>https://www.akg.com/Integrated_Systems/conference-system-components/6500H00220.html</v>
          </cell>
          <cell r="Z170">
            <v>170</v>
          </cell>
          <cell r="AA170" t="str">
            <v>D</v>
          </cell>
        </row>
        <row r="171">
          <cell r="A171" t="str">
            <v>Microlite</v>
          </cell>
          <cell r="B171" t="str">
            <v>AKG</v>
          </cell>
          <cell r="J171">
            <v>0</v>
          </cell>
          <cell r="K171">
            <v>0</v>
          </cell>
          <cell r="L171">
            <v>0</v>
          </cell>
          <cell r="M171">
            <v>0</v>
          </cell>
          <cell r="Z171">
            <v>171</v>
          </cell>
        </row>
        <row r="172">
          <cell r="A172" t="str">
            <v>3241H00050</v>
          </cell>
          <cell r="B172" t="str">
            <v>AKG</v>
          </cell>
          <cell r="C172" t="str">
            <v>Installed</v>
          </cell>
          <cell r="D172" t="str">
            <v>IS products</v>
          </cell>
          <cell r="E172" t="str">
            <v>AT510000</v>
          </cell>
          <cell r="H172" t="str">
            <v>Microlite Microphones</v>
          </cell>
          <cell r="I172" t="str">
            <v>Lavalier Omni</v>
          </cell>
          <cell r="J172">
            <v>572</v>
          </cell>
          <cell r="L172">
            <v>355.33</v>
          </cell>
          <cell r="M172">
            <v>319.8</v>
          </cell>
          <cell r="Q172">
            <v>885038038443</v>
          </cell>
          <cell r="W172" t="str">
            <v>HU</v>
          </cell>
          <cell r="X172" t="str">
            <v>Non Compliant</v>
          </cell>
          <cell r="Y172" t="str">
            <v>https://www.akg.com/Microphones/Speech%20%2F%20Spoken%20Word%20Microphones/3241H00050.html</v>
          </cell>
          <cell r="Z172">
            <v>172</v>
          </cell>
          <cell r="AA172" t="str">
            <v>D</v>
          </cell>
        </row>
        <row r="173">
          <cell r="A173" t="str">
            <v>6500H00290</v>
          </cell>
          <cell r="B173" t="str">
            <v>AKG</v>
          </cell>
          <cell r="C173" t="str">
            <v>Installed</v>
          </cell>
          <cell r="D173" t="str">
            <v xml:space="preserve">MDA1 AKG </v>
          </cell>
          <cell r="E173" t="str">
            <v>AT510080</v>
          </cell>
          <cell r="H173" t="str">
            <v>Microlite Accessories</v>
          </cell>
          <cell r="I173" t="str">
            <v>adapter connector AKG</v>
          </cell>
          <cell r="J173">
            <v>88</v>
          </cell>
          <cell r="L173">
            <v>52.22</v>
          </cell>
          <cell r="M173">
            <v>47</v>
          </cell>
          <cell r="Q173">
            <v>885038039051</v>
          </cell>
          <cell r="R173">
            <v>9002761039054</v>
          </cell>
          <cell r="S173">
            <v>1</v>
          </cell>
          <cell r="T173">
            <v>4</v>
          </cell>
          <cell r="U173">
            <v>2.5</v>
          </cell>
          <cell r="V173" t="str">
            <v>n/a</v>
          </cell>
          <cell r="W173" t="str">
            <v>TW</v>
          </cell>
          <cell r="X173" t="str">
            <v>Compliant</v>
          </cell>
          <cell r="Y173" t="str">
            <v>https://www.akg.com/Microphones/Microphone%20Accessories/6500H00290.html</v>
          </cell>
          <cell r="Z173">
            <v>173</v>
          </cell>
          <cell r="AA173" t="str">
            <v>A</v>
          </cell>
        </row>
        <row r="174">
          <cell r="A174" t="str">
            <v>6500H00320</v>
          </cell>
          <cell r="B174" t="str">
            <v>AKG</v>
          </cell>
          <cell r="C174" t="str">
            <v>Installed</v>
          </cell>
          <cell r="D174" t="str">
            <v xml:space="preserve">MDA4 SHU </v>
          </cell>
          <cell r="E174" t="str">
            <v>AT510000</v>
          </cell>
          <cell r="H174" t="str">
            <v>Microlite Accessories</v>
          </cell>
          <cell r="I174" t="str">
            <v>adapter connector SHURE</v>
          </cell>
          <cell r="J174">
            <v>88</v>
          </cell>
          <cell r="L174">
            <v>52.22</v>
          </cell>
          <cell r="M174">
            <v>47</v>
          </cell>
          <cell r="Q174">
            <v>885038039082</v>
          </cell>
          <cell r="R174">
            <v>9002761039085</v>
          </cell>
          <cell r="S174">
            <v>1</v>
          </cell>
          <cell r="T174">
            <v>4</v>
          </cell>
          <cell r="U174">
            <v>2.5</v>
          </cell>
          <cell r="V174" t="str">
            <v>n/a</v>
          </cell>
          <cell r="W174" t="str">
            <v>TW</v>
          </cell>
          <cell r="X174" t="str">
            <v>Compliant</v>
          </cell>
          <cell r="Y174" t="str">
            <v>https://www.akg.com/Microphones/Microphone%20Accessories/6500H00320.html</v>
          </cell>
          <cell r="Z174">
            <v>174</v>
          </cell>
          <cell r="AA174" t="str">
            <v>A</v>
          </cell>
        </row>
        <row r="175">
          <cell r="A175" t="str">
            <v>6500H00330</v>
          </cell>
          <cell r="B175" t="str">
            <v>AKG</v>
          </cell>
          <cell r="C175" t="str">
            <v>Installed</v>
          </cell>
          <cell r="D175" t="str">
            <v xml:space="preserve">MDA5 AT </v>
          </cell>
          <cell r="E175" t="str">
            <v>AT510000</v>
          </cell>
          <cell r="H175" t="str">
            <v>Microlite Accessories</v>
          </cell>
          <cell r="I175" t="str">
            <v>adapter connector AudioTechnica</v>
          </cell>
          <cell r="J175">
            <v>88</v>
          </cell>
          <cell r="L175">
            <v>52.22</v>
          </cell>
          <cell r="M175">
            <v>47</v>
          </cell>
          <cell r="Q175">
            <v>885038039099</v>
          </cell>
          <cell r="R175">
            <v>9002761039092</v>
          </cell>
          <cell r="S175">
            <v>1</v>
          </cell>
          <cell r="T175">
            <v>4</v>
          </cell>
          <cell r="U175">
            <v>2.5</v>
          </cell>
          <cell r="V175" t="str">
            <v>n/a</v>
          </cell>
          <cell r="W175" t="str">
            <v>TW</v>
          </cell>
          <cell r="X175" t="str">
            <v>Compliant</v>
          </cell>
          <cell r="Y175" t="str">
            <v>https://www.akg.com/Microphones/Microphone%20Accessories/6500H00330.html</v>
          </cell>
          <cell r="Z175">
            <v>175</v>
          </cell>
          <cell r="AA175" t="str">
            <v>B</v>
          </cell>
        </row>
        <row r="176">
          <cell r="A176" t="str">
            <v>6500H00340</v>
          </cell>
          <cell r="B176" t="str">
            <v>AKG</v>
          </cell>
          <cell r="C176" t="str">
            <v>Installed</v>
          </cell>
          <cell r="D176" t="str">
            <v xml:space="preserve">MDA6 BD </v>
          </cell>
          <cell r="E176" t="str">
            <v>AT510000</v>
          </cell>
          <cell r="H176" t="str">
            <v>Microlite Accessories</v>
          </cell>
          <cell r="I176" t="str">
            <v>adapter connector Beyerdynamic</v>
          </cell>
          <cell r="J176">
            <v>88</v>
          </cell>
          <cell r="L176">
            <v>52.22</v>
          </cell>
          <cell r="M176">
            <v>47</v>
          </cell>
          <cell r="Q176">
            <v>885038039105</v>
          </cell>
          <cell r="R176">
            <v>9002761039108</v>
          </cell>
          <cell r="S176">
            <v>1</v>
          </cell>
          <cell r="T176">
            <v>4</v>
          </cell>
          <cell r="U176">
            <v>2</v>
          </cell>
          <cell r="V176" t="str">
            <v>n/a</v>
          </cell>
          <cell r="W176" t="str">
            <v>TW</v>
          </cell>
          <cell r="X176" t="str">
            <v>Compliant</v>
          </cell>
          <cell r="Y176" t="str">
            <v>https://www.akg.com/Microphones/Microphone%20Accessories/6500H00340.html</v>
          </cell>
          <cell r="Z176">
            <v>176</v>
          </cell>
          <cell r="AA176" t="str">
            <v>B1</v>
          </cell>
        </row>
        <row r="177">
          <cell r="A177" t="str">
            <v>6500H00350</v>
          </cell>
          <cell r="B177" t="str">
            <v>AKG</v>
          </cell>
          <cell r="C177" t="str">
            <v>Installed</v>
          </cell>
          <cell r="D177" t="str">
            <v xml:space="preserve">MDA7 LEC </v>
          </cell>
          <cell r="E177" t="str">
            <v>AT510000</v>
          </cell>
          <cell r="H177" t="str">
            <v>Microlite Accessories</v>
          </cell>
          <cell r="I177" t="str">
            <v>adapter connector Lectrosonic</v>
          </cell>
          <cell r="J177">
            <v>88</v>
          </cell>
          <cell r="L177">
            <v>52.22</v>
          </cell>
          <cell r="M177">
            <v>47</v>
          </cell>
          <cell r="Q177">
            <v>885038039112</v>
          </cell>
          <cell r="R177">
            <v>9002761039115</v>
          </cell>
          <cell r="S177">
            <v>1</v>
          </cell>
          <cell r="T177">
            <v>4</v>
          </cell>
          <cell r="U177">
            <v>2.5</v>
          </cell>
          <cell r="V177" t="str">
            <v>n/a</v>
          </cell>
          <cell r="W177" t="str">
            <v>TW</v>
          </cell>
          <cell r="X177" t="str">
            <v>Compliant</v>
          </cell>
          <cell r="Y177" t="str">
            <v>https://www.akg.com/Microphones/Microphone%20Accessories/6500H00350.html</v>
          </cell>
          <cell r="Z177">
            <v>177</v>
          </cell>
          <cell r="AA177" t="str">
            <v>B1</v>
          </cell>
        </row>
        <row r="178">
          <cell r="A178" t="str">
            <v>6500H00410</v>
          </cell>
          <cell r="B178" t="str">
            <v>AKG</v>
          </cell>
          <cell r="C178" t="str">
            <v>Installed</v>
          </cell>
          <cell r="D178" t="str">
            <v xml:space="preserve">H3 croco cable clip black 5 pack </v>
          </cell>
          <cell r="E178" t="str">
            <v>AT510000</v>
          </cell>
          <cell r="G178" t="str">
            <v>Limited Quantity</v>
          </cell>
          <cell r="H178" t="str">
            <v>Microlite Accessories</v>
          </cell>
          <cell r="I178" t="str">
            <v>cable clip, black-5 pcs</v>
          </cell>
          <cell r="J178">
            <v>87.879599999999996</v>
          </cell>
          <cell r="L178">
            <v>52.22</v>
          </cell>
          <cell r="M178">
            <v>47</v>
          </cell>
          <cell r="Q178">
            <v>885038039174</v>
          </cell>
          <cell r="R178">
            <v>9002761039177</v>
          </cell>
          <cell r="S178">
            <v>1</v>
          </cell>
          <cell r="T178">
            <v>4</v>
          </cell>
          <cell r="U178">
            <v>2.5</v>
          </cell>
          <cell r="V178" t="str">
            <v>n/a</v>
          </cell>
          <cell r="W178" t="str">
            <v>CN</v>
          </cell>
          <cell r="X178" t="str">
            <v>Non Compliant</v>
          </cell>
          <cell r="Z178">
            <v>178</v>
          </cell>
          <cell r="AA178" t="str">
            <v>D</v>
          </cell>
        </row>
        <row r="179">
          <cell r="A179" t="str">
            <v>6500H00360</v>
          </cell>
          <cell r="B179" t="str">
            <v>AKG</v>
          </cell>
          <cell r="C179" t="str">
            <v>Installed</v>
          </cell>
          <cell r="D179" t="str">
            <v xml:space="preserve">MDPA Phantom Power adapter </v>
          </cell>
          <cell r="E179" t="str">
            <v>AT510000</v>
          </cell>
          <cell r="H179" t="str">
            <v>Microlite Accessories</v>
          </cell>
          <cell r="I179" t="str">
            <v>phantom power adapter XLR</v>
          </cell>
          <cell r="J179">
            <v>126.0823</v>
          </cell>
          <cell r="L179">
            <v>78.959999999999994</v>
          </cell>
          <cell r="M179">
            <v>71.06</v>
          </cell>
          <cell r="Q179">
            <v>885038039129</v>
          </cell>
          <cell r="R179">
            <v>9002761039122</v>
          </cell>
          <cell r="S179">
            <v>1</v>
          </cell>
          <cell r="T179">
            <v>4.5</v>
          </cell>
          <cell r="U179">
            <v>2.5</v>
          </cell>
          <cell r="V179" t="str">
            <v>n/a</v>
          </cell>
          <cell r="W179" t="str">
            <v>TW</v>
          </cell>
          <cell r="X179" t="str">
            <v>Compliant</v>
          </cell>
          <cell r="Y179" t="str">
            <v>https://www.akg.com/Microphones/Microphone%20Accessories/6500H00360.html</v>
          </cell>
          <cell r="Z179">
            <v>179</v>
          </cell>
          <cell r="AA179" t="str">
            <v>A</v>
          </cell>
        </row>
        <row r="180">
          <cell r="A180" t="str">
            <v>6500H00370</v>
          </cell>
          <cell r="B180" t="str">
            <v>AKG</v>
          </cell>
          <cell r="C180" t="str">
            <v>Installed</v>
          </cell>
          <cell r="D180" t="str">
            <v xml:space="preserve">H1 magnet clip black 5 pack </v>
          </cell>
          <cell r="E180" t="str">
            <v>AT510000</v>
          </cell>
          <cell r="H180" t="str">
            <v>Microlite Accessories</v>
          </cell>
          <cell r="I180" t="str">
            <v>magnet clip black -5 pcs</v>
          </cell>
          <cell r="J180">
            <v>126.0823</v>
          </cell>
          <cell r="L180">
            <v>78.959999999999994</v>
          </cell>
          <cell r="M180">
            <v>71.06</v>
          </cell>
          <cell r="Q180">
            <v>885038039136</v>
          </cell>
          <cell r="R180">
            <v>9002761039139</v>
          </cell>
          <cell r="S180">
            <v>1</v>
          </cell>
          <cell r="T180">
            <v>4</v>
          </cell>
          <cell r="U180">
            <v>3</v>
          </cell>
          <cell r="V180" t="str">
            <v>n/a</v>
          </cell>
          <cell r="W180" t="str">
            <v>TW</v>
          </cell>
          <cell r="X180" t="str">
            <v>Compliant</v>
          </cell>
          <cell r="Y180" t="str">
            <v>https://www.akg.com/Microphones/Microphone%20Accessories/6500H00370.html</v>
          </cell>
          <cell r="Z180">
            <v>180</v>
          </cell>
          <cell r="AA180" t="str">
            <v>B</v>
          </cell>
        </row>
        <row r="181">
          <cell r="A181" t="str">
            <v>6500H00380</v>
          </cell>
          <cell r="B181" t="str">
            <v>AKG</v>
          </cell>
          <cell r="C181" t="str">
            <v>Installed</v>
          </cell>
          <cell r="D181" t="str">
            <v xml:space="preserve">H1 magnet clip white 5 pack </v>
          </cell>
          <cell r="E181" t="str">
            <v>AT510000</v>
          </cell>
          <cell r="H181" t="str">
            <v>Microlite Accessories</v>
          </cell>
          <cell r="I181" t="str">
            <v>magnet clip, white-5 pcs</v>
          </cell>
          <cell r="J181">
            <v>126.0823</v>
          </cell>
          <cell r="L181">
            <v>78.959999999999994</v>
          </cell>
          <cell r="M181">
            <v>71.06</v>
          </cell>
          <cell r="Q181">
            <v>885038039143</v>
          </cell>
          <cell r="R181">
            <v>9002761039146</v>
          </cell>
          <cell r="S181">
            <v>1.01</v>
          </cell>
          <cell r="T181">
            <v>4</v>
          </cell>
          <cell r="U181">
            <v>2.5</v>
          </cell>
          <cell r="V181" t="str">
            <v>n/a</v>
          </cell>
          <cell r="W181" t="str">
            <v>TW</v>
          </cell>
          <cell r="X181" t="str">
            <v>Compliant</v>
          </cell>
          <cell r="Y181" t="str">
            <v>https://www.akg.com/Microphones/Microphone%20Accessories/6500H00380.html</v>
          </cell>
          <cell r="Z181">
            <v>181</v>
          </cell>
          <cell r="AA181" t="str">
            <v>B</v>
          </cell>
        </row>
        <row r="182">
          <cell r="A182" t="str">
            <v>6500H00390</v>
          </cell>
          <cell r="B182" t="str">
            <v>AKG</v>
          </cell>
          <cell r="C182" t="str">
            <v>Installed</v>
          </cell>
          <cell r="D182" t="str">
            <v xml:space="preserve">H2 croco clip black 5 pack </v>
          </cell>
          <cell r="E182" t="str">
            <v>AT510000</v>
          </cell>
          <cell r="H182" t="str">
            <v>Microlite Accessories</v>
          </cell>
          <cell r="I182" t="str">
            <v>mic clip, black-5 pcs</v>
          </cell>
          <cell r="J182">
            <v>126.0823</v>
          </cell>
          <cell r="L182">
            <v>78.959999999999994</v>
          </cell>
          <cell r="M182">
            <v>71.06</v>
          </cell>
          <cell r="Q182">
            <v>885038039150</v>
          </cell>
          <cell r="R182">
            <v>9002761039153</v>
          </cell>
          <cell r="S182">
            <v>1</v>
          </cell>
          <cell r="T182">
            <v>10</v>
          </cell>
          <cell r="U182">
            <v>2.5</v>
          </cell>
          <cell r="V182" t="str">
            <v>n/a</v>
          </cell>
          <cell r="W182" t="str">
            <v>TW</v>
          </cell>
          <cell r="X182" t="str">
            <v>Compliant</v>
          </cell>
          <cell r="Y182" t="str">
            <v>https://www.akg.com/Microphones/Microphone%20Accessories/6500H00390.html</v>
          </cell>
          <cell r="Z182">
            <v>182</v>
          </cell>
          <cell r="AA182" t="str">
            <v>B</v>
          </cell>
        </row>
        <row r="183">
          <cell r="A183" t="str">
            <v>6500H00400</v>
          </cell>
          <cell r="B183" t="str">
            <v>AKG</v>
          </cell>
          <cell r="C183" t="str">
            <v>Installed</v>
          </cell>
          <cell r="D183" t="str">
            <v xml:space="preserve">H2 croco clip white 5 pack </v>
          </cell>
          <cell r="E183" t="str">
            <v>AT510000</v>
          </cell>
          <cell r="H183" t="str">
            <v>Microlite Accessories</v>
          </cell>
          <cell r="I183" t="str">
            <v>mic clip, white-5 pcs</v>
          </cell>
          <cell r="J183">
            <v>126.0823</v>
          </cell>
          <cell r="L183">
            <v>78.959999999999994</v>
          </cell>
          <cell r="M183">
            <v>71.06</v>
          </cell>
          <cell r="Q183">
            <v>885038039167</v>
          </cell>
          <cell r="R183">
            <v>9002761039160</v>
          </cell>
          <cell r="S183">
            <v>17.5</v>
          </cell>
          <cell r="T183">
            <v>13</v>
          </cell>
          <cell r="U183">
            <v>11.5</v>
          </cell>
          <cell r="V183" t="str">
            <v>n/a</v>
          </cell>
          <cell r="W183" t="str">
            <v>TW</v>
          </cell>
          <cell r="X183" t="str">
            <v>Compliant</v>
          </cell>
          <cell r="Y183" t="str">
            <v>https://www.akg.com/Microphones/Microphone%20Accessories/6500H00400.html</v>
          </cell>
          <cell r="Z183">
            <v>183</v>
          </cell>
          <cell r="AA183" t="str">
            <v>B</v>
          </cell>
        </row>
        <row r="184">
          <cell r="A184" t="str">
            <v>6500H00580</v>
          </cell>
          <cell r="B184" t="str">
            <v>AKG</v>
          </cell>
          <cell r="C184" t="str">
            <v>Installed</v>
          </cell>
          <cell r="D184" t="str">
            <v>MUP82 10 pack</v>
          </cell>
          <cell r="E184" t="str">
            <v>AT510000</v>
          </cell>
          <cell r="H184" t="str">
            <v>Microlite Accessories</v>
          </cell>
          <cell r="I184" t="str">
            <v>make up protector 10 pack</v>
          </cell>
          <cell r="J184">
            <v>36.9358</v>
          </cell>
          <cell r="L184">
            <v>16.55</v>
          </cell>
          <cell r="M184">
            <v>14.9</v>
          </cell>
          <cell r="Q184">
            <v>885038039341</v>
          </cell>
          <cell r="R184">
            <v>9002761039344</v>
          </cell>
          <cell r="S184">
            <v>1</v>
          </cell>
          <cell r="T184">
            <v>0.4</v>
          </cell>
          <cell r="U184">
            <v>2.5</v>
          </cell>
          <cell r="V184" t="str">
            <v>n/a</v>
          </cell>
          <cell r="W184" t="str">
            <v>TW</v>
          </cell>
          <cell r="X184" t="str">
            <v>Compliant</v>
          </cell>
          <cell r="Y184" t="str">
            <v>https://www.akg.com/Microphones/Microphone%20Accessories/6500H00580.html</v>
          </cell>
          <cell r="Z184">
            <v>184</v>
          </cell>
          <cell r="AA184" t="str">
            <v>B</v>
          </cell>
        </row>
        <row r="185">
          <cell r="A185" t="str">
            <v>6500H00590</v>
          </cell>
          <cell r="B185" t="str">
            <v>AKG</v>
          </cell>
          <cell r="C185" t="str">
            <v>Installed</v>
          </cell>
          <cell r="D185" t="str">
            <v xml:space="preserve">MUP81 10 pack </v>
          </cell>
          <cell r="E185" t="str">
            <v>AT510000</v>
          </cell>
          <cell r="H185" t="str">
            <v>Microlite Accessories</v>
          </cell>
          <cell r="I185" t="str">
            <v>make up protector 10 pack</v>
          </cell>
          <cell r="J185">
            <v>36.9358</v>
          </cell>
          <cell r="L185">
            <v>16.55</v>
          </cell>
          <cell r="M185">
            <v>14.9</v>
          </cell>
          <cell r="Q185">
            <v>885038039358</v>
          </cell>
          <cell r="R185">
            <v>9002761039351</v>
          </cell>
          <cell r="S185">
            <v>1</v>
          </cell>
          <cell r="T185">
            <v>4</v>
          </cell>
          <cell r="U185">
            <v>2.5</v>
          </cell>
          <cell r="V185" t="str">
            <v>n/a</v>
          </cell>
          <cell r="W185" t="str">
            <v>TW</v>
          </cell>
          <cell r="X185" t="str">
            <v>Compliant</v>
          </cell>
          <cell r="Y185" t="str">
            <v>https://www.akg.com/Microphones/Microphone%20Accessories/6500H00590.html</v>
          </cell>
          <cell r="Z185">
            <v>185</v>
          </cell>
          <cell r="AA185" t="str">
            <v>B</v>
          </cell>
        </row>
        <row r="186">
          <cell r="A186" t="str">
            <v>7615H06050</v>
          </cell>
          <cell r="B186" t="str">
            <v>AKG</v>
          </cell>
          <cell r="C186" t="str">
            <v>Accessories</v>
          </cell>
          <cell r="D186" t="str">
            <v>RMU40 PRO UPGRADE ***</v>
          </cell>
          <cell r="E186" t="str">
            <v>JBL025</v>
          </cell>
          <cell r="H186" t="str">
            <v>Accessories</v>
          </cell>
          <cell r="I186" t="str">
            <v>Rack mount kit for Perception Wireless 45, 450, 470, DMS70 Dual (DSR70 Q receiver has its own rack-brackets included)</v>
          </cell>
          <cell r="J186">
            <v>37.396049999999995</v>
          </cell>
          <cell r="K186">
            <v>31</v>
          </cell>
          <cell r="L186">
            <v>23.18</v>
          </cell>
          <cell r="M186">
            <v>20.86</v>
          </cell>
          <cell r="Q186">
            <v>885038039617</v>
          </cell>
          <cell r="R186">
            <v>9002761039610</v>
          </cell>
          <cell r="S186">
            <v>2</v>
          </cell>
          <cell r="T186">
            <v>10.5</v>
          </cell>
          <cell r="U186">
            <v>5</v>
          </cell>
          <cell r="V186">
            <v>2.8</v>
          </cell>
          <cell r="W186" t="str">
            <v>CN</v>
          </cell>
          <cell r="X186" t="str">
            <v>Non Compliant</v>
          </cell>
          <cell r="Y186" t="str">
            <v>https://www.akg.com/Wireless/Wireless%20Accessories/RMU40pro.html?dwvar_RMU40pro_color=Black-GLOBAL-Current#q=7615H06050&amp;start=1</v>
          </cell>
          <cell r="Z186">
            <v>186</v>
          </cell>
          <cell r="AA186" t="str">
            <v>A</v>
          </cell>
        </row>
        <row r="187">
          <cell r="A187" t="str">
            <v>2955H00480</v>
          </cell>
          <cell r="B187" t="str">
            <v>AKG</v>
          </cell>
          <cell r="C187" t="str">
            <v>Accessories</v>
          </cell>
          <cell r="D187" t="str">
            <v>MK HS MiniJack</v>
          </cell>
          <cell r="E187" t="str">
            <v>AT210030</v>
          </cell>
          <cell r="H187" t="str">
            <v>Cable</v>
          </cell>
          <cell r="I187" t="str">
            <v>Headset cable for PC, Conferencing (1/8"mini jack, 1/8"mini jack)</v>
          </cell>
          <cell r="J187">
            <v>43.436099999999996</v>
          </cell>
          <cell r="K187">
            <v>38</v>
          </cell>
          <cell r="L187">
            <v>25.47</v>
          </cell>
          <cell r="M187">
            <v>22.92</v>
          </cell>
          <cell r="Q187">
            <v>885038028932</v>
          </cell>
          <cell r="R187">
            <v>9002761028935</v>
          </cell>
          <cell r="S187">
            <v>1</v>
          </cell>
          <cell r="T187">
            <v>5</v>
          </cell>
          <cell r="U187">
            <v>5</v>
          </cell>
          <cell r="V187">
            <v>0.8</v>
          </cell>
          <cell r="W187" t="str">
            <v>CN</v>
          </cell>
          <cell r="X187" t="str">
            <v>Non Compliant</v>
          </cell>
          <cell r="Y187" t="str">
            <v>https://www.akg.com/Headphones/Headphone-Accessories/2955H00480.html</v>
          </cell>
          <cell r="Z187">
            <v>187</v>
          </cell>
          <cell r="AA187" t="str">
            <v>A</v>
          </cell>
        </row>
        <row r="188">
          <cell r="A188" t="str">
            <v>6000H60010</v>
          </cell>
          <cell r="B188" t="str">
            <v>AKG</v>
          </cell>
          <cell r="C188" t="str">
            <v>Accessories</v>
          </cell>
          <cell r="D188" t="str">
            <v>SA60</v>
          </cell>
          <cell r="E188" t="str">
            <v>AT510000</v>
          </cell>
          <cell r="H188" t="str">
            <v>Accessories</v>
          </cell>
          <cell r="I188" t="str">
            <v>Stand adapter for straight shaft mics &amp; GN*E*</v>
          </cell>
          <cell r="J188">
            <v>33.778049999999993</v>
          </cell>
          <cell r="K188">
            <v>27</v>
          </cell>
          <cell r="L188">
            <v>18.64</v>
          </cell>
          <cell r="M188">
            <v>16.78</v>
          </cell>
          <cell r="Q188">
            <v>885038007869</v>
          </cell>
          <cell r="R188">
            <v>9002761007862</v>
          </cell>
          <cell r="S188">
            <v>7</v>
          </cell>
          <cell r="T188">
            <v>3</v>
          </cell>
          <cell r="U188">
            <v>2.5</v>
          </cell>
          <cell r="V188">
            <v>7</v>
          </cell>
          <cell r="W188" t="str">
            <v>AT</v>
          </cell>
          <cell r="X188" t="str">
            <v>Compliant</v>
          </cell>
          <cell r="Y188" t="str">
            <v>https://www.akg.com/Microphones/Microphone%20Accessories/6000H60010.html</v>
          </cell>
          <cell r="Z188">
            <v>188</v>
          </cell>
          <cell r="AA188" t="str">
            <v>A</v>
          </cell>
        </row>
        <row r="189">
          <cell r="A189" t="str">
            <v>6000H63010</v>
          </cell>
          <cell r="B189" t="str">
            <v>AKG</v>
          </cell>
          <cell r="C189" t="str">
            <v>Accessories</v>
          </cell>
          <cell r="D189" t="str">
            <v>SA63</v>
          </cell>
          <cell r="E189" t="str">
            <v>AT410090</v>
          </cell>
          <cell r="H189" t="str">
            <v>Accessories</v>
          </cell>
          <cell r="I189" t="str">
            <v>Stand adapter for C 1000 S incl. LED and/or WMS handheld transmitters</v>
          </cell>
          <cell r="J189">
            <v>42.2301</v>
          </cell>
          <cell r="K189">
            <v>31</v>
          </cell>
          <cell r="L189">
            <v>23.65</v>
          </cell>
          <cell r="M189">
            <v>21.29</v>
          </cell>
          <cell r="Q189">
            <v>885038008293</v>
          </cell>
          <cell r="R189">
            <v>9002761008296</v>
          </cell>
          <cell r="S189">
            <v>3</v>
          </cell>
          <cell r="T189">
            <v>2.5</v>
          </cell>
          <cell r="U189">
            <v>7</v>
          </cell>
          <cell r="V189">
            <v>7</v>
          </cell>
          <cell r="W189" t="str">
            <v>AT</v>
          </cell>
          <cell r="X189" t="str">
            <v>Compliant</v>
          </cell>
          <cell r="Y189" t="str">
            <v>https://www.akg.com/Microphones/Microphone%20Accessories/6000H63010.html</v>
          </cell>
          <cell r="Z189">
            <v>189</v>
          </cell>
          <cell r="AA189" t="str">
            <v>A</v>
          </cell>
        </row>
        <row r="190">
          <cell r="A190" t="str">
            <v>6000H05710</v>
          </cell>
          <cell r="B190" t="str">
            <v>AKG</v>
          </cell>
          <cell r="C190" t="str">
            <v>Accessories</v>
          </cell>
          <cell r="D190" t="str">
            <v>H50</v>
          </cell>
          <cell r="E190" t="str">
            <v>AT210090</v>
          </cell>
          <cell r="H190" t="str">
            <v>Accessories</v>
          </cell>
          <cell r="I190" t="str">
            <v>Stereo bar</v>
          </cell>
          <cell r="J190">
            <v>34.984049999999996</v>
          </cell>
          <cell r="K190">
            <v>21</v>
          </cell>
          <cell r="L190">
            <v>14.66</v>
          </cell>
          <cell r="M190">
            <v>13.19</v>
          </cell>
          <cell r="Q190">
            <v>885038005384</v>
          </cell>
          <cell r="R190">
            <v>9002761005387</v>
          </cell>
          <cell r="S190">
            <v>3</v>
          </cell>
          <cell r="T190">
            <v>4</v>
          </cell>
          <cell r="U190">
            <v>5</v>
          </cell>
          <cell r="V190" t="str">
            <v>n/a</v>
          </cell>
          <cell r="W190" t="str">
            <v>DE</v>
          </cell>
          <cell r="X190" t="str">
            <v>Compliant</v>
          </cell>
          <cell r="Y190" t="str">
            <v>https://www.akg.com/Microphones/Microphone%20Accessories/6000H05710.html</v>
          </cell>
          <cell r="Z190">
            <v>190</v>
          </cell>
          <cell r="AA190" t="str">
            <v>A</v>
          </cell>
        </row>
        <row r="191">
          <cell r="A191" t="str">
            <v>6000H10080</v>
          </cell>
          <cell r="B191" t="str">
            <v>AKG</v>
          </cell>
          <cell r="C191" t="str">
            <v>Accessories</v>
          </cell>
          <cell r="D191" t="str">
            <v>EK300</v>
          </cell>
          <cell r="E191" t="str">
            <v>AT210090</v>
          </cell>
          <cell r="H191" t="str">
            <v>Cable</v>
          </cell>
          <cell r="I191" t="str">
            <v>Standard 3 m (10 ft.) cable mini XLR/mini jack (1/8")</v>
          </cell>
          <cell r="J191">
            <v>43.436099999999996</v>
          </cell>
          <cell r="K191">
            <v>38</v>
          </cell>
          <cell r="L191">
            <v>27.29</v>
          </cell>
          <cell r="M191">
            <v>24.56</v>
          </cell>
          <cell r="Q191">
            <v>885038006800</v>
          </cell>
          <cell r="R191">
            <v>9002761006803</v>
          </cell>
          <cell r="S191">
            <v>2</v>
          </cell>
          <cell r="T191">
            <v>4</v>
          </cell>
          <cell r="U191">
            <v>6</v>
          </cell>
          <cell r="V191">
            <v>1.4</v>
          </cell>
          <cell r="W191" t="str">
            <v>CN</v>
          </cell>
          <cell r="X191" t="str">
            <v>Non Compliant</v>
          </cell>
          <cell r="Y191" t="str">
            <v>https://www.akg.com/Headphones/Headphone-Accessories/6000H10080.html</v>
          </cell>
          <cell r="Z191">
            <v>191</v>
          </cell>
          <cell r="AA191" t="str">
            <v>A</v>
          </cell>
        </row>
        <row r="192">
          <cell r="A192" t="str">
            <v>6500H00430</v>
          </cell>
          <cell r="B192" t="str">
            <v>AKG</v>
          </cell>
          <cell r="C192" t="str">
            <v>Installed</v>
          </cell>
          <cell r="D192" t="str">
            <v>W81 white foam 10 pack</v>
          </cell>
          <cell r="E192" t="str">
            <v>AT510000</v>
          </cell>
          <cell r="H192" t="str">
            <v>Microlite Accessories</v>
          </cell>
          <cell r="I192" t="str">
            <v>foam windscreen 10 pack</v>
          </cell>
          <cell r="J192">
            <v>49.666599999999995</v>
          </cell>
          <cell r="L192">
            <v>25.47</v>
          </cell>
          <cell r="M192">
            <v>22.92</v>
          </cell>
          <cell r="Q192">
            <v>885038039198</v>
          </cell>
          <cell r="R192">
            <v>9002761039191</v>
          </cell>
          <cell r="S192">
            <v>2</v>
          </cell>
          <cell r="T192">
            <v>10</v>
          </cell>
          <cell r="U192">
            <v>6</v>
          </cell>
          <cell r="V192" t="str">
            <v>n/a</v>
          </cell>
          <cell r="W192" t="str">
            <v>TW</v>
          </cell>
          <cell r="X192" t="str">
            <v>Compliant</v>
          </cell>
          <cell r="Y192" t="str">
            <v>https://www.akg.com/support-product-detail.html#prod=W81group</v>
          </cell>
          <cell r="Z192">
            <v>192</v>
          </cell>
          <cell r="AA192" t="str">
            <v>B</v>
          </cell>
        </row>
        <row r="193">
          <cell r="A193" t="str">
            <v>6500H00450</v>
          </cell>
          <cell r="B193" t="str">
            <v>AKG</v>
          </cell>
          <cell r="C193" t="str">
            <v>Installed</v>
          </cell>
          <cell r="D193" t="str">
            <v xml:space="preserve">W82 cocoa foam 10 pack </v>
          </cell>
          <cell r="E193" t="str">
            <v>AT510000</v>
          </cell>
          <cell r="H193" t="str">
            <v>Microlite Accessories</v>
          </cell>
          <cell r="I193" t="str">
            <v>foam windscreen 10 pack</v>
          </cell>
          <cell r="J193">
            <v>49.666599999999995</v>
          </cell>
          <cell r="L193">
            <v>25.47</v>
          </cell>
          <cell r="M193">
            <v>22.92</v>
          </cell>
          <cell r="Q193">
            <v>885038039211</v>
          </cell>
          <cell r="R193">
            <v>9002761039214</v>
          </cell>
          <cell r="S193">
            <v>1</v>
          </cell>
          <cell r="T193">
            <v>4</v>
          </cell>
          <cell r="U193">
            <v>2</v>
          </cell>
          <cell r="V193" t="str">
            <v>n/a</v>
          </cell>
          <cell r="W193" t="str">
            <v>TW</v>
          </cell>
          <cell r="X193" t="str">
            <v>Compliant</v>
          </cell>
          <cell r="Y193" t="str">
            <v>https://www.akg.com/Microphones/Microphone%20Accessories/6500H00450.html</v>
          </cell>
          <cell r="Z193">
            <v>193</v>
          </cell>
          <cell r="AA193" t="str">
            <v>B</v>
          </cell>
        </row>
        <row r="194">
          <cell r="A194" t="str">
            <v>6500H00460</v>
          </cell>
          <cell r="B194" t="str">
            <v>AKG</v>
          </cell>
          <cell r="C194" t="str">
            <v>Installed</v>
          </cell>
          <cell r="D194" t="str">
            <v xml:space="preserve">W81 black foam 10 pack </v>
          </cell>
          <cell r="E194" t="str">
            <v>AT510000</v>
          </cell>
          <cell r="H194" t="str">
            <v>Microlite Accessories</v>
          </cell>
          <cell r="I194" t="str">
            <v>foam windscreen 10 pack</v>
          </cell>
          <cell r="J194">
            <v>49.666599999999995</v>
          </cell>
          <cell r="L194">
            <v>25.47</v>
          </cell>
          <cell r="M194">
            <v>22.92</v>
          </cell>
          <cell r="Q194">
            <v>885038039228</v>
          </cell>
          <cell r="R194">
            <v>9002761039221</v>
          </cell>
          <cell r="S194">
            <v>1</v>
          </cell>
          <cell r="T194">
            <v>4</v>
          </cell>
          <cell r="U194">
            <v>2.5</v>
          </cell>
          <cell r="V194" t="str">
            <v>n/a</v>
          </cell>
          <cell r="W194" t="str">
            <v>TW</v>
          </cell>
          <cell r="X194" t="str">
            <v>Compliant</v>
          </cell>
          <cell r="Y194" t="str">
            <v>https://www.akg.com/Microphones/Microphone%20Accessories/6500H00460.html</v>
          </cell>
          <cell r="Z194">
            <v>194</v>
          </cell>
          <cell r="AA194" t="str">
            <v>B1</v>
          </cell>
        </row>
        <row r="195">
          <cell r="A195" t="str">
            <v>6500H00540</v>
          </cell>
          <cell r="B195" t="str">
            <v>AKG</v>
          </cell>
          <cell r="C195" t="str">
            <v>Installed</v>
          </cell>
          <cell r="D195" t="str">
            <v xml:space="preserve">WM81 black wiremesh 5 pack </v>
          </cell>
          <cell r="E195" t="str">
            <v>AT510000</v>
          </cell>
          <cell r="H195" t="str">
            <v>Microlite Accessories</v>
          </cell>
          <cell r="I195" t="str">
            <v>wiremesh cap 5 pack</v>
          </cell>
          <cell r="J195">
            <v>100.61040000000001</v>
          </cell>
          <cell r="L195">
            <v>61.13</v>
          </cell>
          <cell r="M195">
            <v>55.02</v>
          </cell>
          <cell r="Q195">
            <v>885038039303</v>
          </cell>
          <cell r="R195">
            <v>9002761039306</v>
          </cell>
          <cell r="S195">
            <v>4.5</v>
          </cell>
          <cell r="T195">
            <v>2.5</v>
          </cell>
          <cell r="U195">
            <v>1</v>
          </cell>
          <cell r="V195" t="str">
            <v>n/a</v>
          </cell>
          <cell r="W195" t="str">
            <v>TW</v>
          </cell>
          <cell r="X195" t="str">
            <v>Compliant</v>
          </cell>
          <cell r="Y195" t="str">
            <v>https://www.akg.com/support-product-detail.html#prod=WM81group</v>
          </cell>
          <cell r="Z195">
            <v>195</v>
          </cell>
          <cell r="AA195" t="str">
            <v>B</v>
          </cell>
        </row>
        <row r="196">
          <cell r="A196" t="str">
            <v>6500H00550</v>
          </cell>
          <cell r="B196" t="str">
            <v>AKG</v>
          </cell>
          <cell r="C196" t="str">
            <v>Installed</v>
          </cell>
          <cell r="D196" t="str">
            <v xml:space="preserve">WM81 white wiremesh 5 pack </v>
          </cell>
          <cell r="E196" t="str">
            <v>AT510000</v>
          </cell>
          <cell r="H196" t="str">
            <v>Microlite Accessories</v>
          </cell>
          <cell r="I196" t="str">
            <v>wiremesh cap 5 pack</v>
          </cell>
          <cell r="J196">
            <v>100.61040000000001</v>
          </cell>
          <cell r="L196">
            <v>61.13</v>
          </cell>
          <cell r="M196">
            <v>55.02</v>
          </cell>
          <cell r="Q196">
            <v>885038039310</v>
          </cell>
          <cell r="R196">
            <v>9002761039313</v>
          </cell>
          <cell r="S196">
            <v>1</v>
          </cell>
          <cell r="T196">
            <v>4</v>
          </cell>
          <cell r="U196">
            <v>2.5</v>
          </cell>
          <cell r="V196" t="str">
            <v>n/a</v>
          </cell>
          <cell r="W196" t="str">
            <v>TW</v>
          </cell>
          <cell r="X196" t="str">
            <v>Compliant</v>
          </cell>
          <cell r="Y196" t="str">
            <v>https://www.akg.com/Microphones/Microphone%20Accessories/6500H00550.html</v>
          </cell>
          <cell r="Z196">
            <v>196</v>
          </cell>
          <cell r="AA196" t="str">
            <v>B</v>
          </cell>
        </row>
        <row r="197">
          <cell r="A197" t="str">
            <v>6500H00560</v>
          </cell>
          <cell r="B197" t="str">
            <v>AKG</v>
          </cell>
          <cell r="C197" t="str">
            <v>Installed</v>
          </cell>
          <cell r="D197" t="str">
            <v xml:space="preserve">WM81 beige wiremesh 5 pack </v>
          </cell>
          <cell r="E197" t="str">
            <v>AT510000</v>
          </cell>
          <cell r="H197" t="str">
            <v>Microlite Accessories</v>
          </cell>
          <cell r="I197" t="str">
            <v>wiremesh cap 5 pack</v>
          </cell>
          <cell r="J197">
            <v>100.61040000000001</v>
          </cell>
          <cell r="L197">
            <v>61.13</v>
          </cell>
          <cell r="M197">
            <v>55.02</v>
          </cell>
          <cell r="Q197">
            <v>885038039327</v>
          </cell>
          <cell r="R197">
            <v>9002761039320</v>
          </cell>
          <cell r="S197">
            <v>1</v>
          </cell>
          <cell r="T197">
            <v>4</v>
          </cell>
          <cell r="U197">
            <v>2.5</v>
          </cell>
          <cell r="V197" t="str">
            <v>n/a</v>
          </cell>
          <cell r="W197" t="str">
            <v>TW</v>
          </cell>
          <cell r="X197" t="str">
            <v>Compliant</v>
          </cell>
          <cell r="Y197" t="str">
            <v>https://www.akg.com/Microphones/Microphone%20Accessories/6500H00560.html</v>
          </cell>
          <cell r="Z197">
            <v>197</v>
          </cell>
          <cell r="AA197" t="str">
            <v>B</v>
          </cell>
        </row>
        <row r="198">
          <cell r="A198" t="str">
            <v>6500H00570</v>
          </cell>
          <cell r="B198" t="str">
            <v>AKG</v>
          </cell>
          <cell r="C198" t="str">
            <v>Installed</v>
          </cell>
          <cell r="D198" t="str">
            <v xml:space="preserve">WM81 cocoa wiremesh 5 pack </v>
          </cell>
          <cell r="E198" t="str">
            <v>AT510000</v>
          </cell>
          <cell r="H198" t="str">
            <v>Microlite Accessories</v>
          </cell>
          <cell r="I198" t="str">
            <v>wiremesh cap 5 pack</v>
          </cell>
          <cell r="J198">
            <v>100.61040000000001</v>
          </cell>
          <cell r="L198">
            <v>61.13</v>
          </cell>
          <cell r="M198">
            <v>55.02</v>
          </cell>
          <cell r="Q198">
            <v>885038039334</v>
          </cell>
          <cell r="R198">
            <v>9002761039337</v>
          </cell>
          <cell r="S198">
            <v>1</v>
          </cell>
          <cell r="T198">
            <v>4</v>
          </cell>
          <cell r="U198">
            <v>2.5</v>
          </cell>
          <cell r="V198" t="str">
            <v>n/a</v>
          </cell>
          <cell r="W198" t="str">
            <v>TW</v>
          </cell>
          <cell r="X198" t="str">
            <v>Compliant</v>
          </cell>
          <cell r="Y198" t="str">
            <v>https://www.akg.com/Microphones/Microphone%20Accessories/6500H00570.html</v>
          </cell>
          <cell r="Z198">
            <v>198</v>
          </cell>
          <cell r="AA198" t="str">
            <v>B</v>
          </cell>
        </row>
        <row r="199">
          <cell r="A199" t="str">
            <v>6500H00470</v>
          </cell>
          <cell r="B199" t="str">
            <v>AKG</v>
          </cell>
          <cell r="C199" t="str">
            <v>Installed</v>
          </cell>
          <cell r="D199" t="str">
            <v xml:space="preserve">W81 beige foam 10 pack </v>
          </cell>
          <cell r="E199" t="str">
            <v>AT510000</v>
          </cell>
          <cell r="H199" t="str">
            <v>Microlite Accessories</v>
          </cell>
          <cell r="I199" t="str">
            <v>foam windscreen 10 pack</v>
          </cell>
          <cell r="J199">
            <v>49.666599999999995</v>
          </cell>
          <cell r="L199">
            <v>25.47</v>
          </cell>
          <cell r="M199">
            <v>22.92</v>
          </cell>
          <cell r="Q199">
            <v>885038039235</v>
          </cell>
          <cell r="R199">
            <v>9002761039238</v>
          </cell>
          <cell r="S199">
            <v>1</v>
          </cell>
          <cell r="T199">
            <v>4.25</v>
          </cell>
          <cell r="U199">
            <v>2.25</v>
          </cell>
          <cell r="V199" t="str">
            <v>n/a</v>
          </cell>
          <cell r="W199" t="str">
            <v>TW</v>
          </cell>
          <cell r="X199" t="str">
            <v>Compliant</v>
          </cell>
          <cell r="Y199" t="str">
            <v>https://www.akg.com/Microphones/Microphone%20Accessories/6500H00470.html</v>
          </cell>
          <cell r="Z199">
            <v>199</v>
          </cell>
          <cell r="AA199" t="str">
            <v>B</v>
          </cell>
        </row>
        <row r="200">
          <cell r="A200" t="str">
            <v>6500H00480</v>
          </cell>
          <cell r="B200" t="str">
            <v>AKG</v>
          </cell>
          <cell r="C200" t="str">
            <v>Installed</v>
          </cell>
          <cell r="D200" t="str">
            <v xml:space="preserve">W82 white foam 10 pack </v>
          </cell>
          <cell r="E200" t="str">
            <v>AT510000</v>
          </cell>
          <cell r="H200" t="str">
            <v>Microlite Accessories</v>
          </cell>
          <cell r="I200" t="str">
            <v>foam windscreen 10 pack</v>
          </cell>
          <cell r="J200">
            <v>49.666599999999995</v>
          </cell>
          <cell r="L200">
            <v>25.47</v>
          </cell>
          <cell r="M200">
            <v>22.92</v>
          </cell>
          <cell r="Q200">
            <v>885038039242</v>
          </cell>
          <cell r="R200">
            <v>9002761039245</v>
          </cell>
          <cell r="S200">
            <v>1</v>
          </cell>
          <cell r="T200">
            <v>4</v>
          </cell>
          <cell r="U200">
            <v>2.5</v>
          </cell>
          <cell r="V200" t="str">
            <v>n/a</v>
          </cell>
          <cell r="W200" t="str">
            <v>TW</v>
          </cell>
          <cell r="X200" t="str">
            <v>Compliant</v>
          </cell>
          <cell r="Y200" t="str">
            <v>https://www.akg.com/Microphones/Microphone%20Accessories/6500H00480.html</v>
          </cell>
          <cell r="Z200">
            <v>200</v>
          </cell>
          <cell r="AA200" t="str">
            <v>B</v>
          </cell>
        </row>
        <row r="201">
          <cell r="A201" t="str">
            <v>3244Z00010</v>
          </cell>
          <cell r="B201" t="str">
            <v>AKG</v>
          </cell>
          <cell r="D201" t="str">
            <v>Microlite Demo Kit</v>
          </cell>
          <cell r="I201" t="str">
            <v>Microlite Demo Kit</v>
          </cell>
          <cell r="J201">
            <v>3105</v>
          </cell>
          <cell r="K201">
            <v>3105</v>
          </cell>
          <cell r="L201">
            <v>1241.42</v>
          </cell>
          <cell r="M201">
            <v>1117.28</v>
          </cell>
          <cell r="Q201">
            <v>885038040118</v>
          </cell>
          <cell r="X201" t="str">
            <v>Compliant</v>
          </cell>
          <cell r="Y201" t="str">
            <v>https://www.akg.com/microlite-series.html</v>
          </cell>
          <cell r="Z201">
            <v>201</v>
          </cell>
          <cell r="AA201" t="str">
            <v>B</v>
          </cell>
        </row>
        <row r="202">
          <cell r="A202" t="str">
            <v>Wireless</v>
          </cell>
          <cell r="B202" t="str">
            <v>AKG</v>
          </cell>
          <cell r="J202">
            <v>0</v>
          </cell>
          <cell r="K202">
            <v>0</v>
          </cell>
          <cell r="L202">
            <v>0</v>
          </cell>
          <cell r="M202">
            <v>0</v>
          </cell>
          <cell r="Z202">
            <v>202</v>
          </cell>
        </row>
        <row r="203">
          <cell r="A203" t="str">
            <v>Perception</v>
          </cell>
          <cell r="B203" t="str">
            <v>AKG</v>
          </cell>
          <cell r="J203">
            <v>0</v>
          </cell>
          <cell r="K203">
            <v>0</v>
          </cell>
          <cell r="L203">
            <v>0</v>
          </cell>
          <cell r="M203">
            <v>0</v>
          </cell>
          <cell r="Z203">
            <v>203</v>
          </cell>
        </row>
        <row r="204">
          <cell r="A204" t="str">
            <v>3245H00010</v>
          </cell>
          <cell r="B204" t="str">
            <v>AKG</v>
          </cell>
          <cell r="C204" t="str">
            <v>Wireless Mics</v>
          </cell>
          <cell r="D204" t="str">
            <v>SR45 BD A</v>
          </cell>
          <cell r="E204" t="str">
            <v>AT900000</v>
          </cell>
          <cell r="H204" t="str">
            <v>Wireless Microphone System 45</v>
          </cell>
          <cell r="I204" t="str">
            <v>Receiver, Perception Wireless 45 single component</v>
          </cell>
          <cell r="J204">
            <v>198.48</v>
          </cell>
          <cell r="K204">
            <v>159</v>
          </cell>
          <cell r="L204">
            <v>119.14</v>
          </cell>
          <cell r="M204">
            <v>107.23</v>
          </cell>
          <cell r="Q204">
            <v>885038027669</v>
          </cell>
          <cell r="R204">
            <v>9002761027662</v>
          </cell>
          <cell r="S204">
            <v>3</v>
          </cell>
          <cell r="T204">
            <v>14</v>
          </cell>
          <cell r="U204">
            <v>9.5</v>
          </cell>
          <cell r="V204">
            <v>2.6</v>
          </cell>
          <cell r="W204" t="str">
            <v>CN</v>
          </cell>
          <cell r="X204" t="str">
            <v>Non Compliant</v>
          </cell>
          <cell r="Y204" t="str">
            <v>https://www.akg.com/Wireless/wireless-components/3245H00010.html</v>
          </cell>
          <cell r="Z204">
            <v>204</v>
          </cell>
          <cell r="AA204" t="str">
            <v>A</v>
          </cell>
        </row>
        <row r="205">
          <cell r="A205" t="str">
            <v>3246H00010</v>
          </cell>
          <cell r="B205" t="str">
            <v>AKG</v>
          </cell>
          <cell r="C205" t="str">
            <v>Wireless Mics</v>
          </cell>
          <cell r="D205" t="str">
            <v>HT45 BD A</v>
          </cell>
          <cell r="E205" t="str">
            <v>AT610000</v>
          </cell>
          <cell r="H205" t="str">
            <v>Wireless Microphone System 45</v>
          </cell>
          <cell r="I205" t="str">
            <v>Handheld transmitter - Perception Wireless 45 single component, SA45 included</v>
          </cell>
          <cell r="J205">
            <v>233.25</v>
          </cell>
          <cell r="K205">
            <v>144</v>
          </cell>
          <cell r="L205">
            <v>110.2</v>
          </cell>
          <cell r="M205">
            <v>99.18</v>
          </cell>
          <cell r="Q205">
            <v>885038027737</v>
          </cell>
          <cell r="R205">
            <v>9002761027730</v>
          </cell>
          <cell r="S205">
            <v>5</v>
          </cell>
          <cell r="T205">
            <v>15</v>
          </cell>
          <cell r="U205">
            <v>10</v>
          </cell>
          <cell r="V205">
            <v>2.6</v>
          </cell>
          <cell r="W205" t="str">
            <v>CN</v>
          </cell>
          <cell r="X205" t="str">
            <v>Non Compliant</v>
          </cell>
          <cell r="Y205" t="str">
            <v>https://www.akg.com/Wireless/wireless-components/3246H00010.html</v>
          </cell>
          <cell r="Z205">
            <v>205</v>
          </cell>
          <cell r="AA205" t="str">
            <v>A</v>
          </cell>
        </row>
        <row r="206">
          <cell r="A206" t="str">
            <v>3247H00010</v>
          </cell>
          <cell r="B206" t="str">
            <v>AKG</v>
          </cell>
          <cell r="C206" t="str">
            <v>Wireless Mics</v>
          </cell>
          <cell r="D206" t="str">
            <v>PT45 BD A</v>
          </cell>
          <cell r="E206" t="str">
            <v>AT610000</v>
          </cell>
          <cell r="H206" t="str">
            <v>Wireless Microphone System 45</v>
          </cell>
          <cell r="I206" t="str">
            <v>Pocket transmitter, Perception Wireless 45 single component</v>
          </cell>
          <cell r="J206">
            <v>231.49</v>
          </cell>
          <cell r="K206">
            <v>200</v>
          </cell>
          <cell r="L206">
            <v>118.38</v>
          </cell>
          <cell r="M206">
            <v>106.54</v>
          </cell>
          <cell r="Q206">
            <v>885038027805</v>
          </cell>
          <cell r="R206">
            <v>9002761027808</v>
          </cell>
          <cell r="S206">
            <v>9.5</v>
          </cell>
          <cell r="T206">
            <v>14</v>
          </cell>
          <cell r="U206">
            <v>2.5</v>
          </cell>
          <cell r="V206">
            <v>2.6</v>
          </cell>
          <cell r="W206" t="str">
            <v>CN</v>
          </cell>
          <cell r="X206" t="str">
            <v>Non Compliant</v>
          </cell>
          <cell r="Y206" t="str">
            <v>https://www.akg.com/Wireless/wireless-components/3247H00010.html</v>
          </cell>
          <cell r="Z206">
            <v>206</v>
          </cell>
          <cell r="AA206" t="str">
            <v>A</v>
          </cell>
        </row>
        <row r="207">
          <cell r="A207" t="str">
            <v>3248X00010</v>
          </cell>
          <cell r="B207" t="str">
            <v>AKG</v>
          </cell>
          <cell r="C207" t="str">
            <v>Wireless Mics</v>
          </cell>
          <cell r="D207" t="str">
            <v>Perception Wireless 45 Sports Set BD A</v>
          </cell>
          <cell r="E207" t="str">
            <v>AT610000</v>
          </cell>
          <cell r="H207" t="str">
            <v>Wireless Microphone System 45</v>
          </cell>
          <cell r="I207" t="str">
            <v xml:space="preserve">Frequency agile wireless microphone system including SR45 Stationary Receiver, PT45 Pocket Transmitter, SMPS Switched Mode Power Supply (EU/US/UK), C544L Headworn Microphone, 1 AA Battery </v>
          </cell>
          <cell r="J207">
            <v>302.39999999999998</v>
          </cell>
          <cell r="K207">
            <v>239</v>
          </cell>
          <cell r="L207">
            <v>181.45</v>
          </cell>
          <cell r="M207">
            <v>163.31</v>
          </cell>
          <cell r="P207">
            <v>5</v>
          </cell>
          <cell r="Q207">
            <v>885038027874</v>
          </cell>
          <cell r="R207">
            <v>9002761027877</v>
          </cell>
          <cell r="S207">
            <v>4</v>
          </cell>
          <cell r="T207">
            <v>17</v>
          </cell>
          <cell r="U207">
            <v>13</v>
          </cell>
          <cell r="V207">
            <v>3.2</v>
          </cell>
          <cell r="W207" t="str">
            <v>CN</v>
          </cell>
          <cell r="X207" t="str">
            <v>Non Compliant</v>
          </cell>
          <cell r="Y207" t="str">
            <v>https://www.akg.com/Wireless/wireless-components/3248X00010.html</v>
          </cell>
          <cell r="Z207">
            <v>207</v>
          </cell>
          <cell r="AA207" t="str">
            <v>A</v>
          </cell>
        </row>
        <row r="208">
          <cell r="A208" t="str">
            <v>3249H00010</v>
          </cell>
          <cell r="B208" t="str">
            <v>AKG</v>
          </cell>
          <cell r="C208" t="str">
            <v>Wireless Mics</v>
          </cell>
          <cell r="D208" t="str">
            <v>Perception Wireless 45 Pres Set BD A</v>
          </cell>
          <cell r="E208" t="str">
            <v>AT610000</v>
          </cell>
          <cell r="H208" t="str">
            <v>Wireless Microphone System 45</v>
          </cell>
          <cell r="I208" t="str">
            <v xml:space="preserve">Frequency agile wireless microphone system including SR45 Stationary Receiver, PT45 Pocket Transmitter, SMPS Switched Mode Power Supply (EU/US/UK), CK99 Lavalier Microphone, 1 AA Battery </v>
          </cell>
          <cell r="J208">
            <v>302.39999999999998</v>
          </cell>
          <cell r="K208">
            <v>239</v>
          </cell>
          <cell r="L208">
            <v>181.45</v>
          </cell>
          <cell r="M208">
            <v>163.31</v>
          </cell>
          <cell r="P208">
            <v>5</v>
          </cell>
          <cell r="Q208">
            <v>885038027942</v>
          </cell>
          <cell r="R208">
            <v>9002761027945</v>
          </cell>
          <cell r="S208">
            <v>3</v>
          </cell>
          <cell r="T208">
            <v>13</v>
          </cell>
          <cell r="U208">
            <v>17</v>
          </cell>
          <cell r="V208">
            <v>3.2</v>
          </cell>
          <cell r="W208" t="str">
            <v>CN</v>
          </cell>
          <cell r="X208" t="str">
            <v>Non Compliant</v>
          </cell>
          <cell r="Y208" t="str">
            <v>https://www.akg.com/Wireless/wireless-components/3249H00010.html</v>
          </cell>
          <cell r="Z208">
            <v>208</v>
          </cell>
          <cell r="AA208" t="str">
            <v>A</v>
          </cell>
        </row>
        <row r="209">
          <cell r="A209" t="str">
            <v>3250H00010</v>
          </cell>
          <cell r="B209" t="str">
            <v>AKG</v>
          </cell>
          <cell r="C209" t="str">
            <v>Wireless Mics</v>
          </cell>
          <cell r="D209" t="str">
            <v>Perception Wireless 45 Instr Set BD A</v>
          </cell>
          <cell r="E209" t="str">
            <v>AT610000</v>
          </cell>
          <cell r="H209" t="str">
            <v>Wireless Microphone System 45</v>
          </cell>
          <cell r="I209" t="str">
            <v>Frequency agile wireless microphone system including SR45 Stationary Receiver, PT45 Pocket Transmitter, SMPS Switched Mode Power Supply (EU/US/UK), Instrument Cable, 1 AA Battery</v>
          </cell>
          <cell r="J209">
            <v>228.36</v>
          </cell>
          <cell r="K209">
            <v>189</v>
          </cell>
          <cell r="L209">
            <v>137.05000000000001</v>
          </cell>
          <cell r="M209">
            <v>123.35</v>
          </cell>
          <cell r="P209">
            <v>5</v>
          </cell>
          <cell r="Q209">
            <v>885038028017</v>
          </cell>
          <cell r="R209">
            <v>9002761028010</v>
          </cell>
          <cell r="S209">
            <v>13</v>
          </cell>
          <cell r="T209">
            <v>3</v>
          </cell>
          <cell r="U209">
            <v>17</v>
          </cell>
          <cell r="V209">
            <v>3.2</v>
          </cell>
          <cell r="W209" t="str">
            <v>CN</v>
          </cell>
          <cell r="X209" t="str">
            <v>Non Compliant</v>
          </cell>
          <cell r="Y209" t="str">
            <v>https://www.akg.com/Microphones/perception-series-microphones/3250H00010.html</v>
          </cell>
          <cell r="Z209">
            <v>209</v>
          </cell>
          <cell r="AA209" t="str">
            <v>A</v>
          </cell>
        </row>
        <row r="210">
          <cell r="A210" t="str">
            <v>3251H00010</v>
          </cell>
          <cell r="B210" t="str">
            <v>AKG</v>
          </cell>
          <cell r="C210" t="str">
            <v>Wireless Mics</v>
          </cell>
          <cell r="D210" t="str">
            <v>Perception Wireless 45 Vocal Set BD A</v>
          </cell>
          <cell r="E210" t="str">
            <v>AT610000</v>
          </cell>
          <cell r="H210" t="str">
            <v>Wireless Microphone System 45</v>
          </cell>
          <cell r="I210" t="str">
            <v xml:space="preserve">Frequency agile wireless microphone system including SR45 Stationary Receiver, HT45 Handheld Transmitter, SMPS Switched Mode Power Supply (EU/US/UK), Stand Adapter, 1 AA Battery </v>
          </cell>
          <cell r="J210">
            <v>228.36</v>
          </cell>
          <cell r="K210">
            <v>189</v>
          </cell>
          <cell r="L210">
            <v>137.05000000000001</v>
          </cell>
          <cell r="M210">
            <v>123.35</v>
          </cell>
          <cell r="P210">
            <v>5</v>
          </cell>
          <cell r="Q210">
            <v>885038028086</v>
          </cell>
          <cell r="R210">
            <v>9002761028089</v>
          </cell>
          <cell r="S210">
            <v>5</v>
          </cell>
          <cell r="T210">
            <v>16.5</v>
          </cell>
          <cell r="U210">
            <v>20</v>
          </cell>
          <cell r="V210">
            <v>3.2</v>
          </cell>
          <cell r="W210" t="str">
            <v>CN</v>
          </cell>
          <cell r="X210" t="str">
            <v>Non Compliant</v>
          </cell>
          <cell r="Y210" t="str">
            <v>https://www.akg.com/Wireless/wireless-components/3251H00010.html</v>
          </cell>
          <cell r="Z210">
            <v>210</v>
          </cell>
          <cell r="AA210" t="str">
            <v>A</v>
          </cell>
        </row>
        <row r="211">
          <cell r="A211" t="str">
            <v>WMS 40</v>
          </cell>
          <cell r="B211" t="str">
            <v>AKG</v>
          </cell>
          <cell r="J211">
            <v>0</v>
          </cell>
          <cell r="K211">
            <v>0</v>
          </cell>
          <cell r="L211">
            <v>0</v>
          </cell>
          <cell r="M211">
            <v>0</v>
          </cell>
          <cell r="Z211">
            <v>211</v>
          </cell>
        </row>
        <row r="212">
          <cell r="A212" t="str">
            <v>3347X00110</v>
          </cell>
          <cell r="B212" t="str">
            <v>AKG</v>
          </cell>
          <cell r="C212" t="str">
            <v>Wireless mics</v>
          </cell>
          <cell r="D212" t="str">
            <v xml:space="preserve">WMS40MINI Vocal Set BD US25A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150.11000000000001</v>
          </cell>
          <cell r="K212">
            <v>120</v>
          </cell>
          <cell r="L212">
            <v>86.43</v>
          </cell>
          <cell r="M212">
            <v>77.790000000000006</v>
          </cell>
          <cell r="P212">
            <v>12</v>
          </cell>
          <cell r="Q212">
            <v>885038038979</v>
          </cell>
          <cell r="R212" t="str">
            <v>9002761038972</v>
          </cell>
          <cell r="S212">
            <v>11.5</v>
          </cell>
          <cell r="T212">
            <v>9.5</v>
          </cell>
          <cell r="U212">
            <v>2.5</v>
          </cell>
          <cell r="V212">
            <v>2.34</v>
          </cell>
          <cell r="W212" t="str">
            <v>CN</v>
          </cell>
          <cell r="X212" t="str">
            <v>Non Compliant</v>
          </cell>
          <cell r="Y212" t="str">
            <v>https://www.akg.com/wireless/microfones-wireless/3347X00110.html</v>
          </cell>
          <cell r="Z212">
            <v>212</v>
          </cell>
          <cell r="AA212" t="str">
            <v>A</v>
          </cell>
        </row>
        <row r="213">
          <cell r="A213" t="str">
            <v>3347X00120</v>
          </cell>
          <cell r="B213" t="str">
            <v>AKG</v>
          </cell>
          <cell r="C213" t="str">
            <v>Wireless mics</v>
          </cell>
          <cell r="D213" t="str">
            <v xml:space="preserve">WMS40MINI Vocal Set BD US25B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150.11000000000001</v>
          </cell>
          <cell r="K213">
            <v>120</v>
          </cell>
          <cell r="L213">
            <v>86.43</v>
          </cell>
          <cell r="M213">
            <v>77.790000000000006</v>
          </cell>
          <cell r="P213">
            <v>12</v>
          </cell>
          <cell r="Q213">
            <v>885038038986</v>
          </cell>
          <cell r="R213" t="str">
            <v>9002761038989</v>
          </cell>
          <cell r="S213">
            <v>11.5</v>
          </cell>
          <cell r="T213">
            <v>9.5</v>
          </cell>
          <cell r="U213">
            <v>2.5</v>
          </cell>
          <cell r="V213">
            <v>2.34</v>
          </cell>
          <cell r="W213" t="str">
            <v>CN</v>
          </cell>
          <cell r="X213" t="str">
            <v>Non Compliant</v>
          </cell>
          <cell r="Y213" t="str">
            <v>https://www.akg.com/wireless/microfones-wireless/3347X00120.html</v>
          </cell>
          <cell r="Z213">
            <v>213</v>
          </cell>
          <cell r="AA213" t="str">
            <v>A</v>
          </cell>
        </row>
        <row r="214">
          <cell r="A214" t="str">
            <v>3347X00130</v>
          </cell>
          <cell r="B214" t="str">
            <v>AKG</v>
          </cell>
          <cell r="C214" t="str">
            <v>Wireless mics</v>
          </cell>
          <cell r="D214" t="str">
            <v xml:space="preserve">WMS40MINI Vocal Set BD US25C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157.22</v>
          </cell>
          <cell r="K214">
            <v>120</v>
          </cell>
          <cell r="L214">
            <v>86.43</v>
          </cell>
          <cell r="M214">
            <v>77.790000000000006</v>
          </cell>
          <cell r="P214">
            <v>12</v>
          </cell>
          <cell r="Q214">
            <v>885038038993</v>
          </cell>
          <cell r="R214" t="str">
            <v>9002761038996</v>
          </cell>
          <cell r="S214">
            <v>11.5</v>
          </cell>
          <cell r="T214">
            <v>9.5</v>
          </cell>
          <cell r="U214">
            <v>2.5</v>
          </cell>
          <cell r="V214">
            <v>2.34</v>
          </cell>
          <cell r="W214" t="str">
            <v>CN</v>
          </cell>
          <cell r="X214" t="str">
            <v>Non Compliant</v>
          </cell>
          <cell r="Y214" t="str">
            <v>https://www.akg.com/wireless/microfones-wireless/3347X00130.html</v>
          </cell>
          <cell r="Z214">
            <v>214</v>
          </cell>
          <cell r="AA214" t="str">
            <v>A</v>
          </cell>
        </row>
        <row r="215">
          <cell r="A215" t="str">
            <v>3347X00140</v>
          </cell>
          <cell r="B215" t="str">
            <v>AKG</v>
          </cell>
          <cell r="C215" t="str">
            <v>Wireless mics</v>
          </cell>
          <cell r="D215" t="str">
            <v xml:space="preserve">WMS40MINI Vocal Set BD US25D </v>
          </cell>
          <cell r="E215" t="str">
            <v>AT610000</v>
          </cell>
          <cell r="H215" t="str">
            <v>Wireless Microphone System 40 Mini</v>
          </cell>
          <cell r="I215" t="str">
            <v>Plug &amp; play wireless microphone system, including SR40 mini single channel receiver, 1x HT40 mini handheld transmitter, SMPS switched mode power supply (EU/US/UK/AU), 1x AA battery</v>
          </cell>
          <cell r="J215">
            <v>121</v>
          </cell>
          <cell r="K215">
            <v>121</v>
          </cell>
          <cell r="L215">
            <v>86.54</v>
          </cell>
          <cell r="M215">
            <v>77.89</v>
          </cell>
          <cell r="P215">
            <v>12</v>
          </cell>
          <cell r="Q215">
            <v>885038039006</v>
          </cell>
          <cell r="R215" t="str">
            <v>9002761039009</v>
          </cell>
          <cell r="S215">
            <v>11.5</v>
          </cell>
          <cell r="T215">
            <v>9.5</v>
          </cell>
          <cell r="U215">
            <v>2.5</v>
          </cell>
          <cell r="V215">
            <v>2.34</v>
          </cell>
          <cell r="W215" t="str">
            <v>CN</v>
          </cell>
          <cell r="X215" t="str">
            <v>Non Compliant</v>
          </cell>
          <cell r="Y215" t="str">
            <v>https://www.akg.com/Wireless/wireless-components/3347X00140.html</v>
          </cell>
          <cell r="Z215">
            <v>215</v>
          </cell>
          <cell r="AA215" t="str">
            <v>A</v>
          </cell>
        </row>
        <row r="216">
          <cell r="A216" t="str">
            <v>3348H00110</v>
          </cell>
          <cell r="B216" t="str">
            <v>AKG</v>
          </cell>
          <cell r="C216" t="str">
            <v>Wireless mics</v>
          </cell>
          <cell r="D216" t="str">
            <v xml:space="preserve">WMS40MINI Instrumental Set BD US25A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161.34</v>
          </cell>
          <cell r="K216">
            <v>145</v>
          </cell>
          <cell r="L216">
            <v>100.05</v>
          </cell>
          <cell r="M216">
            <v>90.05</v>
          </cell>
          <cell r="P216">
            <v>12</v>
          </cell>
          <cell r="Q216">
            <v>885038038931</v>
          </cell>
          <cell r="R216" t="str">
            <v>9002761038934</v>
          </cell>
          <cell r="S216">
            <v>9</v>
          </cell>
          <cell r="T216">
            <v>12</v>
          </cell>
          <cell r="U216">
            <v>2.5</v>
          </cell>
          <cell r="V216">
            <v>2.34</v>
          </cell>
          <cell r="W216" t="str">
            <v>CN</v>
          </cell>
          <cell r="X216" t="str">
            <v>Non Compliant</v>
          </cell>
          <cell r="Y216" t="str">
            <v>https://www.akg.com/wireless/microfones-wireless/3348H00110.html</v>
          </cell>
          <cell r="Z216">
            <v>216</v>
          </cell>
          <cell r="AA216" t="str">
            <v>A</v>
          </cell>
        </row>
        <row r="217">
          <cell r="A217" t="str">
            <v>3348H00120</v>
          </cell>
          <cell r="B217" t="str">
            <v>AKG</v>
          </cell>
          <cell r="C217" t="str">
            <v>Wireless mics</v>
          </cell>
          <cell r="D217" t="str">
            <v xml:space="preserve">WMS40MINI Instrumetnal Set BD US25B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161.34</v>
          </cell>
          <cell r="K217">
            <v>145</v>
          </cell>
          <cell r="L217">
            <v>100.05</v>
          </cell>
          <cell r="M217">
            <v>90.05</v>
          </cell>
          <cell r="P217">
            <v>12</v>
          </cell>
          <cell r="Q217">
            <v>885038038948</v>
          </cell>
          <cell r="R217" t="str">
            <v>9002761038941</v>
          </cell>
          <cell r="S217">
            <v>11.5</v>
          </cell>
          <cell r="T217">
            <v>9.5</v>
          </cell>
          <cell r="U217">
            <v>2.5</v>
          </cell>
          <cell r="V217">
            <v>2.34</v>
          </cell>
          <cell r="W217" t="str">
            <v>CN</v>
          </cell>
          <cell r="X217" t="str">
            <v>Non Compliant</v>
          </cell>
          <cell r="Y217" t="str">
            <v>https://www.akg.com/Wireless/wireless-components/3348H00120.html</v>
          </cell>
          <cell r="Z217">
            <v>217</v>
          </cell>
          <cell r="AA217" t="str">
            <v>A</v>
          </cell>
        </row>
        <row r="218">
          <cell r="A218" t="str">
            <v>3348H00130</v>
          </cell>
          <cell r="B218" t="str">
            <v>AKG</v>
          </cell>
          <cell r="C218" t="str">
            <v>Wireless mics</v>
          </cell>
          <cell r="D218" t="str">
            <v xml:space="preserve">WMS40MINI Instrumental Set BD US25C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161.34</v>
          </cell>
          <cell r="K218">
            <v>145</v>
          </cell>
          <cell r="L218">
            <v>100.05</v>
          </cell>
          <cell r="M218">
            <v>90.05</v>
          </cell>
          <cell r="P218">
            <v>12</v>
          </cell>
          <cell r="Q218">
            <v>885038038955</v>
          </cell>
          <cell r="R218" t="str">
            <v>9002761038958</v>
          </cell>
          <cell r="S218">
            <v>11.5</v>
          </cell>
          <cell r="T218">
            <v>9.5</v>
          </cell>
          <cell r="U218">
            <v>2.5</v>
          </cell>
          <cell r="V218">
            <v>2.34</v>
          </cell>
          <cell r="W218" t="str">
            <v>CN</v>
          </cell>
          <cell r="X218" t="str">
            <v>Non Compliant</v>
          </cell>
          <cell r="Y218" t="str">
            <v>https://www.akg.com/Wireless/wireless-components/3348H00130.html</v>
          </cell>
          <cell r="Z218">
            <v>218</v>
          </cell>
          <cell r="AA218" t="str">
            <v>A</v>
          </cell>
        </row>
        <row r="219">
          <cell r="A219" t="str">
            <v>3348H00140</v>
          </cell>
          <cell r="B219" t="str">
            <v>AKG</v>
          </cell>
          <cell r="C219" t="str">
            <v>Wireless mics</v>
          </cell>
          <cell r="D219" t="str">
            <v xml:space="preserve">WMS40MINI Instrumental Set BD US25D </v>
          </cell>
          <cell r="E219" t="str">
            <v>AT610000</v>
          </cell>
          <cell r="H219" t="str">
            <v>Wireless Microphone System 40 Mini</v>
          </cell>
          <cell r="I219" t="str">
            <v>Plug &amp; play wireless microphone system, including SR40 mini single channel receiver, 1x PT40 mini pocket transmitter, 1x instrument cable, SMPS switched mode power supply (EU/US/UK/AU), 1x AA batteries</v>
          </cell>
          <cell r="J219">
            <v>161.34</v>
          </cell>
          <cell r="K219">
            <v>146</v>
          </cell>
          <cell r="L219">
            <v>89.01</v>
          </cell>
          <cell r="M219">
            <v>80.11</v>
          </cell>
          <cell r="P219">
            <v>12</v>
          </cell>
          <cell r="Q219">
            <v>885038038962</v>
          </cell>
          <cell r="R219" t="str">
            <v>9002761038965</v>
          </cell>
          <cell r="S219">
            <v>11.5</v>
          </cell>
          <cell r="T219">
            <v>9.5</v>
          </cell>
          <cell r="U219">
            <v>2.5</v>
          </cell>
          <cell r="V219">
            <v>2.34</v>
          </cell>
          <cell r="W219" t="str">
            <v>CN</v>
          </cell>
          <cell r="X219" t="str">
            <v>Non Compliant</v>
          </cell>
          <cell r="Y219" t="str">
            <v>https://www.akg.com/Wireless/wireless-components/3348H00140.html</v>
          </cell>
          <cell r="Z219">
            <v>219</v>
          </cell>
          <cell r="AA219" t="str">
            <v>A</v>
          </cell>
        </row>
        <row r="220">
          <cell r="A220" t="str">
            <v>3350X00050</v>
          </cell>
          <cell r="B220" t="str">
            <v>AKG</v>
          </cell>
          <cell r="C220" t="str">
            <v>Wireless Mics</v>
          </cell>
          <cell r="D220" t="str">
            <v xml:space="preserve">MINI2VOC-US25A/C </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302.7</v>
          </cell>
          <cell r="K220">
            <v>240</v>
          </cell>
          <cell r="L220">
            <v>173.61</v>
          </cell>
          <cell r="M220">
            <v>156.25</v>
          </cell>
          <cell r="P220">
            <v>12</v>
          </cell>
          <cell r="Q220">
            <v>885038038917</v>
          </cell>
          <cell r="R220" t="str">
            <v>9002761038910</v>
          </cell>
          <cell r="S220">
            <v>11.5</v>
          </cell>
          <cell r="T220">
            <v>11.5</v>
          </cell>
          <cell r="U220">
            <v>2.5</v>
          </cell>
          <cell r="V220">
            <v>2.34</v>
          </cell>
          <cell r="W220" t="str">
            <v>CN</v>
          </cell>
          <cell r="X220" t="str">
            <v>Non Compliant</v>
          </cell>
          <cell r="Y220" t="str">
            <v>https://www.akg.com/Wireless/wireless-components/3350X00050.html</v>
          </cell>
          <cell r="Z220">
            <v>220</v>
          </cell>
          <cell r="AA220" t="str">
            <v>A</v>
          </cell>
        </row>
        <row r="221">
          <cell r="A221" t="str">
            <v>3350X00060</v>
          </cell>
          <cell r="B221" t="str">
            <v>AKG</v>
          </cell>
          <cell r="C221" t="str">
            <v>Wireless Mics</v>
          </cell>
          <cell r="D221" t="str">
            <v>WMS40MINI2 VOC-SET US25B/D</v>
          </cell>
          <cell r="E221" t="str">
            <v>AT610000</v>
          </cell>
          <cell r="H221" t="str">
            <v>Wireless Microphone System 40 Mini2</v>
          </cell>
          <cell r="I221" t="str">
            <v>Plug &amp; play wireless microphone system, including SR40 mini2 dual channel receiver, 2x HT40 mini handheld transmitters, SMPS switched mode power supply (EU/US/UK/AU), 2x AA batteries</v>
          </cell>
          <cell r="J221">
            <v>302.7</v>
          </cell>
          <cell r="K221">
            <v>240</v>
          </cell>
          <cell r="L221">
            <v>173.61</v>
          </cell>
          <cell r="M221">
            <v>156.25</v>
          </cell>
          <cell r="P221">
            <v>12</v>
          </cell>
          <cell r="Q221">
            <v>885038038924</v>
          </cell>
          <cell r="R221" t="str">
            <v>9002761038927</v>
          </cell>
          <cell r="S221">
            <v>12</v>
          </cell>
          <cell r="T221">
            <v>11.5</v>
          </cell>
          <cell r="U221">
            <v>2.5</v>
          </cell>
          <cell r="V221">
            <v>2.34</v>
          </cell>
          <cell r="W221" t="str">
            <v>CN</v>
          </cell>
          <cell r="X221" t="str">
            <v>Non Compliant</v>
          </cell>
          <cell r="Y221" t="str">
            <v>https://www.akg.com/Wireless/wireless-components/3350X00060.html</v>
          </cell>
          <cell r="Z221">
            <v>221</v>
          </cell>
          <cell r="AA221" t="str">
            <v>A</v>
          </cell>
        </row>
        <row r="222">
          <cell r="A222" t="str">
            <v>3351H00050</v>
          </cell>
          <cell r="B222" t="str">
            <v>AKG</v>
          </cell>
          <cell r="C222" t="str">
            <v>Wireless Mics</v>
          </cell>
          <cell r="D222" t="str">
            <v>MINI2INSTR-US25AB</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386.31</v>
          </cell>
          <cell r="K222">
            <v>269</v>
          </cell>
          <cell r="L222">
            <v>193.17</v>
          </cell>
          <cell r="M222">
            <v>173.85</v>
          </cell>
          <cell r="P222">
            <v>12</v>
          </cell>
          <cell r="Q222">
            <v>885038038870</v>
          </cell>
          <cell r="R222" t="str">
            <v>9002761038873</v>
          </cell>
          <cell r="S222">
            <v>11.5</v>
          </cell>
          <cell r="T222">
            <v>11.5</v>
          </cell>
          <cell r="U222">
            <v>2.5</v>
          </cell>
          <cell r="V222">
            <v>2.34</v>
          </cell>
          <cell r="W222" t="str">
            <v>CN</v>
          </cell>
          <cell r="X222" t="str">
            <v>Non Compliant</v>
          </cell>
          <cell r="Y222" t="str">
            <v>https://www.akg.com/Wireless/wireless-components/3351H00050.html</v>
          </cell>
          <cell r="Z222">
            <v>222</v>
          </cell>
          <cell r="AA222" t="str">
            <v>A</v>
          </cell>
        </row>
        <row r="223">
          <cell r="A223" t="str">
            <v>3351H00060</v>
          </cell>
          <cell r="B223" t="str">
            <v>AKG</v>
          </cell>
          <cell r="C223" t="str">
            <v>Wireless Mics</v>
          </cell>
          <cell r="D223" t="str">
            <v xml:space="preserve">MINI2INSTR-US25CD </v>
          </cell>
          <cell r="E223" t="str">
            <v>AT610000</v>
          </cell>
          <cell r="H223" t="str">
            <v>Wireless Microphone System 40 Mini2</v>
          </cell>
          <cell r="I223" t="str">
            <v>Plug &amp; play wireless microphone system, including SR40 mini2 dual channel receiver, 2x PT40 mini pocket transmitters, 2x instrument cables, SMPS switched mode power supply (EU/US/UK/AU), 2x AA batteries</v>
          </cell>
          <cell r="J223">
            <v>347.19</v>
          </cell>
          <cell r="K223">
            <v>240</v>
          </cell>
          <cell r="L223">
            <v>173.61</v>
          </cell>
          <cell r="M223">
            <v>156.25</v>
          </cell>
          <cell r="P223">
            <v>12</v>
          </cell>
          <cell r="Q223">
            <v>885038038887</v>
          </cell>
          <cell r="R223" t="str">
            <v>9002761038880</v>
          </cell>
          <cell r="S223">
            <v>11.5</v>
          </cell>
          <cell r="T223">
            <v>11.5</v>
          </cell>
          <cell r="U223">
            <v>2.5</v>
          </cell>
          <cell r="V223">
            <v>2.34</v>
          </cell>
          <cell r="W223" t="str">
            <v>CN</v>
          </cell>
          <cell r="X223" t="str">
            <v>Non Compliant</v>
          </cell>
          <cell r="Y223" t="str">
            <v>https://www.akg.com/Wireless/wireless-components/3351H00060.html</v>
          </cell>
          <cell r="Z223">
            <v>223</v>
          </cell>
          <cell r="AA223" t="str">
            <v>A</v>
          </cell>
        </row>
        <row r="224">
          <cell r="A224" t="str">
            <v>3352X00050</v>
          </cell>
          <cell r="B224" t="str">
            <v>AKG</v>
          </cell>
          <cell r="C224" t="str">
            <v>Wireless Mics</v>
          </cell>
          <cell r="D224" t="str">
            <v xml:space="preserve">MINI2MIX-US25AC </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333.17</v>
          </cell>
          <cell r="K224">
            <v>240</v>
          </cell>
          <cell r="L224">
            <v>173.61</v>
          </cell>
          <cell r="M224">
            <v>156.25</v>
          </cell>
          <cell r="P224">
            <v>12</v>
          </cell>
          <cell r="Q224">
            <v>885038038894</v>
          </cell>
          <cell r="R224" t="str">
            <v>9002761038897</v>
          </cell>
          <cell r="S224">
            <v>11.5</v>
          </cell>
          <cell r="T224">
            <v>11.5</v>
          </cell>
          <cell r="U224">
            <v>2.5</v>
          </cell>
          <cell r="V224">
            <v>2.34</v>
          </cell>
          <cell r="W224" t="str">
            <v>CN</v>
          </cell>
          <cell r="X224" t="str">
            <v>Non Compliant</v>
          </cell>
          <cell r="Y224" t="str">
            <v>https://www.akg.com/Wireless/wireless-components/3352X00050.html</v>
          </cell>
          <cell r="Z224">
            <v>224</v>
          </cell>
          <cell r="AA224" t="str">
            <v>A</v>
          </cell>
        </row>
        <row r="225">
          <cell r="A225" t="str">
            <v>3352X00060</v>
          </cell>
          <cell r="B225" t="str">
            <v>AKG</v>
          </cell>
          <cell r="C225" t="str">
            <v>Wireless Mics</v>
          </cell>
          <cell r="D225" t="str">
            <v>MINI2MIX-US25BD</v>
          </cell>
          <cell r="E225" t="str">
            <v>AT610000</v>
          </cell>
          <cell r="H225" t="str">
            <v>Wireless Microphone System 40 Mini2</v>
          </cell>
          <cell r="I225" t="str">
            <v>Plug &amp; play wireless microphone system, including SR40 mini2 dual channel receiver, 1x HT40 mini  handheld transmitter, 1x PT40 mini pocket transmitter, 1x instrument cable, SMPS switched mode power supply (EU/US/UK/AU), 2x AA batteries</v>
          </cell>
          <cell r="J225">
            <v>333.17</v>
          </cell>
          <cell r="K225">
            <v>240</v>
          </cell>
          <cell r="L225">
            <v>173.61</v>
          </cell>
          <cell r="M225">
            <v>156.25</v>
          </cell>
          <cell r="P225">
            <v>12</v>
          </cell>
          <cell r="Q225">
            <v>885038038900</v>
          </cell>
          <cell r="R225" t="str">
            <v>9002761038903</v>
          </cell>
          <cell r="S225">
            <v>11.5</v>
          </cell>
          <cell r="T225">
            <v>11.5</v>
          </cell>
          <cell r="U225">
            <v>2.5</v>
          </cell>
          <cell r="V225">
            <v>2.34</v>
          </cell>
          <cell r="W225" t="str">
            <v>CN</v>
          </cell>
          <cell r="X225" t="str">
            <v>Non Compliant</v>
          </cell>
          <cell r="Y225" t="str">
            <v>https://www.akg.com/Wireless/wireless-components/3352X00060.html</v>
          </cell>
          <cell r="Z225">
            <v>225</v>
          </cell>
          <cell r="AA225" t="str">
            <v>A</v>
          </cell>
        </row>
        <row r="226">
          <cell r="A226" t="str">
            <v>WMS 420</v>
          </cell>
          <cell r="B226" t="str">
            <v>AKG</v>
          </cell>
          <cell r="J226">
            <v>0</v>
          </cell>
          <cell r="K226">
            <v>0</v>
          </cell>
          <cell r="L226">
            <v>0</v>
          </cell>
          <cell r="M226">
            <v>0</v>
          </cell>
          <cell r="Z226">
            <v>226</v>
          </cell>
        </row>
        <row r="227">
          <cell r="A227" t="str">
            <v>3411X00010</v>
          </cell>
          <cell r="B227" t="str">
            <v>AKG</v>
          </cell>
          <cell r="C227" t="str">
            <v>Wireless Mics</v>
          </cell>
          <cell r="D227" t="str">
            <v>HT420 Band A</v>
          </cell>
          <cell r="E227" t="str">
            <v>AT620000</v>
          </cell>
          <cell r="H227" t="str">
            <v>Wireless Microphone System 420</v>
          </cell>
          <cell r="I227" t="str">
            <v>Handheld transmitter</v>
          </cell>
          <cell r="J227">
            <v>231.84</v>
          </cell>
          <cell r="K227">
            <v>185</v>
          </cell>
          <cell r="L227">
            <v>137.66999999999999</v>
          </cell>
          <cell r="M227">
            <v>123.9</v>
          </cell>
          <cell r="Q227">
            <v>885038036166</v>
          </cell>
          <cell r="R227">
            <v>9002761036169</v>
          </cell>
          <cell r="S227">
            <v>18</v>
          </cell>
          <cell r="T227">
            <v>19</v>
          </cell>
          <cell r="U227">
            <v>15</v>
          </cell>
          <cell r="V227">
            <v>0.4</v>
          </cell>
          <cell r="W227" t="str">
            <v>CN</v>
          </cell>
          <cell r="X227" t="str">
            <v>Non Compliant</v>
          </cell>
          <cell r="Y227" t="str">
            <v>https://www.akg.com/Wireless/wireless-components/3411X00010.html</v>
          </cell>
          <cell r="Z227">
            <v>227</v>
          </cell>
          <cell r="AA227" t="str">
            <v>A</v>
          </cell>
        </row>
        <row r="228">
          <cell r="A228" t="str">
            <v>3412H00010</v>
          </cell>
          <cell r="B228" t="str">
            <v>AKG</v>
          </cell>
          <cell r="C228" t="str">
            <v>Wireless Mics</v>
          </cell>
          <cell r="D228" t="str">
            <v>PT420 Band A</v>
          </cell>
          <cell r="E228" t="str">
            <v>AT620000</v>
          </cell>
          <cell r="H228" t="str">
            <v>Wireless Microphone System 420</v>
          </cell>
          <cell r="I228" t="str">
            <v>Pocket transmitter</v>
          </cell>
          <cell r="J228">
            <v>166.86</v>
          </cell>
          <cell r="K228">
            <v>129</v>
          </cell>
          <cell r="L228">
            <v>97.96</v>
          </cell>
          <cell r="M228">
            <v>88.16</v>
          </cell>
          <cell r="Q228">
            <v>885038036258</v>
          </cell>
          <cell r="R228">
            <v>9002761036251</v>
          </cell>
          <cell r="S228">
            <v>2.25</v>
          </cell>
          <cell r="T228">
            <v>14</v>
          </cell>
          <cell r="U228">
            <v>9</v>
          </cell>
          <cell r="V228">
            <v>0.4</v>
          </cell>
          <cell r="W228" t="str">
            <v>CN</v>
          </cell>
          <cell r="X228" t="str">
            <v>Non Compliant</v>
          </cell>
          <cell r="Y228" t="str">
            <v>https://www.akg.com/Wireless/wireless-components/3412H00010.html</v>
          </cell>
          <cell r="Z228">
            <v>228</v>
          </cell>
          <cell r="AA228" t="str">
            <v>A</v>
          </cell>
        </row>
        <row r="229">
          <cell r="A229" t="str">
            <v>3413H00010</v>
          </cell>
          <cell r="B229" t="str">
            <v>AKG</v>
          </cell>
          <cell r="C229" t="str">
            <v>Wireless Mics</v>
          </cell>
          <cell r="D229" t="str">
            <v>WMS420 HEADWORN SET Band A</v>
          </cell>
          <cell r="E229" t="str">
            <v>AT620000</v>
          </cell>
          <cell r="H229" t="str">
            <v>Wireless Microphone System 420</v>
          </cell>
          <cell r="I229" t="str">
            <v>Wireless Microphone System</v>
          </cell>
          <cell r="J229">
            <v>530.74</v>
          </cell>
          <cell r="K229">
            <v>426</v>
          </cell>
          <cell r="L229">
            <v>314.45999999999998</v>
          </cell>
          <cell r="M229">
            <v>283.01</v>
          </cell>
          <cell r="Q229">
            <v>885038036340</v>
          </cell>
          <cell r="R229">
            <v>9002761036343</v>
          </cell>
          <cell r="S229">
            <v>14</v>
          </cell>
          <cell r="T229">
            <v>17</v>
          </cell>
          <cell r="U229">
            <v>17</v>
          </cell>
          <cell r="V229">
            <v>3.2</v>
          </cell>
          <cell r="W229" t="str">
            <v>CN</v>
          </cell>
          <cell r="X229" t="str">
            <v>Non Compliant</v>
          </cell>
          <cell r="Y229" t="str">
            <v>http://www.akg.com/pro/p/wms420headwornset</v>
          </cell>
          <cell r="Z229">
            <v>229</v>
          </cell>
          <cell r="AA229" t="str">
            <v>A</v>
          </cell>
        </row>
        <row r="230">
          <cell r="A230" t="str">
            <v>3414H00010</v>
          </cell>
          <cell r="B230" t="str">
            <v>AKG</v>
          </cell>
          <cell r="C230" t="str">
            <v>Wireless Mics</v>
          </cell>
          <cell r="D230" t="str">
            <v>WMS420 PRESENTER SET Band A</v>
          </cell>
          <cell r="E230" t="str">
            <v>AT620000</v>
          </cell>
          <cell r="H230" t="str">
            <v>Wireless Microphone System 420</v>
          </cell>
          <cell r="I230" t="str">
            <v>Wireless Microphone System</v>
          </cell>
          <cell r="J230">
            <v>458.81</v>
          </cell>
          <cell r="K230">
            <v>360</v>
          </cell>
          <cell r="L230">
            <v>269.19</v>
          </cell>
          <cell r="M230">
            <v>242.27</v>
          </cell>
          <cell r="Q230">
            <v>885038036432</v>
          </cell>
          <cell r="R230">
            <v>9002761036435</v>
          </cell>
          <cell r="S230">
            <v>14</v>
          </cell>
          <cell r="T230">
            <v>17.5</v>
          </cell>
          <cell r="U230">
            <v>17</v>
          </cell>
          <cell r="V230">
            <v>3.2</v>
          </cell>
          <cell r="W230" t="str">
            <v>CN</v>
          </cell>
          <cell r="X230" t="str">
            <v>Non Compliant</v>
          </cell>
          <cell r="Y230" t="str">
            <v>https://www.akg.com/Wireless/wireless-components/3414H00010.html</v>
          </cell>
          <cell r="Z230">
            <v>230</v>
          </cell>
          <cell r="AA230" t="str">
            <v>A</v>
          </cell>
        </row>
        <row r="231">
          <cell r="A231" t="str">
            <v>3415H00010</v>
          </cell>
          <cell r="B231" t="str">
            <v>AKG</v>
          </cell>
          <cell r="C231" t="str">
            <v>Wireless Mics</v>
          </cell>
          <cell r="D231" t="str">
            <v>WMS420 INSTRUMENTAL SET Band A</v>
          </cell>
          <cell r="E231" t="str">
            <v>AT620000</v>
          </cell>
          <cell r="H231" t="str">
            <v>Wireless Microphone System 420</v>
          </cell>
          <cell r="I231" t="str">
            <v>Wireless Microphone System</v>
          </cell>
          <cell r="J231">
            <v>458.81</v>
          </cell>
          <cell r="K231">
            <v>360</v>
          </cell>
          <cell r="L231">
            <v>269.19</v>
          </cell>
          <cell r="M231">
            <v>242.27</v>
          </cell>
          <cell r="Q231">
            <v>885038036524</v>
          </cell>
          <cell r="R231">
            <v>9002761036527</v>
          </cell>
          <cell r="S231">
            <v>14</v>
          </cell>
          <cell r="T231">
            <v>17.5</v>
          </cell>
          <cell r="U231">
            <v>17</v>
          </cell>
          <cell r="V231">
            <v>3.2</v>
          </cell>
          <cell r="W231" t="str">
            <v>CN</v>
          </cell>
          <cell r="X231" t="str">
            <v>Non Compliant</v>
          </cell>
          <cell r="Y231" t="str">
            <v>https://www.akg.com/Wireless/wireless-components/3415H00010.html</v>
          </cell>
          <cell r="Z231">
            <v>231</v>
          </cell>
          <cell r="AA231" t="str">
            <v>A</v>
          </cell>
        </row>
        <row r="232">
          <cell r="A232" t="str">
            <v>3416H00010</v>
          </cell>
          <cell r="B232" t="str">
            <v>AKG</v>
          </cell>
          <cell r="C232" t="str">
            <v>Wireless Mics</v>
          </cell>
          <cell r="D232" t="str">
            <v>WMS420 VOCAL SET Band A</v>
          </cell>
          <cell r="E232" t="str">
            <v>AT620000</v>
          </cell>
          <cell r="H232" t="str">
            <v>Wireless Microphone System 420</v>
          </cell>
          <cell r="I232" t="str">
            <v>Wireless Microphone System</v>
          </cell>
          <cell r="J232">
            <v>458.81</v>
          </cell>
          <cell r="K232">
            <v>359</v>
          </cell>
          <cell r="L232">
            <v>271.64999999999998</v>
          </cell>
          <cell r="M232">
            <v>244.49</v>
          </cell>
          <cell r="Q232">
            <v>885038036616</v>
          </cell>
          <cell r="R232">
            <v>9002761036619</v>
          </cell>
          <cell r="S232">
            <v>14</v>
          </cell>
          <cell r="T232">
            <v>17</v>
          </cell>
          <cell r="U232">
            <v>17</v>
          </cell>
          <cell r="V232">
            <v>3.2</v>
          </cell>
          <cell r="W232" t="str">
            <v>CN</v>
          </cell>
          <cell r="X232" t="str">
            <v>Non Compliant</v>
          </cell>
          <cell r="Y232" t="str">
            <v>https://www.akg.com/Wireless/wireless-components/3416H00010.html</v>
          </cell>
          <cell r="Z232">
            <v>232</v>
          </cell>
          <cell r="AA232" t="str">
            <v>A</v>
          </cell>
        </row>
        <row r="233">
          <cell r="A233" t="str">
            <v>WMS 470</v>
          </cell>
          <cell r="B233" t="str">
            <v>AKG</v>
          </cell>
          <cell r="J233">
            <v>0</v>
          </cell>
          <cell r="K233">
            <v>0</v>
          </cell>
          <cell r="L233">
            <v>0</v>
          </cell>
          <cell r="M233">
            <v>0</v>
          </cell>
          <cell r="Z233">
            <v>233</v>
          </cell>
        </row>
        <row r="234">
          <cell r="A234" t="str">
            <v>3300H00150</v>
          </cell>
          <cell r="B234" t="str">
            <v>AKG</v>
          </cell>
          <cell r="C234" t="str">
            <v>Wireless Mics</v>
          </cell>
          <cell r="D234" t="str">
            <v>SR470 BD7</v>
          </cell>
          <cell r="E234" t="str">
            <v>AT620000</v>
          </cell>
          <cell r="H234" t="str">
            <v>Wireless Microphone System 470</v>
          </cell>
          <cell r="I234" t="str">
            <v>Wireless stationary receiver, rack mount unit included, pilot tone - NO AC adapter, please order 7801H00120 additionally.</v>
          </cell>
          <cell r="J234">
            <v>458.81</v>
          </cell>
          <cell r="K234">
            <v>359</v>
          </cell>
          <cell r="L234">
            <v>246.95</v>
          </cell>
          <cell r="M234">
            <v>222.26</v>
          </cell>
          <cell r="Q234">
            <v>885038029410</v>
          </cell>
          <cell r="R234">
            <v>9002761029413</v>
          </cell>
          <cell r="S234">
            <v>3</v>
          </cell>
          <cell r="T234">
            <v>14</v>
          </cell>
          <cell r="U234">
            <v>10</v>
          </cell>
          <cell r="V234">
            <v>14.2</v>
          </cell>
          <cell r="W234" t="str">
            <v>CN</v>
          </cell>
          <cell r="X234" t="str">
            <v>Non Compliant</v>
          </cell>
          <cell r="Y234" t="str">
            <v>https://www.akg.com/Wireless/wireless-components/3300H00150.html</v>
          </cell>
          <cell r="Z234">
            <v>234</v>
          </cell>
          <cell r="AA234" t="str">
            <v>A</v>
          </cell>
        </row>
        <row r="235">
          <cell r="A235" t="str">
            <v>3300H00160</v>
          </cell>
          <cell r="B235" t="str">
            <v>AKG</v>
          </cell>
          <cell r="C235" t="str">
            <v>Wireless Mics</v>
          </cell>
          <cell r="D235" t="str">
            <v>SR470 BD8</v>
          </cell>
          <cell r="E235" t="str">
            <v>AT620000</v>
          </cell>
          <cell r="H235" t="str">
            <v>Wireless Microphone System 470</v>
          </cell>
          <cell r="I235" t="str">
            <v>Wireless stationary receiver, rack mount unit included, pilot tone - NO AC adapter, please order 7801H00120 additionally.</v>
          </cell>
          <cell r="J235">
            <v>458.81</v>
          </cell>
          <cell r="K235">
            <v>359</v>
          </cell>
          <cell r="L235">
            <v>246.95</v>
          </cell>
          <cell r="M235">
            <v>222.26</v>
          </cell>
          <cell r="Q235">
            <v>885038029427</v>
          </cell>
          <cell r="R235">
            <v>9002761029420</v>
          </cell>
          <cell r="S235">
            <v>3</v>
          </cell>
          <cell r="T235">
            <v>10</v>
          </cell>
          <cell r="U235">
            <v>14.5</v>
          </cell>
          <cell r="V235">
            <v>14.2</v>
          </cell>
          <cell r="W235" t="str">
            <v>CN</v>
          </cell>
          <cell r="X235" t="str">
            <v>Non Compliant</v>
          </cell>
          <cell r="Y235" t="str">
            <v>https://www.akg.com/Wireless/wireless-components/3300H00160.html</v>
          </cell>
          <cell r="Z235">
            <v>235</v>
          </cell>
          <cell r="AA235" t="str">
            <v>A</v>
          </cell>
        </row>
        <row r="236">
          <cell r="A236" t="str">
            <v>3301X00170</v>
          </cell>
          <cell r="B236" t="str">
            <v>AKG</v>
          </cell>
          <cell r="C236" t="str">
            <v>Wireless Mics</v>
          </cell>
          <cell r="D236" t="str">
            <v>HT470 D5 BD7 50mW</v>
          </cell>
          <cell r="E236" t="str">
            <v>AT620000</v>
          </cell>
          <cell r="H236" t="str">
            <v>Wireless Microphone System 470</v>
          </cell>
          <cell r="I236" t="str">
            <v>Wireless handheld transmitter, D5 microphone element, stand adapter, 1x AA LR6 battery included, pilot tone</v>
          </cell>
          <cell r="J236">
            <v>348.18</v>
          </cell>
          <cell r="K236">
            <v>279</v>
          </cell>
          <cell r="L236">
            <v>196.62</v>
          </cell>
          <cell r="M236">
            <v>176.96</v>
          </cell>
          <cell r="P236">
            <v>12</v>
          </cell>
          <cell r="Q236">
            <v>885038029526</v>
          </cell>
          <cell r="R236">
            <v>9002761029529</v>
          </cell>
          <cell r="S236">
            <v>9.5</v>
          </cell>
          <cell r="T236">
            <v>14</v>
          </cell>
          <cell r="U236">
            <v>2.5</v>
          </cell>
          <cell r="V236">
            <v>14.2</v>
          </cell>
          <cell r="W236" t="str">
            <v>CN</v>
          </cell>
          <cell r="X236" t="str">
            <v>Non Compliant</v>
          </cell>
          <cell r="Y236" t="str">
            <v>https://www.akg.com/Wireless/wireless-components/3301X00170.html</v>
          </cell>
          <cell r="Z236">
            <v>236</v>
          </cell>
          <cell r="AA236" t="str">
            <v>A</v>
          </cell>
        </row>
        <row r="237">
          <cell r="A237" t="str">
            <v>3301X00180</v>
          </cell>
          <cell r="B237" t="str">
            <v>AKG</v>
          </cell>
          <cell r="C237" t="str">
            <v>Wireless Mics</v>
          </cell>
          <cell r="D237" t="str">
            <v>HT470 D5 BD8 50mW</v>
          </cell>
          <cell r="E237" t="str">
            <v>AT620000</v>
          </cell>
          <cell r="H237" t="str">
            <v>Wireless Microphone System 470</v>
          </cell>
          <cell r="I237" t="str">
            <v>Wireless handheld transmitter, D5 microphone element, stand adapter, 1x AA LR6 battery included, pilot tone</v>
          </cell>
          <cell r="J237">
            <v>348.18</v>
          </cell>
          <cell r="K237">
            <v>279</v>
          </cell>
          <cell r="L237">
            <v>196.62</v>
          </cell>
          <cell r="M237">
            <v>176.96</v>
          </cell>
          <cell r="P237">
            <v>12</v>
          </cell>
          <cell r="Q237">
            <v>885038029533</v>
          </cell>
          <cell r="R237">
            <v>9002761029536</v>
          </cell>
          <cell r="S237">
            <v>3</v>
          </cell>
          <cell r="T237">
            <v>10</v>
          </cell>
          <cell r="U237">
            <v>14</v>
          </cell>
          <cell r="V237">
            <v>14.2</v>
          </cell>
          <cell r="W237" t="str">
            <v>CN</v>
          </cell>
          <cell r="X237" t="str">
            <v>Non Compliant</v>
          </cell>
          <cell r="Y237" t="str">
            <v>https://www.akg.com/Wireless/wireless-components/3301X00180.html</v>
          </cell>
          <cell r="Z237">
            <v>237</v>
          </cell>
          <cell r="AA237" t="str">
            <v>A</v>
          </cell>
        </row>
        <row r="238">
          <cell r="A238" t="str">
            <v>3301X00370</v>
          </cell>
          <cell r="B238" t="str">
            <v>AKG</v>
          </cell>
          <cell r="C238" t="str">
            <v>Wireless Mics</v>
          </cell>
          <cell r="D238" t="str">
            <v>HT470 C5 BD7 50mW</v>
          </cell>
          <cell r="E238" t="str">
            <v>AT620000</v>
          </cell>
          <cell r="H238" t="str">
            <v>Wireless Microphone System 470</v>
          </cell>
          <cell r="I238" t="str">
            <v>Wireless handheld transmitter, C5 microphone element, stand adapter, 1x AA LR6 battery included, pilot tone</v>
          </cell>
          <cell r="J238">
            <v>446.8</v>
          </cell>
          <cell r="K238">
            <v>349</v>
          </cell>
          <cell r="L238">
            <v>234.67</v>
          </cell>
          <cell r="M238">
            <v>211.2</v>
          </cell>
          <cell r="P238">
            <v>12</v>
          </cell>
          <cell r="Q238">
            <v>885038029618</v>
          </cell>
          <cell r="R238">
            <v>9002761029611</v>
          </cell>
          <cell r="S238">
            <v>2.5</v>
          </cell>
          <cell r="T238">
            <v>14</v>
          </cell>
          <cell r="U238">
            <v>9</v>
          </cell>
          <cell r="V238">
            <v>2.4</v>
          </cell>
          <cell r="W238" t="str">
            <v>CN</v>
          </cell>
          <cell r="X238" t="str">
            <v>Non Compliant</v>
          </cell>
          <cell r="Y238" t="str">
            <v>https://www.akg.com/Wireless/wireless-components/3301X00370.html</v>
          </cell>
          <cell r="Z238">
            <v>238</v>
          </cell>
          <cell r="AA238" t="str">
            <v>A</v>
          </cell>
        </row>
        <row r="239">
          <cell r="A239" t="str">
            <v>3301X00380</v>
          </cell>
          <cell r="B239" t="str">
            <v>AKG</v>
          </cell>
          <cell r="C239" t="str">
            <v>Wireless Mics</v>
          </cell>
          <cell r="D239" t="str">
            <v>HT470 C5 BD8 50mW</v>
          </cell>
          <cell r="E239" t="str">
            <v>AT620000</v>
          </cell>
          <cell r="H239" t="str">
            <v>Wireless Microphone System 470</v>
          </cell>
          <cell r="I239" t="str">
            <v>Wireless handheld transmitter, C5 microphone element, stand adapter, 1x AA LR6 battery included, pilot tone</v>
          </cell>
          <cell r="J239">
            <v>446.8</v>
          </cell>
          <cell r="K239">
            <v>349</v>
          </cell>
          <cell r="L239">
            <v>234.67</v>
          </cell>
          <cell r="M239">
            <v>211.2</v>
          </cell>
          <cell r="P239">
            <v>12</v>
          </cell>
          <cell r="Q239">
            <v>885038029625</v>
          </cell>
          <cell r="R239">
            <v>9002761029628</v>
          </cell>
          <cell r="S239">
            <v>8</v>
          </cell>
          <cell r="T239">
            <v>11</v>
          </cell>
          <cell r="U239">
            <v>15</v>
          </cell>
          <cell r="V239">
            <v>2.4</v>
          </cell>
          <cell r="W239" t="str">
            <v>CN</v>
          </cell>
          <cell r="X239" t="str">
            <v>Non Compliant</v>
          </cell>
          <cell r="Y239" t="str">
            <v>https://www.akg.com/Wireless/wireless-components/3301X00380.html</v>
          </cell>
          <cell r="Z239">
            <v>239</v>
          </cell>
          <cell r="AA239" t="str">
            <v>A</v>
          </cell>
        </row>
        <row r="240">
          <cell r="A240" t="str">
            <v>3302H00170</v>
          </cell>
          <cell r="B240" t="str">
            <v>AKG</v>
          </cell>
          <cell r="C240" t="str">
            <v>Wireless Mics</v>
          </cell>
          <cell r="D240" t="str">
            <v>PT470 BD7 50mW</v>
          </cell>
          <cell r="E240" t="str">
            <v>AT620000</v>
          </cell>
          <cell r="H240" t="str">
            <v>Wireless Microphone System 470</v>
          </cell>
          <cell r="I240" t="str">
            <v>Wireless bodypack transmitter, belt clip, 1x AA LR6 battery, secure on/off/mute pin included, pilot tone</v>
          </cell>
          <cell r="J240">
            <v>348.18</v>
          </cell>
          <cell r="K240">
            <v>279</v>
          </cell>
          <cell r="L240">
            <v>196.62</v>
          </cell>
          <cell r="M240">
            <v>176.96</v>
          </cell>
          <cell r="P240">
            <v>12</v>
          </cell>
          <cell r="Q240">
            <v>885038029717</v>
          </cell>
          <cell r="R240">
            <v>9002761029710</v>
          </cell>
          <cell r="S240">
            <v>2.4</v>
          </cell>
          <cell r="T240">
            <v>14</v>
          </cell>
          <cell r="U240">
            <v>9.25</v>
          </cell>
          <cell r="V240">
            <v>14.2</v>
          </cell>
          <cell r="W240" t="str">
            <v>CN</v>
          </cell>
          <cell r="X240" t="str">
            <v>Non Compliant</v>
          </cell>
          <cell r="Y240" t="str">
            <v>https://www.akg.com/Wireless/wireless-components/3302H00170.html</v>
          </cell>
          <cell r="Z240">
            <v>240</v>
          </cell>
          <cell r="AA240" t="str">
            <v>A</v>
          </cell>
        </row>
        <row r="241">
          <cell r="A241" t="str">
            <v>3302H00180</v>
          </cell>
          <cell r="B241" t="str">
            <v>AKG</v>
          </cell>
          <cell r="C241" t="str">
            <v>Wireless Mics</v>
          </cell>
          <cell r="D241" t="str">
            <v>PT470 BD8 50mW</v>
          </cell>
          <cell r="E241" t="str">
            <v>AT620000</v>
          </cell>
          <cell r="H241" t="str">
            <v>Wireless Microphone System 470</v>
          </cell>
          <cell r="I241" t="str">
            <v>Wireless bodypack transmitter, belt clip, 1x AA LR6 battery, secure on/off/mute pin included, pilot tone</v>
          </cell>
          <cell r="J241">
            <v>348.18</v>
          </cell>
          <cell r="K241">
            <v>279</v>
          </cell>
          <cell r="L241">
            <v>196.62</v>
          </cell>
          <cell r="M241">
            <v>176.96</v>
          </cell>
          <cell r="P241">
            <v>12</v>
          </cell>
          <cell r="Q241">
            <v>885038029724</v>
          </cell>
          <cell r="R241">
            <v>9002761029727</v>
          </cell>
          <cell r="S241">
            <v>3</v>
          </cell>
          <cell r="T241">
            <v>9</v>
          </cell>
          <cell r="U241">
            <v>14</v>
          </cell>
          <cell r="V241">
            <v>14.2</v>
          </cell>
          <cell r="W241" t="str">
            <v>CN</v>
          </cell>
          <cell r="X241" t="str">
            <v>Non Compliant</v>
          </cell>
          <cell r="Y241" t="str">
            <v>https://www.akg.com/Wireless/wireless-components/3302H00180.html</v>
          </cell>
          <cell r="Z241">
            <v>241</v>
          </cell>
          <cell r="AA241" t="str">
            <v>A</v>
          </cell>
        </row>
        <row r="242">
          <cell r="A242" t="str">
            <v>3305X00370</v>
          </cell>
          <cell r="B242" t="str">
            <v>AKG</v>
          </cell>
          <cell r="C242" t="str">
            <v>Wireless Mics</v>
          </cell>
          <cell r="D242" t="str">
            <v>WMS470 D5 SET BD7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762.59</v>
          </cell>
          <cell r="K242">
            <v>609</v>
          </cell>
          <cell r="L242">
            <v>420.46</v>
          </cell>
          <cell r="M242">
            <v>378.41</v>
          </cell>
          <cell r="P242">
            <v>5</v>
          </cell>
          <cell r="Q242">
            <v>885038029847</v>
          </cell>
          <cell r="R242">
            <v>9002761029840</v>
          </cell>
          <cell r="S242">
            <v>4</v>
          </cell>
          <cell r="T242">
            <v>17</v>
          </cell>
          <cell r="U242">
            <v>13</v>
          </cell>
          <cell r="V242">
            <v>3.2</v>
          </cell>
          <cell r="W242" t="str">
            <v>CN</v>
          </cell>
          <cell r="X242" t="str">
            <v>Non Compliant</v>
          </cell>
          <cell r="Y242" t="str">
            <v>https://www.akg.com/Wireless/wireless-components/3305X00370.html</v>
          </cell>
          <cell r="Z242">
            <v>242</v>
          </cell>
          <cell r="AA242" t="str">
            <v>A</v>
          </cell>
        </row>
        <row r="243">
          <cell r="A243" t="str">
            <v>3305X00380</v>
          </cell>
          <cell r="B243" t="str">
            <v>AKG</v>
          </cell>
          <cell r="C243" t="str">
            <v>Wireless Mics</v>
          </cell>
          <cell r="D243" t="str">
            <v>WMS470 D5 SET BD8 50mW - EU/US/UK</v>
          </cell>
          <cell r="E243" t="str">
            <v>AT620000</v>
          </cell>
          <cell r="H243" t="str">
            <v>Wireless Microphone System 470</v>
          </cell>
          <cell r="I243" t="str">
            <v>Wireless handheld microphone system, SR470 stationary receiver, HT470/D5 handheld transmitter, D5 microphone element, pilot tone, microphone stand, LR6 AA battery, power supply and rack mount unit included.</v>
          </cell>
          <cell r="J243">
            <v>762.59</v>
          </cell>
          <cell r="K243">
            <v>609</v>
          </cell>
          <cell r="L243">
            <v>420.46</v>
          </cell>
          <cell r="M243">
            <v>378.41</v>
          </cell>
          <cell r="P243">
            <v>5</v>
          </cell>
          <cell r="Q243">
            <v>885038029854</v>
          </cell>
          <cell r="R243">
            <v>9002761029857</v>
          </cell>
          <cell r="S243">
            <v>5</v>
          </cell>
          <cell r="T243">
            <v>20</v>
          </cell>
          <cell r="U243">
            <v>17</v>
          </cell>
          <cell r="V243">
            <v>3.2</v>
          </cell>
          <cell r="W243" t="str">
            <v>CN</v>
          </cell>
          <cell r="X243" t="str">
            <v>Non Compliant</v>
          </cell>
          <cell r="Y243" t="str">
            <v>https://www.akg.com/Wireless/wireless-components/3305X00380.html</v>
          </cell>
          <cell r="Z243">
            <v>243</v>
          </cell>
          <cell r="AA243" t="str">
            <v>A</v>
          </cell>
        </row>
        <row r="244">
          <cell r="A244" t="str">
            <v>3306X00370</v>
          </cell>
          <cell r="B244" t="str">
            <v>AKG</v>
          </cell>
          <cell r="C244" t="str">
            <v>Wireless Mics</v>
          </cell>
          <cell r="D244" t="str">
            <v>WMS470 C5 SET BD7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834.64</v>
          </cell>
          <cell r="K244">
            <v>665</v>
          </cell>
          <cell r="L244">
            <v>457.18</v>
          </cell>
          <cell r="M244">
            <v>411.46</v>
          </cell>
          <cell r="P244">
            <v>5</v>
          </cell>
          <cell r="Q244">
            <v>885038029946</v>
          </cell>
          <cell r="R244">
            <v>9002761029949</v>
          </cell>
          <cell r="S244">
            <v>4</v>
          </cell>
          <cell r="T244">
            <v>4</v>
          </cell>
          <cell r="U244">
            <v>17</v>
          </cell>
          <cell r="V244">
            <v>3.2</v>
          </cell>
          <cell r="W244" t="str">
            <v>CN</v>
          </cell>
          <cell r="X244" t="str">
            <v>Non Compliant</v>
          </cell>
          <cell r="Y244" t="str">
            <v>https://www.akg.com/Wireless/wireless-components/3306X00370.html</v>
          </cell>
          <cell r="Z244">
            <v>244</v>
          </cell>
          <cell r="AA244" t="str">
            <v>A</v>
          </cell>
        </row>
        <row r="245">
          <cell r="A245" t="str">
            <v>3306X00380</v>
          </cell>
          <cell r="B245" t="str">
            <v>AKG</v>
          </cell>
          <cell r="C245" t="str">
            <v>Wireless Mics</v>
          </cell>
          <cell r="D245" t="str">
            <v>WMS470 C5 SET BD8 50mW - EU/US/UK</v>
          </cell>
          <cell r="E245" t="str">
            <v>AT620000</v>
          </cell>
          <cell r="H245" t="str">
            <v>Wireless Microphone System 470</v>
          </cell>
          <cell r="I245" t="str">
            <v>Wireless handheld microphone system, SR470 stationary receiver, HT470/C5 handheld transmitter, C5 microphone element, pilot tone, microphone stand, LR6 AA battery, power supply and rack mount unit included.</v>
          </cell>
          <cell r="J245">
            <v>834.64</v>
          </cell>
          <cell r="K245">
            <v>665</v>
          </cell>
          <cell r="L245">
            <v>457.18</v>
          </cell>
          <cell r="M245">
            <v>411.46</v>
          </cell>
          <cell r="P245">
            <v>5</v>
          </cell>
          <cell r="Q245">
            <v>885038029953</v>
          </cell>
          <cell r="R245">
            <v>9002761029956</v>
          </cell>
          <cell r="S245">
            <v>3</v>
          </cell>
          <cell r="T245">
            <v>14</v>
          </cell>
          <cell r="U245">
            <v>17</v>
          </cell>
          <cell r="V245">
            <v>3.2</v>
          </cell>
          <cell r="W245" t="str">
            <v>CN</v>
          </cell>
          <cell r="X245" t="str">
            <v>Non Compliant</v>
          </cell>
          <cell r="Y245" t="str">
            <v>https://www.akg.com/Wireless/wireless-components/3306X00380.html</v>
          </cell>
          <cell r="Z245">
            <v>245</v>
          </cell>
          <cell r="AA245" t="str">
            <v>A</v>
          </cell>
        </row>
        <row r="246">
          <cell r="A246" t="str">
            <v>3307H00370</v>
          </cell>
          <cell r="B246" t="str">
            <v>AKG</v>
          </cell>
          <cell r="C246" t="str">
            <v>Wireless Mics</v>
          </cell>
          <cell r="D246" t="str">
            <v>WMS470 INSTR SET BD7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762.59</v>
          </cell>
          <cell r="K246">
            <v>609</v>
          </cell>
          <cell r="L246">
            <v>420.46</v>
          </cell>
          <cell r="M246">
            <v>378.41</v>
          </cell>
          <cell r="P246">
            <v>5</v>
          </cell>
          <cell r="Q246">
            <v>885038030041</v>
          </cell>
          <cell r="R246">
            <v>9002761030044</v>
          </cell>
          <cell r="S246">
            <v>7</v>
          </cell>
          <cell r="T246">
            <v>42</v>
          </cell>
          <cell r="U246">
            <v>6</v>
          </cell>
          <cell r="V246">
            <v>3.2</v>
          </cell>
          <cell r="W246" t="str">
            <v>CN</v>
          </cell>
          <cell r="X246" t="str">
            <v>Non Compliant</v>
          </cell>
          <cell r="Y246" t="str">
            <v>https://www.akg.com/Wireless/wireless-components/3307H00370.html</v>
          </cell>
          <cell r="Z246">
            <v>246</v>
          </cell>
          <cell r="AA246" t="str">
            <v>A</v>
          </cell>
        </row>
        <row r="247">
          <cell r="A247" t="str">
            <v>3307H00380</v>
          </cell>
          <cell r="B247" t="str">
            <v>AKG</v>
          </cell>
          <cell r="C247" t="str">
            <v>Wireless Mics</v>
          </cell>
          <cell r="D247" t="str">
            <v>WMS470 INSTR SET BD8 50mW - EU/US/UK</v>
          </cell>
          <cell r="E247" t="str">
            <v>AT620000</v>
          </cell>
          <cell r="H247" t="str">
            <v>Wireless Microphone System 470</v>
          </cell>
          <cell r="I247" t="str">
            <v>Wireless bodypack microphone system, SR470 stationary receiver, PT470 bodypack transmitter, instrument cable with 6.5mm plug, pilot tone, belt clip, LR6 AA battery, power supply and rack mount unit included.</v>
          </cell>
          <cell r="J247">
            <v>762.59</v>
          </cell>
          <cell r="K247">
            <v>609</v>
          </cell>
          <cell r="L247">
            <v>420.46</v>
          </cell>
          <cell r="M247">
            <v>378.41</v>
          </cell>
          <cell r="P247">
            <v>5</v>
          </cell>
          <cell r="Q247">
            <v>885038030058</v>
          </cell>
          <cell r="R247">
            <v>9002761030051</v>
          </cell>
          <cell r="S247">
            <v>3</v>
          </cell>
          <cell r="T247">
            <v>17</v>
          </cell>
          <cell r="U247">
            <v>13</v>
          </cell>
          <cell r="V247">
            <v>3.2</v>
          </cell>
          <cell r="W247" t="str">
            <v>CN</v>
          </cell>
          <cell r="X247" t="str">
            <v>Non Compliant</v>
          </cell>
          <cell r="Y247" t="str">
            <v>https://www.akg.com/Wireless/wireless-components/3307H00380.html</v>
          </cell>
          <cell r="Z247">
            <v>247</v>
          </cell>
          <cell r="AA247" t="str">
            <v>A</v>
          </cell>
        </row>
        <row r="248">
          <cell r="A248" t="str">
            <v>3308H00370</v>
          </cell>
          <cell r="B248" t="str">
            <v>AKG</v>
          </cell>
          <cell r="C248" t="str">
            <v>Wireless Mics</v>
          </cell>
          <cell r="D248" t="str">
            <v>WMS470 SPORTS SET BD7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905.39</v>
          </cell>
          <cell r="K248">
            <v>725</v>
          </cell>
          <cell r="L248">
            <v>493.19</v>
          </cell>
          <cell r="M248">
            <v>443.87</v>
          </cell>
          <cell r="P248">
            <v>5</v>
          </cell>
          <cell r="Q248">
            <v>885038030140</v>
          </cell>
          <cell r="R248">
            <v>9002761030143</v>
          </cell>
          <cell r="S248">
            <v>14</v>
          </cell>
          <cell r="T248">
            <v>17</v>
          </cell>
          <cell r="U248">
            <v>3</v>
          </cell>
          <cell r="V248">
            <v>3.2</v>
          </cell>
          <cell r="W248" t="str">
            <v>CN</v>
          </cell>
          <cell r="X248" t="str">
            <v>Non Compliant</v>
          </cell>
          <cell r="Y248" t="str">
            <v>https://www.akg.com/Wireless/wireless-components/3308H00370.html</v>
          </cell>
          <cell r="Z248">
            <v>248</v>
          </cell>
          <cell r="AA248" t="str">
            <v>A</v>
          </cell>
        </row>
        <row r="249">
          <cell r="A249" t="str">
            <v>3308H00380</v>
          </cell>
          <cell r="B249" t="str">
            <v>AKG</v>
          </cell>
          <cell r="C249" t="str">
            <v>Wireless Mics</v>
          </cell>
          <cell r="D249" t="str">
            <v>WMS470 SPORTS SET BD8 50mW - EU/US/UK</v>
          </cell>
          <cell r="E249" t="str">
            <v>AT620000</v>
          </cell>
          <cell r="H249" t="str">
            <v>Wireless Microphone System 470</v>
          </cell>
          <cell r="I249" t="str">
            <v>Wireless bodypack microphone system, SR470 stationary receiver, PT470 bodypack transmitter, C544L headworn microphone, belt clip, LR6 AA battery, power supply and rack mount unit included.</v>
          </cell>
          <cell r="J249">
            <v>905.39</v>
          </cell>
          <cell r="K249">
            <v>725</v>
          </cell>
          <cell r="L249">
            <v>493.19</v>
          </cell>
          <cell r="M249">
            <v>443.87</v>
          </cell>
          <cell r="P249">
            <v>5</v>
          </cell>
          <cell r="Q249">
            <v>885038030157</v>
          </cell>
          <cell r="R249">
            <v>9002761030150</v>
          </cell>
          <cell r="S249">
            <v>13</v>
          </cell>
          <cell r="T249">
            <v>3</v>
          </cell>
          <cell r="U249">
            <v>17</v>
          </cell>
          <cell r="V249">
            <v>3.2</v>
          </cell>
          <cell r="W249" t="str">
            <v>CN</v>
          </cell>
          <cell r="X249" t="str">
            <v>Non Compliant</v>
          </cell>
          <cell r="Y249" t="str">
            <v>https://www.akg.com/Wireless/wireless-components/3308H00380.html</v>
          </cell>
          <cell r="Z249">
            <v>249</v>
          </cell>
          <cell r="AA249" t="str">
            <v>A</v>
          </cell>
        </row>
        <row r="250">
          <cell r="A250" t="str">
            <v>3309H00370</v>
          </cell>
          <cell r="B250" t="str">
            <v>AKG</v>
          </cell>
          <cell r="C250" t="str">
            <v>Wireless Mics</v>
          </cell>
          <cell r="D250" t="str">
            <v>WMS470 PRES SET BD7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905.39</v>
          </cell>
          <cell r="K250">
            <v>725</v>
          </cell>
          <cell r="L250">
            <v>493.19</v>
          </cell>
          <cell r="M250">
            <v>443.87</v>
          </cell>
          <cell r="P250">
            <v>5</v>
          </cell>
          <cell r="Q250">
            <v>885038030249</v>
          </cell>
          <cell r="R250">
            <v>9002761030242</v>
          </cell>
          <cell r="S250">
            <v>9</v>
          </cell>
          <cell r="T250">
            <v>17</v>
          </cell>
          <cell r="U250">
            <v>17</v>
          </cell>
          <cell r="V250">
            <v>3.2</v>
          </cell>
          <cell r="W250" t="str">
            <v>CN</v>
          </cell>
          <cell r="X250" t="str">
            <v>Non Compliant</v>
          </cell>
          <cell r="Y250" t="str">
            <v>https://www.akg.com/Wireless/wireless-components/3309H00370.html</v>
          </cell>
          <cell r="Z250">
            <v>250</v>
          </cell>
          <cell r="AA250" t="str">
            <v>A</v>
          </cell>
        </row>
        <row r="251">
          <cell r="A251" t="str">
            <v>3309H00380</v>
          </cell>
          <cell r="B251" t="str">
            <v>AKG</v>
          </cell>
          <cell r="C251" t="str">
            <v>Wireless Mics</v>
          </cell>
          <cell r="D251" t="str">
            <v>WMS470 PRES SET BD8 50mW - EU/US/UK</v>
          </cell>
          <cell r="E251" t="str">
            <v>AT620000</v>
          </cell>
          <cell r="H251" t="str">
            <v>Wireless Microphone System 470</v>
          </cell>
          <cell r="I251" t="str">
            <v>Wireless bodypack microphone system, SR470 stationary receiver, PT470 bodypack transmitter, C555L headworn microphone, CK99L lavalier microphone, tie clip, belt clip, LR6 AA battery, power supply and rack mount unit included.</v>
          </cell>
          <cell r="J251">
            <v>905.39</v>
          </cell>
          <cell r="K251">
            <v>725</v>
          </cell>
          <cell r="L251">
            <v>493.19</v>
          </cell>
          <cell r="M251">
            <v>443.87</v>
          </cell>
          <cell r="P251">
            <v>5</v>
          </cell>
          <cell r="Q251">
            <v>885038030256</v>
          </cell>
          <cell r="R251">
            <v>9002761030259</v>
          </cell>
          <cell r="S251">
            <v>4</v>
          </cell>
          <cell r="T251">
            <v>17</v>
          </cell>
          <cell r="U251">
            <v>13</v>
          </cell>
          <cell r="V251">
            <v>3.2</v>
          </cell>
          <cell r="W251" t="str">
            <v>CN</v>
          </cell>
          <cell r="X251" t="str">
            <v>Non Compliant</v>
          </cell>
          <cell r="Y251" t="str">
            <v>https://www.akg.com/Wireless/wireless-components/3309H00380.html</v>
          </cell>
          <cell r="Z251">
            <v>251</v>
          </cell>
          <cell r="AA251" t="str">
            <v>A</v>
          </cell>
        </row>
        <row r="252">
          <cell r="A252" t="str">
            <v>WMS 4500</v>
          </cell>
          <cell r="B252" t="str">
            <v>AKG</v>
          </cell>
          <cell r="J252">
            <v>0</v>
          </cell>
          <cell r="K252">
            <v>0</v>
          </cell>
          <cell r="L252">
            <v>0</v>
          </cell>
          <cell r="M252">
            <v>0</v>
          </cell>
          <cell r="Z252">
            <v>252</v>
          </cell>
        </row>
        <row r="253">
          <cell r="A253" t="str">
            <v>3201H00280</v>
          </cell>
          <cell r="B253" t="str">
            <v>AKG</v>
          </cell>
          <cell r="C253" t="str">
            <v>Wireless Mics</v>
          </cell>
          <cell r="D253" t="str">
            <v>HT4500 BD7</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664.08</v>
          </cell>
          <cell r="K253">
            <v>530</v>
          </cell>
          <cell r="L253">
            <v>370.14</v>
          </cell>
          <cell r="M253">
            <v>333.13</v>
          </cell>
          <cell r="P253">
            <v>4</v>
          </cell>
          <cell r="Q253">
            <v>885038021636</v>
          </cell>
          <cell r="R253">
            <v>9002761021639</v>
          </cell>
          <cell r="S253">
            <v>9</v>
          </cell>
          <cell r="T253">
            <v>4</v>
          </cell>
          <cell r="U253">
            <v>14</v>
          </cell>
          <cell r="V253">
            <v>1.2</v>
          </cell>
          <cell r="W253" t="str">
            <v>CN</v>
          </cell>
          <cell r="X253" t="str">
            <v>Non Compliant</v>
          </cell>
          <cell r="Y253" t="str">
            <v>https://www.akg.com/Wireless/wireless-components/3201H00280.html</v>
          </cell>
          <cell r="Z253">
            <v>253</v>
          </cell>
          <cell r="AA253" t="str">
            <v>D</v>
          </cell>
        </row>
        <row r="254">
          <cell r="A254" t="str">
            <v>3201H00300</v>
          </cell>
          <cell r="B254" t="str">
            <v>AKG</v>
          </cell>
          <cell r="C254" t="str">
            <v>Wireless Mics</v>
          </cell>
          <cell r="D254" t="str">
            <v>HT4500 BD8</v>
          </cell>
          <cell r="E254" t="str">
            <v>AT630000</v>
          </cell>
          <cell r="G254" t="str">
            <v>Limited Quantity</v>
          </cell>
          <cell r="H254" t="str">
            <v>Wireless Microphone System 4500</v>
          </cell>
          <cell r="I254" t="str">
            <v>Professional handheld transmitter, SA 63 stand adapter and 2x AA LR6 battery included, rugged body, NO microphone head</v>
          </cell>
          <cell r="J254">
            <v>665.46</v>
          </cell>
          <cell r="K254">
            <v>519</v>
          </cell>
          <cell r="L254">
            <v>370.91</v>
          </cell>
          <cell r="M254">
            <v>333.82</v>
          </cell>
          <cell r="P254">
            <v>4</v>
          </cell>
          <cell r="Q254">
            <v>885038021643</v>
          </cell>
          <cell r="R254">
            <v>9002761021646</v>
          </cell>
          <cell r="S254">
            <v>6</v>
          </cell>
          <cell r="T254">
            <v>11</v>
          </cell>
          <cell r="U254">
            <v>15</v>
          </cell>
          <cell r="V254">
            <v>4.4000000000000004</v>
          </cell>
          <cell r="W254" t="str">
            <v>CN</v>
          </cell>
          <cell r="X254" t="str">
            <v>Non Compliant</v>
          </cell>
          <cell r="Y254" t="str">
            <v>https://www.akg.com/Wireless/wireless-components/3201H00300.html</v>
          </cell>
          <cell r="Z254">
            <v>254</v>
          </cell>
          <cell r="AA254" t="str">
            <v>D</v>
          </cell>
        </row>
        <row r="255">
          <cell r="A255" t="str">
            <v>3202H00300</v>
          </cell>
          <cell r="B255" t="str">
            <v>AKG</v>
          </cell>
          <cell r="C255" t="str">
            <v>Wireless Mics</v>
          </cell>
          <cell r="D255" t="str">
            <v>PT4500 BD8 50mW</v>
          </cell>
          <cell r="E255" t="str">
            <v>AT630000</v>
          </cell>
          <cell r="G255" t="str">
            <v>Limited Quantity</v>
          </cell>
          <cell r="H255" t="str">
            <v>Wireless Microphone System 4500</v>
          </cell>
          <cell r="I255" t="str">
            <v>Professional wireless bodypack transmitter, rugged metal housing, belt clip, 2x AA LR6 battery, secure mute pin included, pilot tone</v>
          </cell>
          <cell r="J255">
            <v>664.08</v>
          </cell>
          <cell r="K255">
            <v>530</v>
          </cell>
          <cell r="L255">
            <v>370.14</v>
          </cell>
          <cell r="M255">
            <v>333.13</v>
          </cell>
          <cell r="P255">
            <v>4</v>
          </cell>
          <cell r="Q255">
            <v>885038021759</v>
          </cell>
          <cell r="R255">
            <v>9002761021752</v>
          </cell>
          <cell r="S255">
            <v>4</v>
          </cell>
          <cell r="T255">
            <v>4</v>
          </cell>
          <cell r="U255">
            <v>14</v>
          </cell>
          <cell r="V255">
            <v>4.4000000000000004</v>
          </cell>
          <cell r="W255" t="str">
            <v>CN</v>
          </cell>
          <cell r="X255" t="str">
            <v>Non Compliant</v>
          </cell>
          <cell r="Y255" t="str">
            <v>https://www.akg.com/Wireless/wireless-components/3202H00300.html</v>
          </cell>
          <cell r="Z255">
            <v>255</v>
          </cell>
          <cell r="AA255" t="str">
            <v>D</v>
          </cell>
        </row>
        <row r="256">
          <cell r="A256" t="str">
            <v>3203H00300</v>
          </cell>
          <cell r="B256" t="str">
            <v>AKG</v>
          </cell>
          <cell r="C256" t="str">
            <v>Wireless Mics</v>
          </cell>
          <cell r="D256" t="str">
            <v>PR4500 BD8 (old SKU: 3203H00150)</v>
          </cell>
          <cell r="E256" t="str">
            <v>AT630000</v>
          </cell>
          <cell r="G256" t="str">
            <v>Limited Quantity</v>
          </cell>
          <cell r="H256" t="str">
            <v>Wireless Microphone System 4500</v>
          </cell>
          <cell r="I256" t="str">
            <v>PR4500 ENG Diversity bodypack receiver with rugged metal housing, new reference radio electronic design ensures reliable transmission. Belt clip, camera shoe, XLR cable, 3.5mm jack cable and 2x AA size LR6 batteries included.</v>
          </cell>
          <cell r="J256">
            <v>1132.27</v>
          </cell>
          <cell r="K256">
            <v>901</v>
          </cell>
          <cell r="L256">
            <v>645.72</v>
          </cell>
          <cell r="M256">
            <v>581.15</v>
          </cell>
          <cell r="Q256">
            <v>885038033578</v>
          </cell>
          <cell r="R256">
            <v>9002761034936</v>
          </cell>
          <cell r="S256">
            <v>3</v>
          </cell>
          <cell r="T256">
            <v>9</v>
          </cell>
          <cell r="U256">
            <v>9</v>
          </cell>
          <cell r="V256">
            <v>2.2000000000000002</v>
          </cell>
          <cell r="W256" t="str">
            <v>HU</v>
          </cell>
          <cell r="X256" t="str">
            <v>Compliant</v>
          </cell>
          <cell r="Y256" t="str">
            <v>https://www.akg.com/Wireless/wireless-components/3203H00300.html</v>
          </cell>
          <cell r="Z256">
            <v>256</v>
          </cell>
          <cell r="AA256" t="str">
            <v>D</v>
          </cell>
        </row>
        <row r="257">
          <cell r="A257" t="str">
            <v>3205Z00280</v>
          </cell>
          <cell r="B257" t="str">
            <v>AKG</v>
          </cell>
          <cell r="C257" t="str">
            <v>Wireless Mics</v>
          </cell>
          <cell r="D257" t="str">
            <v>WMS4500 D7 Set BD7 EU/US/UK/AU</v>
          </cell>
          <cell r="E257" t="str">
            <v>AT630000</v>
          </cell>
          <cell r="G257" t="str">
            <v>Limited Quantity</v>
          </cell>
          <cell r="H257" t="str">
            <v>Wireless Microphone System 4500</v>
          </cell>
          <cell r="I257" t="str">
            <v>Professional wireless system including SR4500, HT4500, D7 WL1, SA63, EU/US/UK/AU power supply adapter.</v>
          </cell>
          <cell r="J257">
            <v>1510.62</v>
          </cell>
          <cell r="K257">
            <v>1210</v>
          </cell>
          <cell r="L257">
            <v>863.56</v>
          </cell>
          <cell r="M257">
            <v>777.2</v>
          </cell>
          <cell r="Q257">
            <v>885038033776</v>
          </cell>
          <cell r="R257">
            <v>9002761033779</v>
          </cell>
          <cell r="S257">
            <v>20</v>
          </cell>
          <cell r="T257">
            <v>6</v>
          </cell>
          <cell r="U257">
            <v>15</v>
          </cell>
          <cell r="V257">
            <v>5.2</v>
          </cell>
          <cell r="W257" t="str">
            <v>CN</v>
          </cell>
          <cell r="X257" t="str">
            <v>Non Compliant</v>
          </cell>
          <cell r="Y257" t="str">
            <v>https://www.akg.com/Wireless/wireless-components/3205Z00280.html</v>
          </cell>
          <cell r="Z257">
            <v>257</v>
          </cell>
          <cell r="AA257" t="str">
            <v>D</v>
          </cell>
        </row>
        <row r="258">
          <cell r="A258" t="str">
            <v>DMS 100/300</v>
          </cell>
          <cell r="B258" t="str">
            <v>AKG</v>
          </cell>
          <cell r="J258">
            <v>0</v>
          </cell>
          <cell r="K258">
            <v>0</v>
          </cell>
          <cell r="L258">
            <v>0</v>
          </cell>
          <cell r="M258">
            <v>0</v>
          </cell>
          <cell r="Z258">
            <v>258</v>
          </cell>
        </row>
        <row r="259">
          <cell r="A259" t="str">
            <v>5100247-00</v>
          </cell>
          <cell r="B259" t="str">
            <v>AKG</v>
          </cell>
          <cell r="C259" t="str">
            <v>Wireless Mics</v>
          </cell>
          <cell r="D259" t="str">
            <v>DMS100</v>
          </cell>
          <cell r="E259">
            <v>10690000</v>
          </cell>
          <cell r="H259" t="str">
            <v>DMS100 Vocal Set</v>
          </cell>
          <cell r="I259" t="str">
            <v>DMS100 Wireless Microphone System</v>
          </cell>
          <cell r="J259">
            <v>331.13</v>
          </cell>
          <cell r="K259">
            <v>266</v>
          </cell>
          <cell r="L259">
            <v>198.68</v>
          </cell>
          <cell r="M259">
            <v>178.81</v>
          </cell>
          <cell r="Q259">
            <v>885038040613</v>
          </cell>
          <cell r="S259">
            <v>1.65</v>
          </cell>
          <cell r="T259">
            <v>6.9</v>
          </cell>
          <cell r="U259">
            <v>65</v>
          </cell>
          <cell r="V259">
            <v>3.1</v>
          </cell>
          <cell r="W259" t="str">
            <v>CN</v>
          </cell>
          <cell r="X259" t="str">
            <v>Non Compliant</v>
          </cell>
          <cell r="Y259" t="str">
            <v>https://www.akg.com/Wireless/wireless-components/5100247-00.html</v>
          </cell>
          <cell r="Z259">
            <v>259</v>
          </cell>
          <cell r="AA259" t="str">
            <v>A</v>
          </cell>
        </row>
        <row r="260">
          <cell r="A260" t="str">
            <v>5100248-00</v>
          </cell>
          <cell r="B260" t="str">
            <v>AKG</v>
          </cell>
          <cell r="C260" t="str">
            <v>Wireless Mics</v>
          </cell>
          <cell r="D260" t="str">
            <v>DMS100</v>
          </cell>
          <cell r="E260" t="str">
            <v>DMS300/10</v>
          </cell>
          <cell r="H260" t="str">
            <v>DMS100 Instrument Set</v>
          </cell>
          <cell r="I260" t="str">
            <v>DMS100 Wireless Instrument System</v>
          </cell>
          <cell r="J260">
            <v>331.13</v>
          </cell>
          <cell r="K260">
            <v>266</v>
          </cell>
          <cell r="L260">
            <v>198.68</v>
          </cell>
          <cell r="M260">
            <v>178.81</v>
          </cell>
          <cell r="Q260">
            <v>885038040620</v>
          </cell>
          <cell r="W260" t="str">
            <v>CN</v>
          </cell>
          <cell r="X260" t="str">
            <v>Non Compliant</v>
          </cell>
          <cell r="Y260" t="str">
            <v>https://www.akg.com/Wireless/wireless-components/5100248-00.html</v>
          </cell>
          <cell r="Z260">
            <v>260</v>
          </cell>
          <cell r="AA260" t="str">
            <v>A</v>
          </cell>
        </row>
        <row r="261">
          <cell r="A261" t="str">
            <v>5100252-00</v>
          </cell>
          <cell r="B261" t="str">
            <v>AKG</v>
          </cell>
          <cell r="C261" t="str">
            <v>Wireless Mics</v>
          </cell>
          <cell r="D261" t="str">
            <v>DMS300</v>
          </cell>
          <cell r="E261" t="str">
            <v>DMS300/10</v>
          </cell>
          <cell r="H261" t="str">
            <v>DMS300 Vocal Set</v>
          </cell>
          <cell r="I261" t="str">
            <v>DMS300 Wireless Microphone System</v>
          </cell>
          <cell r="J261">
            <v>452.45</v>
          </cell>
          <cell r="K261">
            <v>360</v>
          </cell>
          <cell r="L261">
            <v>271.47000000000003</v>
          </cell>
          <cell r="M261">
            <v>244.32</v>
          </cell>
          <cell r="Q261">
            <v>885038040668</v>
          </cell>
          <cell r="W261" t="str">
            <v>CN</v>
          </cell>
          <cell r="X261" t="str">
            <v>Non Compliant</v>
          </cell>
          <cell r="Y261" t="str">
            <v>https://www.akg.com/Wireless/wireless-components/5100252-00.html</v>
          </cell>
          <cell r="Z261">
            <v>261</v>
          </cell>
          <cell r="AA261" t="str">
            <v>A</v>
          </cell>
        </row>
        <row r="262">
          <cell r="A262" t="str">
            <v>5100253-00</v>
          </cell>
          <cell r="B262" t="str">
            <v>AKG</v>
          </cell>
          <cell r="C262" t="str">
            <v>Wireless Mics</v>
          </cell>
          <cell r="D262" t="str">
            <v>DMS300</v>
          </cell>
          <cell r="E262" t="str">
            <v>DMS300/10</v>
          </cell>
          <cell r="H262" t="str">
            <v>DMS300 Instrument Set</v>
          </cell>
          <cell r="I262" t="str">
            <v>DMS300 Wireless Instrument System</v>
          </cell>
          <cell r="J262">
            <v>452.45</v>
          </cell>
          <cell r="K262">
            <v>360</v>
          </cell>
          <cell r="L262">
            <v>271.47000000000003</v>
          </cell>
          <cell r="M262">
            <v>244.32</v>
          </cell>
          <cell r="Q262">
            <v>885038040675</v>
          </cell>
          <cell r="W262" t="str">
            <v>CN</v>
          </cell>
          <cell r="X262" t="str">
            <v>Non Compliant</v>
          </cell>
          <cell r="Y262" t="str">
            <v>https://www.akg.com/Wireless/wireless-components/5100253-00.html</v>
          </cell>
          <cell r="Z262">
            <v>262</v>
          </cell>
          <cell r="AA262" t="str">
            <v>A</v>
          </cell>
        </row>
        <row r="263">
          <cell r="A263" t="str">
            <v>DMS 800</v>
          </cell>
          <cell r="B263" t="str">
            <v>AKG</v>
          </cell>
          <cell r="J263">
            <v>0</v>
          </cell>
          <cell r="K263">
            <v>0</v>
          </cell>
          <cell r="L263">
            <v>0</v>
          </cell>
          <cell r="M263">
            <v>0</v>
          </cell>
          <cell r="Z263">
            <v>263</v>
          </cell>
        </row>
        <row r="264">
          <cell r="A264" t="str">
            <v>3382H00100</v>
          </cell>
          <cell r="B264" t="str">
            <v>AKG</v>
          </cell>
          <cell r="C264" t="str">
            <v>Wireless Mics</v>
          </cell>
          <cell r="D264" t="str">
            <v>DMS800 DPT800 BD1</v>
          </cell>
          <cell r="E264" t="str">
            <v>AT670000</v>
          </cell>
          <cell r="H264" t="str">
            <v>DMS800 DPT800 BD1</v>
          </cell>
          <cell r="I264" t="str">
            <v>Body pack transmitter</v>
          </cell>
          <cell r="J264">
            <v>512.74</v>
          </cell>
          <cell r="K264">
            <v>425</v>
          </cell>
          <cell r="L264">
            <v>301.97000000000003</v>
          </cell>
          <cell r="M264">
            <v>271.77</v>
          </cell>
          <cell r="Q264">
            <v>885038037378</v>
          </cell>
          <cell r="W264" t="str">
            <v>CN</v>
          </cell>
          <cell r="Y264" t="str">
            <v>https://www.akg.com/Wireless/wireless-components/3382H00100.html</v>
          </cell>
          <cell r="Z264">
            <v>264</v>
          </cell>
          <cell r="AA264" t="str">
            <v>D</v>
          </cell>
        </row>
        <row r="265">
          <cell r="A265" t="str">
            <v>3381H00100</v>
          </cell>
          <cell r="B265" t="str">
            <v>AKG</v>
          </cell>
          <cell r="C265" t="str">
            <v>Wireless Mics</v>
          </cell>
          <cell r="D265" t="str">
            <v>DHT800 BD1</v>
          </cell>
          <cell r="E265" t="str">
            <v>AT670000</v>
          </cell>
          <cell r="H265" t="str">
            <v>DHT800 BD1</v>
          </cell>
          <cell r="J265">
            <v>425.49</v>
          </cell>
          <cell r="K265">
            <v>349</v>
          </cell>
          <cell r="L265">
            <v>250.29</v>
          </cell>
          <cell r="M265">
            <v>225.26</v>
          </cell>
          <cell r="Q265">
            <v>885038037293</v>
          </cell>
          <cell r="W265" t="str">
            <v>CN</v>
          </cell>
          <cell r="Y265" t="str">
            <v>https://www.akg.com/Wireless/wireless-components/3381H00100.html</v>
          </cell>
          <cell r="Z265">
            <v>265</v>
          </cell>
          <cell r="AA265" t="str">
            <v>D</v>
          </cell>
        </row>
        <row r="266">
          <cell r="A266" t="str">
            <v>3380H00100</v>
          </cell>
          <cell r="B266" t="str">
            <v>AKG</v>
          </cell>
          <cell r="C266" t="str">
            <v>Wireless Mics</v>
          </cell>
          <cell r="D266" t="str">
            <v>DMS800 DSR800 BD1</v>
          </cell>
          <cell r="E266" t="str">
            <v>AT510000</v>
          </cell>
          <cell r="H266" t="str">
            <v>DMS800 DSR800 BD1</v>
          </cell>
          <cell r="I266" t="str">
            <v>Wireless receiver</v>
          </cell>
          <cell r="J266">
            <v>1904.44</v>
          </cell>
          <cell r="K266">
            <v>1526</v>
          </cell>
          <cell r="L266">
            <v>1088.56</v>
          </cell>
          <cell r="M266">
            <v>979.7</v>
          </cell>
          <cell r="Q266">
            <v>885038037217</v>
          </cell>
          <cell r="W266" t="str">
            <v>CN</v>
          </cell>
          <cell r="Y266" t="str">
            <v>https://www.akg.com/Wireless/wireless-components/3380H00100.html</v>
          </cell>
          <cell r="Z266">
            <v>266</v>
          </cell>
          <cell r="AA266" t="str">
            <v>D</v>
          </cell>
        </row>
        <row r="267">
          <cell r="A267" t="str">
            <v>3383H00010</v>
          </cell>
          <cell r="B267" t="str">
            <v>AKG</v>
          </cell>
          <cell r="C267" t="str">
            <v>Wireless Mics</v>
          </cell>
          <cell r="D267" t="str">
            <v>DMS800 D5 Vocal Set BD1</v>
          </cell>
          <cell r="H267" t="str">
            <v>DMS800 D5 Vocal Set BD1</v>
          </cell>
          <cell r="I267" t="str">
            <v>D5 Vocal Set includes: 1x DSR800, 2x DHT800, 2x D5 WL1, 2x SA63, 4x AA size batteries</v>
          </cell>
          <cell r="J267">
            <v>3677.36</v>
          </cell>
          <cell r="K267">
            <v>2535</v>
          </cell>
          <cell r="L267">
            <v>1847.64</v>
          </cell>
          <cell r="M267">
            <v>1662.88</v>
          </cell>
          <cell r="Q267">
            <v>885038037170</v>
          </cell>
          <cell r="W267" t="str">
            <v>CN</v>
          </cell>
          <cell r="Y267" t="str">
            <v>https://www.akg.com/Wireless/wireless-components/3383H00010.html</v>
          </cell>
          <cell r="Z267">
            <v>267</v>
          </cell>
          <cell r="AA267" t="str">
            <v>D</v>
          </cell>
        </row>
        <row r="268">
          <cell r="A268" t="str">
            <v>3383H00110</v>
          </cell>
          <cell r="B268" t="str">
            <v>AKG</v>
          </cell>
          <cell r="C268" t="str">
            <v>Wireless Mics</v>
          </cell>
          <cell r="D268" t="str">
            <v>DMS800 D7 Vocal Set BD1</v>
          </cell>
          <cell r="H268" t="str">
            <v>DMS800 D7 Vocal Set BD1</v>
          </cell>
          <cell r="I268" t="str">
            <v>D7 Vocal Set includes: 1x DSR800, 2x DHT800, 2x D7 WL1, 2x SA63, 4x AA size batteries</v>
          </cell>
          <cell r="J268">
            <v>3800.47</v>
          </cell>
          <cell r="K268">
            <v>2626</v>
          </cell>
          <cell r="L268">
            <v>1910.45</v>
          </cell>
          <cell r="M268">
            <v>1719.41</v>
          </cell>
          <cell r="Q268">
            <v>885038037187</v>
          </cell>
          <cell r="W268" t="str">
            <v>CN</v>
          </cell>
          <cell r="Y268" t="str">
            <v>https://www.akg.com/Wireless/wireless-components/3383H00110.html</v>
          </cell>
          <cell r="Z268">
            <v>268</v>
          </cell>
          <cell r="AA268" t="str">
            <v>D</v>
          </cell>
        </row>
        <row r="269">
          <cell r="A269" t="str">
            <v>6500H00500</v>
          </cell>
          <cell r="B269" t="str">
            <v>AKG</v>
          </cell>
          <cell r="C269" t="str">
            <v>Installed</v>
          </cell>
          <cell r="D269" t="str">
            <v>WM82 black wiremesh 5 pack</v>
          </cell>
          <cell r="E269" t="str">
            <v>AT510000</v>
          </cell>
          <cell r="H269" t="str">
            <v>Microlite Accessories</v>
          </cell>
          <cell r="I269" t="str">
            <v>wiremesh cap 5 pack</v>
          </cell>
          <cell r="J269">
            <v>62.407700000000006</v>
          </cell>
          <cell r="L269">
            <v>34.380000000000003</v>
          </cell>
          <cell r="M269">
            <v>30.94</v>
          </cell>
          <cell r="Q269">
            <v>885038039266</v>
          </cell>
          <cell r="R269">
            <v>9002761039269</v>
          </cell>
          <cell r="S269">
            <v>1</v>
          </cell>
          <cell r="T269">
            <v>4.25</v>
          </cell>
          <cell r="U269">
            <v>2.5</v>
          </cell>
          <cell r="V269" t="str">
            <v>n/a</v>
          </cell>
          <cell r="W269" t="str">
            <v>TW</v>
          </cell>
          <cell r="X269" t="str">
            <v>Compliant</v>
          </cell>
          <cell r="Y269" t="str">
            <v>https://www.akg.com/support-product-detail.html#prod=WM82group</v>
          </cell>
          <cell r="Z269">
            <v>269</v>
          </cell>
          <cell r="AA269" t="str">
            <v>B</v>
          </cell>
        </row>
        <row r="270">
          <cell r="A270" t="str">
            <v>3383H00310</v>
          </cell>
          <cell r="B270" t="str">
            <v>AKG</v>
          </cell>
          <cell r="C270" t="str">
            <v>Wireless Mics</v>
          </cell>
          <cell r="D270" t="str">
            <v>DMS800 Performer Set BD1</v>
          </cell>
          <cell r="H270" t="str">
            <v>DMS800 Performer Set BD1</v>
          </cell>
          <cell r="I270" t="str">
            <v>Performer Set includes: 1x DSR800, 2x DPT800, 2x C11 LP, 2x MKGL, 4x AA size batteries</v>
          </cell>
          <cell r="J270">
            <v>3134.38</v>
          </cell>
          <cell r="K270">
            <v>2400</v>
          </cell>
          <cell r="L270">
            <v>1665.13</v>
          </cell>
          <cell r="M270">
            <v>1498.62</v>
          </cell>
          <cell r="Q270">
            <v>885038037200</v>
          </cell>
          <cell r="W270" t="str">
            <v>CN</v>
          </cell>
          <cell r="Y270" t="str">
            <v>https://www.akg.com/Wireless/wireless-components/3383H00310.html</v>
          </cell>
          <cell r="Z270">
            <v>270</v>
          </cell>
          <cell r="AA270" t="str">
            <v>D</v>
          </cell>
        </row>
        <row r="271">
          <cell r="A271" t="str">
            <v>Tetrad</v>
          </cell>
          <cell r="B271" t="str">
            <v>AKG</v>
          </cell>
          <cell r="J271">
            <v>0</v>
          </cell>
          <cell r="K271">
            <v>0</v>
          </cell>
          <cell r="L271">
            <v>0</v>
          </cell>
          <cell r="M271">
            <v>0</v>
          </cell>
          <cell r="Z271">
            <v>271</v>
          </cell>
        </row>
        <row r="272">
          <cell r="A272" t="str">
            <v>3456H00030</v>
          </cell>
          <cell r="B272" t="str">
            <v>AKG</v>
          </cell>
          <cell r="C272" t="str">
            <v>Wireless Mics</v>
          </cell>
          <cell r="D272" t="str">
            <v>DPT TETRAD NON-EU</v>
          </cell>
          <cell r="E272" t="str">
            <v>AT650000</v>
          </cell>
          <cell r="H272" t="str">
            <v>Digital Microphone System Tetrad</v>
          </cell>
          <cell r="I272" t="str">
            <v>Pocket transmitter</v>
          </cell>
          <cell r="J272">
            <v>377.64</v>
          </cell>
          <cell r="K272">
            <v>339</v>
          </cell>
          <cell r="L272">
            <v>203.77</v>
          </cell>
          <cell r="M272">
            <v>183.39</v>
          </cell>
          <cell r="Q272">
            <v>885038038658</v>
          </cell>
          <cell r="R272">
            <v>9002761038651</v>
          </cell>
          <cell r="S272">
            <v>15</v>
          </cell>
          <cell r="T272">
            <v>21</v>
          </cell>
          <cell r="U272">
            <v>3</v>
          </cell>
          <cell r="V272">
            <v>2.4</v>
          </cell>
          <cell r="W272" t="str">
            <v>CN</v>
          </cell>
          <cell r="X272" t="str">
            <v>Non Compliant</v>
          </cell>
          <cell r="Y272" t="str">
            <v>https://www.akg.com/dmstetrad-system.html</v>
          </cell>
          <cell r="Z272">
            <v>272</v>
          </cell>
          <cell r="AA272" t="str">
            <v>A</v>
          </cell>
        </row>
        <row r="273">
          <cell r="A273" t="str">
            <v>3457H00050</v>
          </cell>
          <cell r="B273" t="str">
            <v>AKG</v>
          </cell>
          <cell r="C273" t="str">
            <v>Wireless Mics</v>
          </cell>
          <cell r="D273" t="str">
            <v>DHT TETRAD P5 NON-EU</v>
          </cell>
          <cell r="E273" t="str">
            <v>AT650000</v>
          </cell>
          <cell r="H273" t="str">
            <v>Digital Microphone System Tetrad</v>
          </cell>
          <cell r="I273" t="str">
            <v>Handheld transmitter</v>
          </cell>
          <cell r="J273">
            <v>302.7</v>
          </cell>
          <cell r="K273">
            <v>239</v>
          </cell>
          <cell r="L273">
            <v>148.81</v>
          </cell>
          <cell r="M273">
            <v>133.93</v>
          </cell>
          <cell r="Q273">
            <v>885038038665</v>
          </cell>
          <cell r="R273">
            <v>9002761038668</v>
          </cell>
          <cell r="S273">
            <v>1.8</v>
          </cell>
          <cell r="T273">
            <v>5</v>
          </cell>
          <cell r="U273">
            <v>4</v>
          </cell>
          <cell r="V273">
            <v>2.4</v>
          </cell>
          <cell r="W273" t="str">
            <v>CN</v>
          </cell>
          <cell r="X273" t="str">
            <v>Non Compliant</v>
          </cell>
          <cell r="Y273" t="str">
            <v>https://www.akg.com/dmstetrad-system.html</v>
          </cell>
          <cell r="Z273">
            <v>273</v>
          </cell>
          <cell r="AA273" t="str">
            <v>A</v>
          </cell>
        </row>
        <row r="274">
          <cell r="A274" t="str">
            <v>6500H00510</v>
          </cell>
          <cell r="B274" t="str">
            <v>AKG</v>
          </cell>
          <cell r="C274" t="str">
            <v>Installed</v>
          </cell>
          <cell r="D274" t="str">
            <v xml:space="preserve">WM82  white wiremesh 5 pack </v>
          </cell>
          <cell r="E274" t="str">
            <v>AT510000</v>
          </cell>
          <cell r="H274" t="str">
            <v>Microlite Accessories</v>
          </cell>
          <cell r="I274" t="str">
            <v>wiremesh cap 5 pack</v>
          </cell>
          <cell r="J274">
            <v>62.407700000000006</v>
          </cell>
          <cell r="L274">
            <v>34.380000000000003</v>
          </cell>
          <cell r="M274">
            <v>30.94</v>
          </cell>
          <cell r="Q274">
            <v>885038039273</v>
          </cell>
          <cell r="R274">
            <v>9002761039276</v>
          </cell>
          <cell r="S274">
            <v>1</v>
          </cell>
          <cell r="T274">
            <v>3</v>
          </cell>
          <cell r="U274">
            <v>4</v>
          </cell>
          <cell r="V274" t="str">
            <v>n/a</v>
          </cell>
          <cell r="W274" t="str">
            <v>TW</v>
          </cell>
          <cell r="X274" t="str">
            <v>Compliant</v>
          </cell>
          <cell r="Y274" t="str">
            <v>https://www.akg.com/Microphones/Microphone%20Accessories/6500H00510.html</v>
          </cell>
          <cell r="Z274">
            <v>274</v>
          </cell>
          <cell r="AA274" t="str">
            <v>B</v>
          </cell>
        </row>
        <row r="275">
          <cell r="A275" t="str">
            <v>IVM 45000 IEM</v>
          </cell>
          <cell r="B275" t="str">
            <v>AKG</v>
          </cell>
          <cell r="J275">
            <v>0</v>
          </cell>
          <cell r="K275">
            <v>0</v>
          </cell>
          <cell r="L275">
            <v>0</v>
          </cell>
          <cell r="M275">
            <v>0</v>
          </cell>
          <cell r="Z275">
            <v>275</v>
          </cell>
        </row>
        <row r="276">
          <cell r="A276" t="str">
            <v>Wireless Accessories</v>
          </cell>
          <cell r="B276" t="str">
            <v>AKG</v>
          </cell>
          <cell r="J276">
            <v>0</v>
          </cell>
          <cell r="K276">
            <v>0</v>
          </cell>
          <cell r="L276">
            <v>0</v>
          </cell>
          <cell r="M276">
            <v>0</v>
          </cell>
          <cell r="Z276">
            <v>276</v>
          </cell>
        </row>
        <row r="277">
          <cell r="A277" t="str">
            <v>3082X00010</v>
          </cell>
          <cell r="B277" t="str">
            <v>AKG</v>
          </cell>
          <cell r="C277" t="str">
            <v>Wireless Mics</v>
          </cell>
          <cell r="D277" t="str">
            <v>D5 WL1</v>
          </cell>
          <cell r="E277" t="str">
            <v>JBL025</v>
          </cell>
          <cell r="H277" t="str">
            <v>Microphone Head</v>
          </cell>
          <cell r="I277" t="str">
            <v>Microphone head with D5 acoustic</v>
          </cell>
          <cell r="J277">
            <v>185.1</v>
          </cell>
          <cell r="K277">
            <v>145</v>
          </cell>
          <cell r="L277">
            <v>101.46</v>
          </cell>
          <cell r="M277">
            <v>91.31</v>
          </cell>
          <cell r="P277">
            <v>36</v>
          </cell>
          <cell r="Q277">
            <v>885038019503</v>
          </cell>
          <cell r="R277">
            <v>9002761019506</v>
          </cell>
          <cell r="S277">
            <v>3</v>
          </cell>
          <cell r="T277">
            <v>3</v>
          </cell>
          <cell r="U277">
            <v>5</v>
          </cell>
          <cell r="V277">
            <v>2.4</v>
          </cell>
          <cell r="W277" t="str">
            <v>CN</v>
          </cell>
          <cell r="X277" t="str">
            <v>Non Compliant</v>
          </cell>
          <cell r="Y277" t="str">
            <v>https://www.akg.com/Wireless/Wireless%20Accessories/3082X00010.html</v>
          </cell>
          <cell r="Z277">
            <v>277</v>
          </cell>
          <cell r="AA277" t="str">
            <v>A</v>
          </cell>
        </row>
        <row r="278">
          <cell r="A278" t="str">
            <v>3082X00020</v>
          </cell>
          <cell r="B278" t="str">
            <v>AKG</v>
          </cell>
          <cell r="C278" t="str">
            <v>Wireless Mics</v>
          </cell>
          <cell r="D278" t="str">
            <v>C5 WL1</v>
          </cell>
          <cell r="E278" t="str">
            <v>AT690091</v>
          </cell>
          <cell r="H278" t="str">
            <v>Microphone Head</v>
          </cell>
          <cell r="I278" t="str">
            <v>Microphone head with C5 acoustic</v>
          </cell>
          <cell r="J278">
            <v>302.7</v>
          </cell>
          <cell r="K278">
            <v>240</v>
          </cell>
          <cell r="L278">
            <v>173.61</v>
          </cell>
          <cell r="M278">
            <v>156.25</v>
          </cell>
          <cell r="P278">
            <v>36</v>
          </cell>
          <cell r="Q278">
            <v>885038019510</v>
          </cell>
          <cell r="R278">
            <v>9002761019513</v>
          </cell>
          <cell r="S278">
            <v>3</v>
          </cell>
          <cell r="T278">
            <v>3</v>
          </cell>
          <cell r="U278">
            <v>5</v>
          </cell>
          <cell r="V278">
            <v>6.8</v>
          </cell>
          <cell r="W278" t="str">
            <v>CN</v>
          </cell>
          <cell r="X278" t="str">
            <v>Non Compliant</v>
          </cell>
          <cell r="Y278" t="str">
            <v>https://www.akg.com/Wireless/Wireless%20Accessories/3082X00020.html</v>
          </cell>
          <cell r="Z278">
            <v>278</v>
          </cell>
          <cell r="AA278" t="str">
            <v>A</v>
          </cell>
        </row>
        <row r="279">
          <cell r="A279" t="str">
            <v>3438X00030</v>
          </cell>
          <cell r="B279" t="str">
            <v>AKG</v>
          </cell>
          <cell r="C279" t="str">
            <v>Handheld Vocal Microphone</v>
          </cell>
          <cell r="D279" t="str">
            <v>C7 WL1</v>
          </cell>
          <cell r="E279" t="str">
            <v>AT410010</v>
          </cell>
          <cell r="H279" t="str">
            <v>Handheld Vocal Microphone</v>
          </cell>
          <cell r="I279" t="str">
            <v>Microphone head with C7 acoustic for wireless systems DMS800 and WMS4500</v>
          </cell>
          <cell r="J279">
            <v>373.34</v>
          </cell>
          <cell r="K279">
            <v>299</v>
          </cell>
          <cell r="L279">
            <v>228.68</v>
          </cell>
          <cell r="M279">
            <v>205.81</v>
          </cell>
          <cell r="Q279">
            <v>885038040149</v>
          </cell>
          <cell r="R279">
            <v>9002761040142</v>
          </cell>
          <cell r="S279">
            <v>3</v>
          </cell>
          <cell r="T279">
            <v>4</v>
          </cell>
          <cell r="U279">
            <v>3.25</v>
          </cell>
          <cell r="V279">
            <v>3.2</v>
          </cell>
          <cell r="W279" t="str">
            <v>CN</v>
          </cell>
          <cell r="X279" t="str">
            <v>Non Compliant</v>
          </cell>
          <cell r="Y279" t="str">
            <v>https://www.akg.com/Wireless/Wireless%20Accessories/3438X00030.html</v>
          </cell>
          <cell r="Z279">
            <v>279</v>
          </cell>
          <cell r="AA279" t="str">
            <v>A</v>
          </cell>
        </row>
        <row r="280">
          <cell r="A280" t="str">
            <v>3082X00030</v>
          </cell>
          <cell r="B280" t="str">
            <v>AKG</v>
          </cell>
          <cell r="C280" t="str">
            <v>Wireless Mics</v>
          </cell>
          <cell r="D280" t="str">
            <v>D7 WL1</v>
          </cell>
          <cell r="E280" t="str">
            <v>AT690091</v>
          </cell>
          <cell r="H280" t="str">
            <v>Microphone Head</v>
          </cell>
          <cell r="I280" t="str">
            <v>Microphone head with D7 acoustic</v>
          </cell>
          <cell r="J280">
            <v>302.7</v>
          </cell>
          <cell r="K280">
            <v>240</v>
          </cell>
          <cell r="L280">
            <v>173.61</v>
          </cell>
          <cell r="M280">
            <v>156.25</v>
          </cell>
          <cell r="P280">
            <v>36</v>
          </cell>
          <cell r="Q280">
            <v>885038024477</v>
          </cell>
          <cell r="R280">
            <v>9002761024470</v>
          </cell>
          <cell r="S280">
            <v>4</v>
          </cell>
          <cell r="T280">
            <v>3</v>
          </cell>
          <cell r="U280">
            <v>5</v>
          </cell>
          <cell r="V280">
            <v>5.2</v>
          </cell>
          <cell r="W280" t="str">
            <v>CN</v>
          </cell>
          <cell r="X280" t="str">
            <v>Non Compliant</v>
          </cell>
          <cell r="Y280" t="str">
            <v>https://www.akg.com/Wireless/Wireless%20Accessories/3082X00030.html</v>
          </cell>
          <cell r="Z280">
            <v>280</v>
          </cell>
          <cell r="AA280" t="str">
            <v>A</v>
          </cell>
        </row>
        <row r="281">
          <cell r="A281" t="str">
            <v>3439X00030</v>
          </cell>
          <cell r="B281" t="str">
            <v>AKG</v>
          </cell>
          <cell r="C281" t="str">
            <v xml:space="preserve">Handheld Vocal Microphone </v>
          </cell>
          <cell r="D281" t="str">
            <v>C636 WL1</v>
          </cell>
          <cell r="E281" t="str">
            <v>AT410010</v>
          </cell>
          <cell r="H281" t="str">
            <v>Microphone head</v>
          </cell>
          <cell r="I281" t="str">
            <v>Microphone head with C636 acoustic for wireless systems DMS800 and WMS4500</v>
          </cell>
          <cell r="J281">
            <v>743.09</v>
          </cell>
          <cell r="K281">
            <v>605</v>
          </cell>
          <cell r="L281">
            <v>419.32</v>
          </cell>
          <cell r="M281">
            <v>377.39</v>
          </cell>
          <cell r="Q281">
            <v>885038040132</v>
          </cell>
          <cell r="R281">
            <v>9002761040135</v>
          </cell>
          <cell r="V281">
            <v>3.2</v>
          </cell>
          <cell r="W281" t="str">
            <v>CN</v>
          </cell>
          <cell r="X281" t="str">
            <v>Non Compliant</v>
          </cell>
          <cell r="Y281" t="str">
            <v>https://www.akg.com/Wireless/Wireless%20Accessories/3439X00030.html</v>
          </cell>
          <cell r="Z281">
            <v>281</v>
          </cell>
          <cell r="AA281" t="str">
            <v>A</v>
          </cell>
        </row>
        <row r="282">
          <cell r="A282" t="str">
            <v>3009H00140</v>
          </cell>
          <cell r="B282" t="str">
            <v>AKG</v>
          </cell>
          <cell r="C282" t="str">
            <v>Wireless Mics</v>
          </cell>
          <cell r="D282" t="str">
            <v>DMS800 WLMA-US</v>
          </cell>
          <cell r="H282" t="str">
            <v>Digital Microphone System</v>
          </cell>
          <cell r="I282" t="str">
            <v>Wireless microphone adapter for SHURE wireless microphone heads</v>
          </cell>
          <cell r="J282">
            <v>143.30000000000001</v>
          </cell>
          <cell r="K282">
            <v>119</v>
          </cell>
          <cell r="L282">
            <v>85.71</v>
          </cell>
          <cell r="M282">
            <v>77.14</v>
          </cell>
          <cell r="Q282">
            <v>885038038238</v>
          </cell>
          <cell r="S282">
            <v>1</v>
          </cell>
          <cell r="T282">
            <v>3</v>
          </cell>
          <cell r="U282">
            <v>4</v>
          </cell>
          <cell r="W282" t="str">
            <v>HU</v>
          </cell>
          <cell r="X282" t="str">
            <v>Compliant</v>
          </cell>
          <cell r="Y282" t="str">
            <v>https://www.akg.com/Wireless/Wireless%20Accessories/3009H00140.html</v>
          </cell>
          <cell r="Z282">
            <v>282</v>
          </cell>
          <cell r="AA282" t="str">
            <v>A</v>
          </cell>
        </row>
        <row r="283">
          <cell r="A283" t="str">
            <v>3296H00010</v>
          </cell>
          <cell r="B283" t="str">
            <v>AKG</v>
          </cell>
          <cell r="C283" t="str">
            <v>Accessories</v>
          </cell>
          <cell r="D283" t="str">
            <v>APS4/NONE ANTENNA POWER SPLITTER</v>
          </cell>
          <cell r="E283" t="str">
            <v>AT110020</v>
          </cell>
          <cell r="H283" t="str">
            <v>APS4/NONE ANTENNA POWER SPLITTER</v>
          </cell>
          <cell r="I283" t="str">
            <v>APS4/NONE ANTENNA POWER SPLITTER</v>
          </cell>
          <cell r="J283">
            <v>927.77579999999989</v>
          </cell>
          <cell r="K283">
            <v>663</v>
          </cell>
          <cell r="L283">
            <v>463.65</v>
          </cell>
          <cell r="M283">
            <v>417.29</v>
          </cell>
          <cell r="Q283">
            <v>885038037835</v>
          </cell>
          <cell r="S283">
            <v>24</v>
          </cell>
          <cell r="T283">
            <v>24</v>
          </cell>
          <cell r="U283">
            <v>4</v>
          </cell>
          <cell r="W283" t="str">
            <v>CN</v>
          </cell>
          <cell r="X283" t="str">
            <v>Non Compliant</v>
          </cell>
          <cell r="Y283" t="str">
            <v>https://www.akg.com/Wireless/Wireless%20Accessories/3296H00010.html</v>
          </cell>
          <cell r="Z283">
            <v>283</v>
          </cell>
          <cell r="AA283" t="str">
            <v>A</v>
          </cell>
        </row>
        <row r="284">
          <cell r="A284" t="str">
            <v>3296H00050</v>
          </cell>
          <cell r="B284" t="str">
            <v>AKG</v>
          </cell>
          <cell r="C284" t="str">
            <v>Accessories</v>
          </cell>
          <cell r="D284" t="str">
            <v xml:space="preserve">APS4 EU/US/UK/AU ANTENNA POWER SPLITTER </v>
          </cell>
          <cell r="E284" t="str">
            <v>AT690092</v>
          </cell>
          <cell r="H284" t="str">
            <v xml:space="preserve">APS4 EU/US/UK/AU ANTENNA POWER SPLITTER </v>
          </cell>
          <cell r="I284" t="str">
            <v xml:space="preserve">APS4 EU/US/UK/AU ANTENNA POWER SPLITTER </v>
          </cell>
          <cell r="J284">
            <v>1169.0662499999999</v>
          </cell>
          <cell r="K284">
            <v>876</v>
          </cell>
          <cell r="L284">
            <v>586.12</v>
          </cell>
          <cell r="M284">
            <v>527.51</v>
          </cell>
          <cell r="Q284">
            <v>885038039754</v>
          </cell>
          <cell r="W284" t="str">
            <v>CN</v>
          </cell>
          <cell r="X284" t="str">
            <v>Non Compliant</v>
          </cell>
          <cell r="Y284" t="str">
            <v>https://www.akg.com/Wireless/Wireless%20Accessories/APS4+EU-US-UK-AU.html</v>
          </cell>
          <cell r="Z284">
            <v>284</v>
          </cell>
          <cell r="AA284" t="str">
            <v>A</v>
          </cell>
        </row>
        <row r="285">
          <cell r="A285" t="str">
            <v>2634H00330</v>
          </cell>
          <cell r="B285" t="str">
            <v>AKG</v>
          </cell>
          <cell r="C285" t="str">
            <v>Wireless Mics</v>
          </cell>
          <cell r="D285" t="str">
            <v>RA4000/EW ANTENNA</v>
          </cell>
          <cell r="E285">
            <v>83200201</v>
          </cell>
          <cell r="H285" t="str">
            <v>Remote Antenna, Omni directional, Dipole Passive Diversity System Receiver</v>
          </cell>
          <cell r="I285" t="str">
            <v>Remote Antenna, Omni directional, Dipole Passive Diversity System Receiver</v>
          </cell>
          <cell r="J285">
            <v>286.57</v>
          </cell>
          <cell r="K285">
            <v>200</v>
          </cell>
          <cell r="L285">
            <v>158.69999999999999</v>
          </cell>
          <cell r="M285">
            <v>142.83000000000001</v>
          </cell>
          <cell r="Q285">
            <v>885038038030</v>
          </cell>
          <cell r="W285" t="str">
            <v>CN</v>
          </cell>
          <cell r="Y285" t="str">
            <v>https://www.akg.com/Wireless/Antennas%20%2F%20Antenna%20Components/2634H00330-LS.html</v>
          </cell>
          <cell r="Z285">
            <v>285</v>
          </cell>
          <cell r="AA285" t="str">
            <v>A</v>
          </cell>
        </row>
        <row r="286">
          <cell r="A286" t="str">
            <v>2634H00340</v>
          </cell>
          <cell r="B286" t="str">
            <v>AKG</v>
          </cell>
          <cell r="C286" t="str">
            <v>Accessories</v>
          </cell>
          <cell r="D286" t="str">
            <v>RA4000B/EW ANTENNA</v>
          </cell>
          <cell r="E286" t="str">
            <v>AT690092</v>
          </cell>
          <cell r="H286" t="str">
            <v>Antenna</v>
          </cell>
          <cell r="I286" t="str">
            <v>RA4000B/EW ANTENNA</v>
          </cell>
          <cell r="J286">
            <v>283</v>
          </cell>
          <cell r="K286">
            <v>283</v>
          </cell>
          <cell r="L286">
            <v>166.13</v>
          </cell>
          <cell r="M286">
            <v>149.52000000000001</v>
          </cell>
          <cell r="Q286">
            <v>885038038047</v>
          </cell>
          <cell r="S286">
            <v>11.75</v>
          </cell>
          <cell r="T286">
            <v>2.5</v>
          </cell>
          <cell r="U286">
            <v>5.25</v>
          </cell>
          <cell r="W286" t="str">
            <v>CN</v>
          </cell>
          <cell r="X286" t="str">
            <v>Non Compliant</v>
          </cell>
          <cell r="Y286" t="str">
            <v>https://www.akg.com/Wireless/Antennas%20%2F%20Antenna%20Components/2634H00340.html</v>
          </cell>
          <cell r="Z286">
            <v>286</v>
          </cell>
          <cell r="AA286" t="str">
            <v>A</v>
          </cell>
        </row>
        <row r="287">
          <cell r="A287" t="str">
            <v>3009H00170</v>
          </cell>
          <cell r="B287" t="str">
            <v>AKG</v>
          </cell>
          <cell r="C287" t="str">
            <v>Accessories</v>
          </cell>
          <cell r="D287" t="str">
            <v>SRA2 EW ANTENNA</v>
          </cell>
          <cell r="E287" t="str">
            <v>AT690091</v>
          </cell>
          <cell r="H287" t="str">
            <v>Antenna</v>
          </cell>
          <cell r="I287" t="str">
            <v>SRA2 EW ANTENNA</v>
          </cell>
          <cell r="J287">
            <v>571</v>
          </cell>
          <cell r="K287">
            <v>571</v>
          </cell>
          <cell r="L287">
            <v>342.36</v>
          </cell>
          <cell r="M287">
            <v>308.12</v>
          </cell>
          <cell r="Q287">
            <v>885038038061</v>
          </cell>
          <cell r="S287">
            <v>11.5</v>
          </cell>
          <cell r="T287">
            <v>11</v>
          </cell>
          <cell r="U287">
            <v>11</v>
          </cell>
          <cell r="W287" t="str">
            <v>CN</v>
          </cell>
          <cell r="X287" t="str">
            <v>Non Compliant</v>
          </cell>
          <cell r="Y287" t="str">
            <v>https://www.akg.com/Wireless/Antennas%20%2F%20Antenna%20Components/3009H00170.html</v>
          </cell>
          <cell r="Z287">
            <v>287</v>
          </cell>
          <cell r="AA287" t="str">
            <v>A</v>
          </cell>
        </row>
        <row r="288">
          <cell r="A288" t="str">
            <v>3009H00180</v>
          </cell>
          <cell r="B288" t="str">
            <v>AKG</v>
          </cell>
          <cell r="C288" t="str">
            <v>Accessories</v>
          </cell>
          <cell r="D288" t="str">
            <v>SRA2B/EW ANTENNA</v>
          </cell>
          <cell r="E288" t="str">
            <v>AT690092</v>
          </cell>
          <cell r="H288" t="str">
            <v>Antenna</v>
          </cell>
          <cell r="I288" t="str">
            <v>SRA2B/EW ANTENNA</v>
          </cell>
          <cell r="J288">
            <v>0</v>
          </cell>
          <cell r="K288">
            <v>0</v>
          </cell>
          <cell r="L288">
            <v>340.93</v>
          </cell>
          <cell r="M288">
            <v>306.83999999999997</v>
          </cell>
          <cell r="Q288">
            <v>885038038078</v>
          </cell>
          <cell r="S288">
            <v>11.5</v>
          </cell>
          <cell r="T288">
            <v>11.5</v>
          </cell>
          <cell r="U288">
            <v>1.5</v>
          </cell>
          <cell r="W288" t="str">
            <v>CN</v>
          </cell>
          <cell r="X288" t="str">
            <v>Non Compliant</v>
          </cell>
          <cell r="Y288" t="str">
            <v>https://www.akg.com/Wireless/Antennas%20%2F%20Antenna%20Components/SRA2EW.html?dwvar_SRA2EW_color=Black-GLOBAL-Current#q=SRA2&amp;simplesearch=Go&amp;start=1</v>
          </cell>
          <cell r="Z288">
            <v>288</v>
          </cell>
          <cell r="AA288" t="str">
            <v>A</v>
          </cell>
        </row>
        <row r="289">
          <cell r="A289" t="str">
            <v>3009H00210</v>
          </cell>
          <cell r="B289" t="str">
            <v>AKG</v>
          </cell>
          <cell r="C289" t="str">
            <v>Wireless Mics</v>
          </cell>
          <cell r="D289" t="str">
            <v>Helical Antenna</v>
          </cell>
          <cell r="E289" t="str">
            <v>AT690092</v>
          </cell>
          <cell r="G289" t="str">
            <v>Limited Quantity</v>
          </cell>
          <cell r="H289" t="str">
            <v>Antenna</v>
          </cell>
          <cell r="I289" t="str">
            <v>Helical remote antenna, directional, passive (9dB antenna gain), collapsable 12inch to 3inch - diversity system requires two antennas!</v>
          </cell>
          <cell r="J289">
            <v>756.53</v>
          </cell>
          <cell r="K289">
            <v>609</v>
          </cell>
          <cell r="L289">
            <v>431.97</v>
          </cell>
          <cell r="M289">
            <v>388.77</v>
          </cell>
          <cell r="Q289">
            <v>885038034414</v>
          </cell>
          <cell r="R289">
            <v>9002761034417</v>
          </cell>
          <cell r="S289">
            <v>8</v>
          </cell>
          <cell r="T289">
            <v>15</v>
          </cell>
          <cell r="U289">
            <v>11</v>
          </cell>
          <cell r="V289">
            <v>0</v>
          </cell>
          <cell r="W289" t="str">
            <v>US</v>
          </cell>
          <cell r="X289" t="str">
            <v>Compliant</v>
          </cell>
          <cell r="Y289" t="str">
            <v>https://www.akg.com/Wireless/Antennas%20%2F%20Antenna%20Components/3009H00210.html</v>
          </cell>
          <cell r="Z289">
            <v>289</v>
          </cell>
          <cell r="AA289" t="str">
            <v>D</v>
          </cell>
        </row>
        <row r="290">
          <cell r="A290" t="str">
            <v>2997Z00040</v>
          </cell>
          <cell r="B290" t="str">
            <v>AKG</v>
          </cell>
          <cell r="C290" t="str">
            <v>Accessories</v>
          </cell>
          <cell r="D290" t="str">
            <v>PSU4000 NONE</v>
          </cell>
          <cell r="E290" t="str">
            <v>AT690092</v>
          </cell>
          <cell r="H290" t="str">
            <v>Power Supply</v>
          </cell>
          <cell r="I290" t="str">
            <v>Central power supply unit for powering up to 3x HUB4000 Q, 3x CU4000, 3x PS4000 W (up to 12 receiver) or SPC4500 (up to 12 transmitter).</v>
          </cell>
          <cell r="J290">
            <v>780.58349999999996</v>
          </cell>
          <cell r="K290">
            <v>652</v>
          </cell>
          <cell r="L290">
            <v>455.2</v>
          </cell>
          <cell r="M290">
            <v>409.68</v>
          </cell>
          <cell r="P290">
            <v>0.58315301391035546</v>
          </cell>
          <cell r="Q290">
            <v>885038026792</v>
          </cell>
          <cell r="R290">
            <v>9002761026795</v>
          </cell>
          <cell r="V290">
            <v>2.4</v>
          </cell>
          <cell r="W290" t="str">
            <v>AT</v>
          </cell>
          <cell r="X290" t="str">
            <v>Compliant</v>
          </cell>
          <cell r="Y290" t="str">
            <v>http://www.akg.com/pro/p/psu4000</v>
          </cell>
          <cell r="Z290">
            <v>290</v>
          </cell>
          <cell r="AA290" t="str">
            <v>B</v>
          </cell>
        </row>
        <row r="291">
          <cell r="A291" t="str">
            <v>2999H00150</v>
          </cell>
          <cell r="B291" t="str">
            <v>AKG</v>
          </cell>
          <cell r="C291" t="str">
            <v>Wireless Mics</v>
          </cell>
          <cell r="D291" t="str">
            <v>HUB4000 Q none</v>
          </cell>
          <cell r="E291" t="str">
            <v>AT690092</v>
          </cell>
          <cell r="H291" t="str">
            <v>Wireless Accessories</v>
          </cell>
          <cell r="I291" t="str">
            <v>Network concentrator for integrating DMS700, WMS4500 and IVM4500 wireless systems into a HiQnet network, NO power supply included, please order 7801H00120 additionally.</v>
          </cell>
          <cell r="J291">
            <v>1350.5</v>
          </cell>
          <cell r="K291">
            <v>1000</v>
          </cell>
          <cell r="L291">
            <v>762.99</v>
          </cell>
          <cell r="M291">
            <v>686.69</v>
          </cell>
          <cell r="P291">
            <v>0.56497175141242939</v>
          </cell>
          <cell r="Q291">
            <v>885038039662</v>
          </cell>
          <cell r="S291">
            <v>2.5</v>
          </cell>
          <cell r="T291">
            <v>18</v>
          </cell>
          <cell r="U291">
            <v>2.5</v>
          </cell>
          <cell r="W291" t="str">
            <v>CN</v>
          </cell>
          <cell r="X291" t="str">
            <v>Non Compliant</v>
          </cell>
          <cell r="Y291" t="str">
            <v>https://www.akg.com/Wireless/Wireless%20Accessories/2999H00150.html</v>
          </cell>
          <cell r="Z291">
            <v>291</v>
          </cell>
          <cell r="AA291" t="str">
            <v>A</v>
          </cell>
        </row>
        <row r="292">
          <cell r="A292" t="str">
            <v>3004H00030</v>
          </cell>
          <cell r="B292" t="str">
            <v>AKG</v>
          </cell>
          <cell r="C292" t="str">
            <v>Accessories</v>
          </cell>
          <cell r="D292" t="str">
            <v>BP4000</v>
          </cell>
          <cell r="E292" t="str">
            <v>AT690092</v>
          </cell>
          <cell r="H292" t="str">
            <v>Spare parts</v>
          </cell>
          <cell r="I292" t="str">
            <v>Rechargeable battery pack for 
WMS4500/IVM4500</v>
          </cell>
          <cell r="J292">
            <v>0</v>
          </cell>
          <cell r="K292">
            <v>0</v>
          </cell>
          <cell r="L292">
            <v>134.85</v>
          </cell>
          <cell r="M292">
            <v>121.37</v>
          </cell>
          <cell r="Q292">
            <v>885038039594</v>
          </cell>
          <cell r="R292">
            <v>9002761039597</v>
          </cell>
          <cell r="V292" t="str">
            <v>n/a</v>
          </cell>
          <cell r="W292" t="str">
            <v>AT</v>
          </cell>
          <cell r="X292" t="str">
            <v>Compliant</v>
          </cell>
          <cell r="Y292" t="str">
            <v>https://www.akg.com/Wireless/Wireless%20Accessories/3004H00030.html</v>
          </cell>
          <cell r="Z292">
            <v>292</v>
          </cell>
        </row>
        <row r="293">
          <cell r="A293" t="str">
            <v>3009H00130</v>
          </cell>
          <cell r="B293" t="str">
            <v>AKG</v>
          </cell>
          <cell r="C293" t="str">
            <v>Antenna</v>
          </cell>
          <cell r="D293" t="str">
            <v>AKG AB4000EW </v>
          </cell>
          <cell r="E293">
            <v>83200100</v>
          </cell>
          <cell r="I293" t="str">
            <v>High-performance antenna booster to compensate signal loss on long antenna cables. </v>
          </cell>
          <cell r="J293">
            <v>417</v>
          </cell>
          <cell r="K293">
            <v>417</v>
          </cell>
          <cell r="L293">
            <v>263.10000000000002</v>
          </cell>
          <cell r="M293">
            <v>236.79</v>
          </cell>
          <cell r="Q293">
            <v>885038038054</v>
          </cell>
          <cell r="S293">
            <v>11</v>
          </cell>
          <cell r="T293">
            <v>11</v>
          </cell>
          <cell r="U293">
            <v>13.5</v>
          </cell>
          <cell r="W293" t="str">
            <v>CN</v>
          </cell>
          <cell r="X293" t="str">
            <v>Non Compliant</v>
          </cell>
          <cell r="Y293" t="str">
            <v>https://www.akg.com/Wireless/Antennas%20%2F%20Antenna%20Components/3009H00130.html</v>
          </cell>
          <cell r="Z293">
            <v>293</v>
          </cell>
          <cell r="AA293" t="str">
            <v>A</v>
          </cell>
        </row>
        <row r="294">
          <cell r="A294" t="str">
            <v>2887X00060</v>
          </cell>
          <cell r="B294" t="str">
            <v>AKG</v>
          </cell>
          <cell r="C294" t="str">
            <v>Wireless Mics</v>
          </cell>
          <cell r="D294" t="str">
            <v>CU4000 EU/US/UK/AU</v>
          </cell>
          <cell r="H294" t="str">
            <v>CU4000 CHARGING UNIT</v>
          </cell>
          <cell r="I294" t="str">
            <v>Charging unit</v>
          </cell>
          <cell r="J294">
            <v>905.39</v>
          </cell>
          <cell r="K294">
            <v>725</v>
          </cell>
          <cell r="L294">
            <v>543.15</v>
          </cell>
          <cell r="M294">
            <v>488.84</v>
          </cell>
          <cell r="P294">
            <v>0.61281708945260349</v>
          </cell>
          <cell r="Q294">
            <v>885038026624</v>
          </cell>
          <cell r="R294">
            <v>9002761026627</v>
          </cell>
          <cell r="V294">
            <v>6.0960000000000001</v>
          </cell>
          <cell r="W294" t="str">
            <v>HU</v>
          </cell>
          <cell r="X294" t="str">
            <v>Compliant</v>
          </cell>
          <cell r="Y294" t="str">
            <v>https://www.akg.com/Wireless/Wireless%20Accessories/2887X00060.html</v>
          </cell>
          <cell r="Z294">
            <v>294</v>
          </cell>
        </row>
        <row r="295">
          <cell r="A295" t="str">
            <v>2934H00010</v>
          </cell>
          <cell r="B295" t="str">
            <v>AKG</v>
          </cell>
          <cell r="C295" t="str">
            <v>Wireless Mics</v>
          </cell>
          <cell r="D295" t="str">
            <v>CU400 EU/US/UK</v>
          </cell>
          <cell r="E295" t="str">
            <v>AT210010</v>
          </cell>
          <cell r="H295" t="str">
            <v>Wireless Accessories</v>
          </cell>
          <cell r="I295" t="str">
            <v>Charging unit, two slots, 5V/1500mA power supply included, EU/US/UK connector, two NiMH rechargeable batteries included, for HT40 PRO, PT40 PRO, HT40 FLEXX, PT40 FLEXX, HT450, PT450, HT470, PT470</v>
          </cell>
          <cell r="J295">
            <v>458.81</v>
          </cell>
          <cell r="K295">
            <v>359</v>
          </cell>
          <cell r="L295">
            <v>277.83</v>
          </cell>
          <cell r="M295">
            <v>250.05</v>
          </cell>
          <cell r="P295">
            <v>0.60554089709762537</v>
          </cell>
          <cell r="Q295">
            <v>885038017813</v>
          </cell>
          <cell r="R295">
            <v>9002761017816</v>
          </cell>
          <cell r="S295">
            <v>4</v>
          </cell>
          <cell r="T295">
            <v>10</v>
          </cell>
          <cell r="U295">
            <v>14</v>
          </cell>
          <cell r="V295">
            <v>4</v>
          </cell>
          <cell r="W295" t="str">
            <v>HU</v>
          </cell>
          <cell r="X295" t="str">
            <v>Compliant</v>
          </cell>
          <cell r="Y295" t="str">
            <v>https://www.akg.com/Wireless/Wireless%20Accessories/CU400.html</v>
          </cell>
          <cell r="Z295">
            <v>295</v>
          </cell>
          <cell r="AA295" t="str">
            <v>A</v>
          </cell>
        </row>
        <row r="296">
          <cell r="A296" t="str">
            <v>6500H00520</v>
          </cell>
          <cell r="B296" t="str">
            <v>AKG</v>
          </cell>
          <cell r="C296" t="str">
            <v>Installed</v>
          </cell>
          <cell r="D296" t="str">
            <v xml:space="preserve">WM82 beige wiremesh 5 pack </v>
          </cell>
          <cell r="E296" t="str">
            <v>AT510000</v>
          </cell>
          <cell r="H296" t="str">
            <v>Microlite Accessories</v>
          </cell>
          <cell r="I296" t="str">
            <v>wiremesh cap 5 pack</v>
          </cell>
          <cell r="J296">
            <v>62.407700000000006</v>
          </cell>
          <cell r="L296">
            <v>34.380000000000003</v>
          </cell>
          <cell r="M296">
            <v>30.94</v>
          </cell>
          <cell r="Q296">
            <v>885038039280</v>
          </cell>
          <cell r="R296">
            <v>9002761039283</v>
          </cell>
          <cell r="S296">
            <v>1</v>
          </cell>
          <cell r="T296">
            <v>3</v>
          </cell>
          <cell r="U296">
            <v>4</v>
          </cell>
          <cell r="V296" t="str">
            <v>n/a</v>
          </cell>
          <cell r="W296" t="str">
            <v>TW</v>
          </cell>
          <cell r="X296" t="str">
            <v>Compliant</v>
          </cell>
          <cell r="Y296" t="str">
            <v>https://www.akg.com/Microphones/Microphone%20Accessories/6500H00520.html</v>
          </cell>
          <cell r="Z296">
            <v>296</v>
          </cell>
          <cell r="AA296" t="str">
            <v>B</v>
          </cell>
        </row>
        <row r="297">
          <cell r="A297" t="str">
            <v>6500H00530</v>
          </cell>
          <cell r="B297" t="str">
            <v>AKG</v>
          </cell>
          <cell r="C297" t="str">
            <v>Installed</v>
          </cell>
          <cell r="D297" t="str">
            <v xml:space="preserve">WM82 cocoa wiremesh 5 pack </v>
          </cell>
          <cell r="E297" t="str">
            <v>AT510000</v>
          </cell>
          <cell r="H297" t="str">
            <v>Microlite Accessories</v>
          </cell>
          <cell r="I297" t="str">
            <v>wiremesh cap 5 pack</v>
          </cell>
          <cell r="J297">
            <v>62.407700000000006</v>
          </cell>
          <cell r="L297">
            <v>34.380000000000003</v>
          </cell>
          <cell r="M297">
            <v>30.94</v>
          </cell>
          <cell r="Q297">
            <v>885038039297</v>
          </cell>
          <cell r="R297">
            <v>9002761039290</v>
          </cell>
          <cell r="S297">
            <v>1</v>
          </cell>
          <cell r="T297">
            <v>4</v>
          </cell>
          <cell r="U297">
            <v>2.5</v>
          </cell>
          <cell r="V297" t="str">
            <v>n/a</v>
          </cell>
          <cell r="W297" t="str">
            <v>TW</v>
          </cell>
          <cell r="X297" t="str">
            <v>Compliant</v>
          </cell>
          <cell r="Y297" t="str">
            <v>https://www.akg.com/Microphones/Microphone%20Accessories/6500H00530.html</v>
          </cell>
          <cell r="Z297">
            <v>297</v>
          </cell>
          <cell r="AA297" t="str">
            <v>B</v>
          </cell>
        </row>
        <row r="298">
          <cell r="A298" t="str">
            <v>3158H00050</v>
          </cell>
          <cell r="B298" t="str">
            <v>AKG</v>
          </cell>
          <cell r="C298" t="str">
            <v>Wireless Mics</v>
          </cell>
          <cell r="D298" t="str">
            <v>DMS800 CU800</v>
          </cell>
          <cell r="E298" t="str">
            <v>AT690092</v>
          </cell>
          <cell r="H298" t="str">
            <v>Digital Microphone System</v>
          </cell>
          <cell r="I298" t="str">
            <v>Charging unit, technically identical to CU700, but includes 2 plastic caps for DHT800</v>
          </cell>
          <cell r="J298">
            <v>674.62</v>
          </cell>
          <cell r="K298">
            <v>569</v>
          </cell>
          <cell r="L298">
            <v>389.83</v>
          </cell>
          <cell r="M298">
            <v>350.85</v>
          </cell>
          <cell r="P298">
            <v>0.54737581425541382</v>
          </cell>
          <cell r="Q298">
            <v>885038038344</v>
          </cell>
          <cell r="R298">
            <v>9002761038347</v>
          </cell>
          <cell r="S298">
            <v>3.5</v>
          </cell>
          <cell r="T298">
            <v>8.75</v>
          </cell>
          <cell r="U298">
            <v>7.25</v>
          </cell>
          <cell r="V298">
            <v>3.43</v>
          </cell>
          <cell r="W298" t="str">
            <v>CN</v>
          </cell>
          <cell r="X298" t="str">
            <v>Non Compliant</v>
          </cell>
          <cell r="Y298" t="str">
            <v>https://www.akg.com/Wireless/Wireless%20Accessories/3158H00050.html</v>
          </cell>
          <cell r="Z298">
            <v>298</v>
          </cell>
          <cell r="AA298" t="str">
            <v>A</v>
          </cell>
        </row>
        <row r="299">
          <cell r="A299" t="str">
            <v>3158H00150</v>
          </cell>
          <cell r="B299" t="str">
            <v>AKG</v>
          </cell>
          <cell r="C299" t="str">
            <v>Accessories</v>
          </cell>
          <cell r="D299" t="str">
            <v>RMU700</v>
          </cell>
          <cell r="E299" t="str">
            <v>AT690092</v>
          </cell>
          <cell r="H299" t="str">
            <v>Accessories</v>
          </cell>
          <cell r="I299" t="str">
            <v>Rack mount unit for 1 or 2 CU700, 2U high</v>
          </cell>
          <cell r="J299">
            <v>224.40644999999998</v>
          </cell>
          <cell r="K299">
            <v>207</v>
          </cell>
          <cell r="L299">
            <v>141.79</v>
          </cell>
          <cell r="M299">
            <v>127.61</v>
          </cell>
          <cell r="Q299">
            <v>885038028482</v>
          </cell>
          <cell r="R299">
            <v>9002761028485</v>
          </cell>
          <cell r="S299">
            <v>2</v>
          </cell>
          <cell r="T299">
            <v>17</v>
          </cell>
          <cell r="U299">
            <v>4</v>
          </cell>
          <cell r="V299">
            <v>2</v>
          </cell>
          <cell r="W299" t="str">
            <v>CN</v>
          </cell>
          <cell r="X299" t="str">
            <v>Non Compliant</v>
          </cell>
          <cell r="Y299" t="str">
            <v>https://www.akg.com/Wireless/Wireless%20Accessories/3158H00150.html</v>
          </cell>
          <cell r="Z299">
            <v>299</v>
          </cell>
          <cell r="AA299" t="str">
            <v>B</v>
          </cell>
        </row>
        <row r="300">
          <cell r="A300" t="str">
            <v>7801H00110</v>
          </cell>
          <cell r="B300" t="str">
            <v>AKG</v>
          </cell>
          <cell r="C300" t="str">
            <v>Accessories</v>
          </cell>
          <cell r="D300" t="str">
            <v>AC12 PSU12V 2000mA Lock EU/US/UK/AU</v>
          </cell>
          <cell r="E300" t="str">
            <v>AT510060</v>
          </cell>
          <cell r="G300" t="str">
            <v>Limited Quantity</v>
          </cell>
          <cell r="H300" t="str">
            <v>Power Supply</v>
          </cell>
          <cell r="I300" t="str">
            <v>12V/2000mA power supply for wireless systems like PS4000, EU/US/UK/AU connector included</v>
          </cell>
          <cell r="J300">
            <v>55.496099999999991</v>
          </cell>
          <cell r="K300">
            <v>48</v>
          </cell>
          <cell r="L300">
            <v>29.18</v>
          </cell>
          <cell r="M300">
            <v>26.26</v>
          </cell>
          <cell r="P300">
            <v>0.47173913043478261</v>
          </cell>
          <cell r="Q300">
            <v>885038032465</v>
          </cell>
          <cell r="R300">
            <v>9002761032468</v>
          </cell>
          <cell r="S300">
            <v>3</v>
          </cell>
          <cell r="T300">
            <v>6</v>
          </cell>
          <cell r="U300">
            <v>3</v>
          </cell>
          <cell r="V300" t="str">
            <v>n/a</v>
          </cell>
          <cell r="W300" t="str">
            <v>CN</v>
          </cell>
          <cell r="X300" t="str">
            <v>Non Compliant</v>
          </cell>
          <cell r="Y300" t="str">
            <v>https://www.akg.com/7801H00110.html</v>
          </cell>
          <cell r="Z300">
            <v>300</v>
          </cell>
          <cell r="AA300" t="str">
            <v>D</v>
          </cell>
        </row>
        <row r="301">
          <cell r="A301" t="str">
            <v>7615H06110</v>
          </cell>
          <cell r="B301" t="str">
            <v>AKG</v>
          </cell>
          <cell r="C301" t="str">
            <v>Accessories</v>
          </cell>
          <cell r="D301" t="str">
            <v>RMU40 mini PRO</v>
          </cell>
          <cell r="E301" t="str">
            <v>AT610000</v>
          </cell>
          <cell r="H301" t="str">
            <v>Accessories</v>
          </cell>
          <cell r="I301" t="str">
            <v>Rack mount kit for WMS40 mini, WMS40 mini2</v>
          </cell>
          <cell r="J301">
            <v>53.084099999999992</v>
          </cell>
          <cell r="K301">
            <v>48</v>
          </cell>
          <cell r="L301">
            <v>32.04</v>
          </cell>
          <cell r="M301">
            <v>28.84</v>
          </cell>
          <cell r="Q301">
            <v>885038032915</v>
          </cell>
          <cell r="R301">
            <v>9002761032918</v>
          </cell>
          <cell r="S301">
            <v>2.5</v>
          </cell>
          <cell r="T301">
            <v>6.5</v>
          </cell>
          <cell r="U301">
            <v>5</v>
          </cell>
          <cell r="V301">
            <v>2.2000000000000002</v>
          </cell>
          <cell r="W301" t="str">
            <v>CN</v>
          </cell>
          <cell r="X301" t="str">
            <v>Non Compliant</v>
          </cell>
          <cell r="Y301" t="str">
            <v>https://www.akg.com/7615H06110.html</v>
          </cell>
          <cell r="Z301">
            <v>301</v>
          </cell>
          <cell r="AA301" t="str">
            <v>A</v>
          </cell>
        </row>
        <row r="302">
          <cell r="A302" t="str">
            <v>7615H06130</v>
          </cell>
          <cell r="B302" t="str">
            <v>AKG</v>
          </cell>
          <cell r="C302" t="str">
            <v>Accessories</v>
          </cell>
          <cell r="D302" t="str">
            <v>RMU4X PRO</v>
          </cell>
          <cell r="E302" t="str">
            <v>AT610000</v>
          </cell>
          <cell r="H302" t="str">
            <v>Accessories</v>
          </cell>
          <cell r="I302" t="str">
            <v>Rack mount unit</v>
          </cell>
          <cell r="J302">
            <v>59.114099999999993</v>
          </cell>
          <cell r="K302">
            <v>48</v>
          </cell>
          <cell r="L302">
            <v>32.25</v>
          </cell>
          <cell r="M302">
            <v>29.03</v>
          </cell>
          <cell r="Q302">
            <v>885038037453</v>
          </cell>
          <cell r="R302">
            <v>9002761037456</v>
          </cell>
          <cell r="S302">
            <v>2</v>
          </cell>
          <cell r="T302">
            <v>10.25</v>
          </cell>
          <cell r="U302">
            <v>4.5</v>
          </cell>
          <cell r="V302">
            <v>2</v>
          </cell>
          <cell r="W302" t="str">
            <v>CN</v>
          </cell>
          <cell r="X302" t="str">
            <v>Non Compliant</v>
          </cell>
          <cell r="Y302" t="str">
            <v>https://www.akg.com/7615H06130.html</v>
          </cell>
          <cell r="Z302">
            <v>302</v>
          </cell>
          <cell r="AA302" t="str">
            <v>A</v>
          </cell>
        </row>
        <row r="303">
          <cell r="A303" t="str">
            <v>2455H00620</v>
          </cell>
          <cell r="B303" t="str">
            <v>AKG</v>
          </cell>
          <cell r="C303" t="str">
            <v>Accessories</v>
          </cell>
          <cell r="D303" t="str">
            <v>MKA 5</v>
          </cell>
          <cell r="E303" t="str">
            <v>AT690092</v>
          </cell>
          <cell r="H303" t="str">
            <v>Cable</v>
          </cell>
          <cell r="I303" t="str">
            <v>5m BNC antenna cable</v>
          </cell>
          <cell r="J303">
            <v>59.114099999999993</v>
          </cell>
          <cell r="K303">
            <v>48</v>
          </cell>
          <cell r="L303">
            <v>32.93</v>
          </cell>
          <cell r="M303">
            <v>29.64</v>
          </cell>
          <cell r="Q303">
            <v>885038004257</v>
          </cell>
          <cell r="R303">
            <v>9002761004250</v>
          </cell>
          <cell r="S303">
            <v>0.5</v>
          </cell>
          <cell r="T303">
            <v>0.5</v>
          </cell>
          <cell r="U303">
            <v>1.5</v>
          </cell>
          <cell r="V303">
            <v>0.4</v>
          </cell>
          <cell r="W303" t="str">
            <v>AT</v>
          </cell>
          <cell r="X303" t="str">
            <v>Compliant</v>
          </cell>
          <cell r="Y303" t="str">
            <v>https://www.akg.com/2455H00620.html</v>
          </cell>
          <cell r="Z303">
            <v>303</v>
          </cell>
          <cell r="AA303" t="str">
            <v>A</v>
          </cell>
        </row>
        <row r="304">
          <cell r="A304" t="str">
            <v>6000H02050</v>
          </cell>
          <cell r="B304" t="str">
            <v>AKG</v>
          </cell>
          <cell r="C304" t="str">
            <v>Accessories</v>
          </cell>
          <cell r="D304" t="str">
            <v>MKA 20</v>
          </cell>
          <cell r="E304" t="str">
            <v>AT510000</v>
          </cell>
          <cell r="H304" t="str">
            <v>Cable</v>
          </cell>
          <cell r="I304" t="str">
            <v xml:space="preserve">20m BNC antenna cable </v>
          </cell>
          <cell r="J304">
            <v>73.596149999999994</v>
          </cell>
          <cell r="K304">
            <v>62</v>
          </cell>
          <cell r="L304">
            <v>46.16</v>
          </cell>
          <cell r="M304">
            <v>41.54</v>
          </cell>
          <cell r="P304">
            <v>0.56913782635094101</v>
          </cell>
          <cell r="Q304">
            <v>885038026761</v>
          </cell>
          <cell r="R304">
            <v>9002761026764</v>
          </cell>
          <cell r="S304">
            <v>11</v>
          </cell>
          <cell r="T304">
            <v>13</v>
          </cell>
          <cell r="U304">
            <v>3</v>
          </cell>
          <cell r="V304">
            <v>2</v>
          </cell>
          <cell r="W304" t="str">
            <v>CN</v>
          </cell>
          <cell r="X304" t="str">
            <v>Non Compliant</v>
          </cell>
          <cell r="Y304" t="str">
            <v>https://www.akg.com/6000H02050.html</v>
          </cell>
          <cell r="Z304">
            <v>304</v>
          </cell>
          <cell r="AA304" t="str">
            <v>A</v>
          </cell>
        </row>
        <row r="305">
          <cell r="A305" t="str">
            <v>6000H02060</v>
          </cell>
          <cell r="B305" t="str">
            <v>AKG</v>
          </cell>
          <cell r="C305" t="str">
            <v>Accessories</v>
          </cell>
          <cell r="D305" t="str">
            <v>MK PS</v>
          </cell>
          <cell r="E305" t="str">
            <v>AT690092</v>
          </cell>
          <cell r="H305" t="str">
            <v>Cable</v>
          </cell>
          <cell r="I305" t="str">
            <v>0.6m BNC antenna  cable</v>
          </cell>
          <cell r="J305">
            <v>18</v>
          </cell>
          <cell r="K305">
            <v>18</v>
          </cell>
          <cell r="L305">
            <v>13.79</v>
          </cell>
          <cell r="M305">
            <v>12.41</v>
          </cell>
          <cell r="P305">
            <v>0.55562499999999992</v>
          </cell>
          <cell r="Q305">
            <v>885038026778</v>
          </cell>
          <cell r="R305">
            <v>9002761026771</v>
          </cell>
          <cell r="S305">
            <v>1</v>
          </cell>
          <cell r="T305">
            <v>3</v>
          </cell>
          <cell r="U305">
            <v>3</v>
          </cell>
          <cell r="V305">
            <v>0.4</v>
          </cell>
          <cell r="W305" t="str">
            <v>CN</v>
          </cell>
          <cell r="X305" t="str">
            <v>Non Compliant</v>
          </cell>
          <cell r="Y305" t="str">
            <v>https://www.akg.com/6000H02060.html</v>
          </cell>
          <cell r="Z305">
            <v>305</v>
          </cell>
          <cell r="AA305" t="str">
            <v>A</v>
          </cell>
        </row>
        <row r="306">
          <cell r="A306" t="str">
            <v>Headphones</v>
          </cell>
          <cell r="B306" t="str">
            <v>AKG</v>
          </cell>
          <cell r="J306">
            <v>0</v>
          </cell>
          <cell r="K306">
            <v>0</v>
          </cell>
          <cell r="L306">
            <v>0</v>
          </cell>
          <cell r="M306">
            <v>0</v>
          </cell>
          <cell r="Z306">
            <v>306</v>
          </cell>
        </row>
        <row r="307">
          <cell r="A307" t="str">
            <v>6000H01900</v>
          </cell>
          <cell r="B307" t="str">
            <v>AKG</v>
          </cell>
          <cell r="C307" t="str">
            <v>Accessories</v>
          </cell>
          <cell r="D307" t="str">
            <v>H500</v>
          </cell>
          <cell r="E307" t="str">
            <v>JBL030</v>
          </cell>
          <cell r="H307" t="str">
            <v>Accessories</v>
          </cell>
          <cell r="I307" t="str">
            <v>Elastic shockmount for GN15 E, GN30 E, GN50 E and 5-pin versions</v>
          </cell>
          <cell r="J307">
            <v>72.390149999999991</v>
          </cell>
          <cell r="K307">
            <v>62</v>
          </cell>
          <cell r="L307">
            <v>41</v>
          </cell>
          <cell r="M307">
            <v>36.9</v>
          </cell>
          <cell r="Q307">
            <v>885038005025</v>
          </cell>
          <cell r="R307">
            <v>9002761005028</v>
          </cell>
          <cell r="S307">
            <v>3</v>
          </cell>
          <cell r="T307">
            <v>3</v>
          </cell>
          <cell r="U307">
            <v>3</v>
          </cell>
          <cell r="V307">
            <v>2.8</v>
          </cell>
          <cell r="W307" t="str">
            <v>TW</v>
          </cell>
          <cell r="X307" t="str">
            <v>Compliant</v>
          </cell>
          <cell r="Y307" t="str">
            <v>https://www.akg.com/6000H01900.html</v>
          </cell>
          <cell r="Z307">
            <v>307</v>
          </cell>
          <cell r="AA307" t="str">
            <v>A</v>
          </cell>
        </row>
        <row r="308">
          <cell r="A308" t="str">
            <v>3169H00030</v>
          </cell>
          <cell r="B308" t="str">
            <v>AKG</v>
          </cell>
          <cell r="C308" t="str">
            <v>Headphones</v>
          </cell>
          <cell r="D308" t="str">
            <v>K92</v>
          </cell>
          <cell r="E308" t="str">
            <v>AT110020</v>
          </cell>
          <cell r="H308" t="str">
            <v>Closed-Back Studio Headphones</v>
          </cell>
          <cell r="I308"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8">
            <v>106.84</v>
          </cell>
          <cell r="K308">
            <v>75</v>
          </cell>
          <cell r="L308">
            <v>46.3</v>
          </cell>
          <cell r="M308">
            <v>41.67</v>
          </cell>
          <cell r="P308">
            <v>10</v>
          </cell>
          <cell r="Q308">
            <v>885038038795</v>
          </cell>
          <cell r="R308">
            <v>9002761038798</v>
          </cell>
          <cell r="S308">
            <v>3</v>
          </cell>
          <cell r="T308">
            <v>2</v>
          </cell>
          <cell r="U308">
            <v>2</v>
          </cell>
          <cell r="V308">
            <v>9.25</v>
          </cell>
          <cell r="W308" t="str">
            <v>CN</v>
          </cell>
          <cell r="X308" t="str">
            <v>Non Compliant</v>
          </cell>
          <cell r="Y308" t="str">
            <v>https://www.akg.com/3169H00030.html</v>
          </cell>
          <cell r="Z308">
            <v>308</v>
          </cell>
          <cell r="AA308" t="str">
            <v>A</v>
          </cell>
        </row>
        <row r="309">
          <cell r="A309" t="str">
            <v>3103H00030</v>
          </cell>
          <cell r="B309" t="str">
            <v>AKG</v>
          </cell>
          <cell r="C309" t="str">
            <v>Headphones</v>
          </cell>
          <cell r="D309" t="str">
            <v>K182 HEADPHONES</v>
          </cell>
          <cell r="E309" t="str">
            <v>AT210010</v>
          </cell>
          <cell r="H309" t="str">
            <v>Studio Headphone</v>
          </cell>
          <cell r="I309" t="str">
            <v>Professional closed-back monitor headphones</v>
          </cell>
          <cell r="J309">
            <v>210.08</v>
          </cell>
          <cell r="K309">
            <v>119</v>
          </cell>
          <cell r="L309">
            <v>84.49</v>
          </cell>
          <cell r="M309">
            <v>76.040000000000006</v>
          </cell>
          <cell r="Q309">
            <v>885038038245</v>
          </cell>
          <cell r="S309">
            <v>9002761038248</v>
          </cell>
          <cell r="T309" t="str">
            <v>n/a</v>
          </cell>
          <cell r="U309" t="str">
            <v>n/a</v>
          </cell>
          <cell r="V309" t="str">
            <v>n/a</v>
          </cell>
          <cell r="W309" t="str">
            <v>CN</v>
          </cell>
          <cell r="X309" t="str">
            <v>Non Compliant</v>
          </cell>
          <cell r="Y309" t="str">
            <v>https://www.akg.com/3103H00030.html</v>
          </cell>
          <cell r="Z309">
            <v>309</v>
          </cell>
          <cell r="AA309" t="str">
            <v>A</v>
          </cell>
        </row>
        <row r="310">
          <cell r="A310" t="str">
            <v>2058X00130</v>
          </cell>
          <cell r="B310" t="str">
            <v>AKG</v>
          </cell>
          <cell r="C310" t="str">
            <v>Headphones</v>
          </cell>
          <cell r="D310" t="str">
            <v xml:space="preserve">K240 STUDIO </v>
          </cell>
          <cell r="E310" t="str">
            <v>JBL025</v>
          </cell>
          <cell r="H310" t="str">
            <v>Studio Headphone</v>
          </cell>
          <cell r="I310" t="str">
            <v>Semi open, circumaural studio headphone with artificial leather ear pads, classic gold/black trim, detachable cable</v>
          </cell>
          <cell r="J310">
            <v>160</v>
          </cell>
          <cell r="K310">
            <v>89</v>
          </cell>
          <cell r="L310">
            <v>62.82</v>
          </cell>
          <cell r="M310">
            <v>56.54</v>
          </cell>
          <cell r="Q310">
            <v>885038026730</v>
          </cell>
          <cell r="R310">
            <v>9002761026733</v>
          </cell>
          <cell r="S310">
            <v>9</v>
          </cell>
          <cell r="T310">
            <v>9</v>
          </cell>
          <cell r="U310">
            <v>4.5</v>
          </cell>
          <cell r="V310">
            <v>4.4000000000000004</v>
          </cell>
          <cell r="W310" t="str">
            <v>CN</v>
          </cell>
          <cell r="X310" t="str">
            <v>Non Compliant</v>
          </cell>
          <cell r="Y310" t="str">
            <v>https://www.akg.com/2058X00130.html</v>
          </cell>
          <cell r="Z310">
            <v>310</v>
          </cell>
          <cell r="AA310" t="str">
            <v>A</v>
          </cell>
        </row>
        <row r="311">
          <cell r="A311" t="str">
            <v>2058X00190</v>
          </cell>
          <cell r="B311" t="str">
            <v>AKG</v>
          </cell>
          <cell r="C311" t="str">
            <v>Headphones</v>
          </cell>
          <cell r="D311" t="str">
            <v>K240 MKII</v>
          </cell>
          <cell r="E311" t="str">
            <v>AT110020</v>
          </cell>
          <cell r="H311" t="str">
            <v>Studio Headphone</v>
          </cell>
          <cell r="I311" t="str">
            <v>Semi open, circumaural, detachable cable additional velvet ear pad, additional 5m coiled cable; stage blue</v>
          </cell>
          <cell r="J311">
            <v>226.89</v>
          </cell>
          <cell r="K311">
            <v>185</v>
          </cell>
          <cell r="L311">
            <v>128.57</v>
          </cell>
          <cell r="M311">
            <v>115.71</v>
          </cell>
          <cell r="P311">
            <v>30</v>
          </cell>
          <cell r="Q311">
            <v>885038021193</v>
          </cell>
          <cell r="R311">
            <v>9002761021196</v>
          </cell>
          <cell r="S311">
            <v>9</v>
          </cell>
          <cell r="T311">
            <v>9</v>
          </cell>
          <cell r="U311">
            <v>4.5</v>
          </cell>
          <cell r="V311">
            <v>4.4000000000000004</v>
          </cell>
          <cell r="W311" t="str">
            <v>CN</v>
          </cell>
          <cell r="X311" t="str">
            <v>Non Compliant</v>
          </cell>
          <cell r="Y311" t="str">
            <v>https://www.akg.com/2058X00190.html</v>
          </cell>
          <cell r="Z311">
            <v>311</v>
          </cell>
          <cell r="AA311" t="str">
            <v>A</v>
          </cell>
        </row>
        <row r="312">
          <cell r="A312" t="str">
            <v>2470X00190</v>
          </cell>
          <cell r="B312" t="str">
            <v>AKG</v>
          </cell>
          <cell r="C312" t="str">
            <v>Headphones</v>
          </cell>
          <cell r="D312" t="str">
            <v>K271 MKII</v>
          </cell>
          <cell r="E312" t="str">
            <v>AT110020</v>
          </cell>
          <cell r="H312" t="str">
            <v>Studio Headphone</v>
          </cell>
          <cell r="I312" t="str">
            <v>Closed back, circumaural, detachable cable additional velvet ear pads, additional 5m coiled cable; stage blue</v>
          </cell>
          <cell r="J312">
            <v>346.93</v>
          </cell>
          <cell r="K312">
            <v>279</v>
          </cell>
          <cell r="L312">
            <v>192.43</v>
          </cell>
          <cell r="M312">
            <v>173.19</v>
          </cell>
          <cell r="P312">
            <v>30</v>
          </cell>
          <cell r="Q312">
            <v>885038021209</v>
          </cell>
          <cell r="R312">
            <v>9002761021202</v>
          </cell>
          <cell r="S312">
            <v>10</v>
          </cell>
          <cell r="T312">
            <v>6</v>
          </cell>
          <cell r="U312">
            <v>10</v>
          </cell>
          <cell r="V312">
            <v>4.4000000000000004</v>
          </cell>
          <cell r="W312" t="str">
            <v>CN</v>
          </cell>
          <cell r="X312" t="str">
            <v>Non Compliant</v>
          </cell>
          <cell r="Y312" t="str">
            <v>https://www.akg.com/2470X00190.html</v>
          </cell>
          <cell r="Z312">
            <v>312</v>
          </cell>
          <cell r="AA312" t="str">
            <v>A</v>
          </cell>
        </row>
        <row r="313">
          <cell r="A313" t="str">
            <v>K361</v>
          </cell>
          <cell r="B313" t="str">
            <v>AKG</v>
          </cell>
          <cell r="C313" t="str">
            <v>Headphones</v>
          </cell>
          <cell r="D313" t="str">
            <v>K361</v>
          </cell>
          <cell r="E313" t="str">
            <v>JBL012</v>
          </cell>
          <cell r="H313" t="str">
            <v>PROFESSIONAL AUDIO HEADPHONE K361</v>
          </cell>
          <cell r="I313" t="str">
            <v>PROFESSIONAL AUDIO HEADPHONE K361</v>
          </cell>
          <cell r="J313">
            <v>148.56</v>
          </cell>
          <cell r="K313">
            <v>119</v>
          </cell>
          <cell r="L313">
            <v>76.23</v>
          </cell>
          <cell r="M313">
            <v>68.61</v>
          </cell>
          <cell r="Q313">
            <v>885038040729</v>
          </cell>
          <cell r="R313">
            <v>9002761040722</v>
          </cell>
          <cell r="S313">
            <v>1.48</v>
          </cell>
          <cell r="T313">
            <v>4.33</v>
          </cell>
          <cell r="U313">
            <v>8.86</v>
          </cell>
          <cell r="V313">
            <v>9.25</v>
          </cell>
          <cell r="W313" t="str">
            <v>CN</v>
          </cell>
          <cell r="X313" t="str">
            <v>Non Compliant</v>
          </cell>
          <cell r="Y313" t="str">
            <v>https://www.akg.com/K361.html</v>
          </cell>
          <cell r="Z313">
            <v>313</v>
          </cell>
          <cell r="AA313" t="str">
            <v>A</v>
          </cell>
        </row>
        <row r="314">
          <cell r="A314" t="str">
            <v>K361BT</v>
          </cell>
          <cell r="B314" t="str">
            <v>AKG</v>
          </cell>
          <cell r="C314" t="str">
            <v>Headphones</v>
          </cell>
          <cell r="D314" t="str">
            <v>K361-BT</v>
          </cell>
          <cell r="E314" t="str">
            <v>AT110020</v>
          </cell>
          <cell r="H314" t="str">
            <v>Professional Audio Bluetooth Headphone</v>
          </cell>
          <cell r="I314" t="str">
            <v>K361BT Professional Audio Bluetooth Headphone</v>
          </cell>
          <cell r="J314">
            <v>193.57</v>
          </cell>
          <cell r="K314">
            <v>159</v>
          </cell>
          <cell r="L314">
            <v>111.2</v>
          </cell>
          <cell r="M314">
            <v>100.08</v>
          </cell>
          <cell r="Q314">
            <v>885038040774</v>
          </cell>
          <cell r="W314" t="str">
            <v>CN</v>
          </cell>
          <cell r="X314" t="str">
            <v>Compliant</v>
          </cell>
          <cell r="Y314" t="str">
            <v>https://www.akg.com/K361BT.html</v>
          </cell>
          <cell r="Z314">
            <v>314</v>
          </cell>
          <cell r="AA314" t="str">
            <v>A</v>
          </cell>
        </row>
        <row r="315">
          <cell r="A315" t="str">
            <v>K371</v>
          </cell>
          <cell r="B315" t="str">
            <v>AKG</v>
          </cell>
          <cell r="C315" t="str">
            <v>Headphones</v>
          </cell>
          <cell r="D315" t="str">
            <v>K371</v>
          </cell>
          <cell r="E315" t="str">
            <v>AT110020</v>
          </cell>
          <cell r="H315" t="str">
            <v>PROFESSIONAL AUDIO HEADPHONE K371</v>
          </cell>
          <cell r="I315" t="str">
            <v>PROFESSIONAL AUDIO HEADPHONE K371</v>
          </cell>
          <cell r="J315">
            <v>223.59</v>
          </cell>
          <cell r="K315">
            <v>179</v>
          </cell>
          <cell r="L315">
            <v>121.15</v>
          </cell>
          <cell r="M315">
            <v>109.04</v>
          </cell>
          <cell r="Q315">
            <v>885038040712</v>
          </cell>
          <cell r="R315">
            <v>9002761040715</v>
          </cell>
          <cell r="S315">
            <v>1.69</v>
          </cell>
          <cell r="T315">
            <v>4.33</v>
          </cell>
          <cell r="U315">
            <v>8.86</v>
          </cell>
          <cell r="V315">
            <v>9.25</v>
          </cell>
          <cell r="W315" t="str">
            <v>CN</v>
          </cell>
          <cell r="X315" t="str">
            <v>Non Compliant</v>
          </cell>
          <cell r="Y315" t="str">
            <v>https://www.akg.com/K371.html</v>
          </cell>
          <cell r="Z315">
            <v>315</v>
          </cell>
          <cell r="AA315" t="str">
            <v>A</v>
          </cell>
        </row>
        <row r="316">
          <cell r="A316" t="str">
            <v>K371BT</v>
          </cell>
          <cell r="B316" t="str">
            <v>AKG</v>
          </cell>
          <cell r="C316" t="str">
            <v>Headphones</v>
          </cell>
          <cell r="D316" t="str">
            <v>K371BT</v>
          </cell>
          <cell r="E316" t="str">
            <v>AT110020</v>
          </cell>
          <cell r="H316" t="str">
            <v>Professional Audio Bluetooth Headphone (US Pricing)</v>
          </cell>
          <cell r="I316" t="str">
            <v>K371BT Professional Audio Bluetooth Headphone</v>
          </cell>
          <cell r="J316">
            <v>268.60000000000002</v>
          </cell>
          <cell r="K316">
            <v>219</v>
          </cell>
          <cell r="L316">
            <v>152.5</v>
          </cell>
          <cell r="M316">
            <v>137.25</v>
          </cell>
          <cell r="Q316">
            <v>885038040781</v>
          </cell>
          <cell r="W316" t="str">
            <v>CN</v>
          </cell>
          <cell r="X316" t="str">
            <v>Compliant</v>
          </cell>
          <cell r="Y316" t="str">
            <v>https://www.akg.com/K371BT.html</v>
          </cell>
          <cell r="Z316">
            <v>316</v>
          </cell>
          <cell r="AA316" t="str">
            <v>A</v>
          </cell>
        </row>
        <row r="317">
          <cell r="A317" t="str">
            <v>3280H00130</v>
          </cell>
          <cell r="B317" t="str">
            <v>AKG</v>
          </cell>
          <cell r="C317" t="str">
            <v>Headphones</v>
          </cell>
          <cell r="D317" t="str">
            <v>K553 MKII</v>
          </cell>
          <cell r="E317" t="str">
            <v>AT610000</v>
          </cell>
          <cell r="H317" t="str">
            <v>Studio Headphone</v>
          </cell>
          <cell r="I317" t="str">
            <v>Closed back studio headphones</v>
          </cell>
          <cell r="J317">
            <v>299</v>
          </cell>
          <cell r="K317">
            <v>239</v>
          </cell>
          <cell r="L317">
            <v>167.22</v>
          </cell>
          <cell r="M317">
            <v>150.5</v>
          </cell>
          <cell r="Q317">
            <v>885038038085</v>
          </cell>
          <cell r="R317">
            <v>9002761038088</v>
          </cell>
          <cell r="S317">
            <v>9</v>
          </cell>
          <cell r="T317">
            <v>9</v>
          </cell>
          <cell r="U317">
            <v>4</v>
          </cell>
          <cell r="V317">
            <v>1.2</v>
          </cell>
          <cell r="W317" t="str">
            <v>CN</v>
          </cell>
          <cell r="X317" t="str">
            <v>Non Compliant</v>
          </cell>
          <cell r="Y317" t="str">
            <v>https://www.akg.com/3280H00130.html</v>
          </cell>
          <cell r="Z317">
            <v>317</v>
          </cell>
          <cell r="AA317" t="str">
            <v>A</v>
          </cell>
        </row>
        <row r="318">
          <cell r="A318" t="str">
            <v>2458X00100</v>
          </cell>
          <cell r="B318" t="str">
            <v>AKG</v>
          </cell>
          <cell r="C318" t="str">
            <v>Headphones</v>
          </cell>
          <cell r="D318" t="str">
            <v>K612 PRO</v>
          </cell>
          <cell r="E318" t="str">
            <v>AT690092</v>
          </cell>
          <cell r="H318" t="str">
            <v>Professional Headphone</v>
          </cell>
          <cell r="I318" t="str">
            <v>High Performance Headphones, patented Varimotion technology</v>
          </cell>
          <cell r="J318">
            <v>299</v>
          </cell>
          <cell r="K318">
            <v>239</v>
          </cell>
          <cell r="L318">
            <v>169.5</v>
          </cell>
          <cell r="M318">
            <v>152.55000000000001</v>
          </cell>
          <cell r="Q318">
            <v>885038035695</v>
          </cell>
          <cell r="R318">
            <v>9002761035698</v>
          </cell>
          <cell r="S318">
            <v>13</v>
          </cell>
          <cell r="T318">
            <v>19</v>
          </cell>
          <cell r="U318">
            <v>17</v>
          </cell>
          <cell r="V318">
            <v>4.5999999999999996</v>
          </cell>
          <cell r="W318" t="str">
            <v>CN</v>
          </cell>
          <cell r="X318" t="str">
            <v>Non Compliant</v>
          </cell>
          <cell r="Y318" t="str">
            <v>https://www.akg.com/2458X00100.html</v>
          </cell>
          <cell r="Z318">
            <v>318</v>
          </cell>
          <cell r="AA318" t="str">
            <v>A</v>
          </cell>
        </row>
        <row r="319">
          <cell r="A319" t="str">
            <v>2458X00180</v>
          </cell>
          <cell r="B319" t="str">
            <v>AKG</v>
          </cell>
          <cell r="C319" t="str">
            <v>Headphones</v>
          </cell>
          <cell r="D319" t="str">
            <v>K701</v>
          </cell>
          <cell r="E319" t="str">
            <v>AT110020</v>
          </cell>
          <cell r="H319" t="str">
            <v>Professional Headphone</v>
          </cell>
          <cell r="I319" t="str">
            <v>Re-Launch</v>
          </cell>
          <cell r="J319">
            <v>671.06</v>
          </cell>
          <cell r="K319">
            <v>549</v>
          </cell>
          <cell r="L319">
            <v>388</v>
          </cell>
          <cell r="M319">
            <v>349.2</v>
          </cell>
          <cell r="P319">
            <v>0.5747763864042934</v>
          </cell>
          <cell r="Q319">
            <v>885038018803</v>
          </cell>
          <cell r="R319">
            <v>9002761018806</v>
          </cell>
          <cell r="S319">
            <v>13</v>
          </cell>
          <cell r="T319">
            <v>20</v>
          </cell>
          <cell r="U319">
            <v>20</v>
          </cell>
          <cell r="V319">
            <v>5.2</v>
          </cell>
          <cell r="W319" t="str">
            <v>CN</v>
          </cell>
          <cell r="X319" t="str">
            <v>Non Compliant</v>
          </cell>
          <cell r="Y319" t="str">
            <v>https://www.akg.com/2458X00180.html</v>
          </cell>
          <cell r="Z319">
            <v>319</v>
          </cell>
          <cell r="AA319" t="str">
            <v>A</v>
          </cell>
        </row>
        <row r="320">
          <cell r="A320" t="str">
            <v>2458X00190</v>
          </cell>
          <cell r="B320" t="str">
            <v>AKG</v>
          </cell>
          <cell r="C320" t="str">
            <v>Headphones</v>
          </cell>
          <cell r="D320" t="str">
            <v>K702</v>
          </cell>
          <cell r="E320" t="str">
            <v>AT110020</v>
          </cell>
          <cell r="H320" t="str">
            <v>Professional Headphone</v>
          </cell>
          <cell r="I320" t="str">
            <v>Patented VarimotionTM-two-layer diaphragm, flat wire voice coil, "3-D form ear pads for perfect fit, individually tested and numbered</v>
          </cell>
          <cell r="J320">
            <v>527</v>
          </cell>
          <cell r="K320">
            <v>429</v>
          </cell>
          <cell r="L320">
            <v>302.82</v>
          </cell>
          <cell r="M320">
            <v>272.54000000000002</v>
          </cell>
          <cell r="P320">
            <v>6</v>
          </cell>
          <cell r="Q320">
            <v>885038021216</v>
          </cell>
          <cell r="R320">
            <v>9002761021219</v>
          </cell>
          <cell r="S320">
            <v>12</v>
          </cell>
          <cell r="T320">
            <v>5</v>
          </cell>
          <cell r="U320">
            <v>9</v>
          </cell>
          <cell r="V320">
            <v>5.2</v>
          </cell>
          <cell r="W320" t="str">
            <v>CN</v>
          </cell>
          <cell r="X320" t="str">
            <v>Non Compliant</v>
          </cell>
          <cell r="Y320" t="str">
            <v>https://www.akg.com/2458X00190.html</v>
          </cell>
          <cell r="Z320">
            <v>320</v>
          </cell>
          <cell r="AA320" t="str">
            <v>A</v>
          </cell>
        </row>
        <row r="321">
          <cell r="A321" t="str">
            <v>2458X00140</v>
          </cell>
          <cell r="B321" t="str">
            <v>AKG</v>
          </cell>
          <cell r="C321" t="str">
            <v>Headphones</v>
          </cell>
          <cell r="D321" t="str">
            <v>K712 PRO</v>
          </cell>
          <cell r="E321" t="str">
            <v>AT110020</v>
          </cell>
          <cell r="H321" t="str">
            <v>Professional Headphone</v>
          </cell>
          <cell r="I321" t="str">
            <v>Reference Studio headphones</v>
          </cell>
          <cell r="J321">
            <v>827.12</v>
          </cell>
          <cell r="K321">
            <v>659</v>
          </cell>
          <cell r="L321">
            <v>461.34</v>
          </cell>
          <cell r="M321">
            <v>415.21</v>
          </cell>
          <cell r="Q321">
            <v>885038035688</v>
          </cell>
          <cell r="R321">
            <v>9002761035681</v>
          </cell>
          <cell r="S321">
            <v>11.75</v>
          </cell>
          <cell r="T321">
            <v>5</v>
          </cell>
          <cell r="U321">
            <v>9</v>
          </cell>
          <cell r="V321">
            <v>5.2</v>
          </cell>
          <cell r="W321" t="str">
            <v>SK</v>
          </cell>
          <cell r="X321" t="str">
            <v>Compliant</v>
          </cell>
          <cell r="Y321" t="str">
            <v>https://www.akg.com/2458X00140.html</v>
          </cell>
          <cell r="Z321">
            <v>321</v>
          </cell>
          <cell r="AA321" t="str">
            <v>A</v>
          </cell>
        </row>
        <row r="322">
          <cell r="A322" t="str">
            <v>3458X00010</v>
          </cell>
          <cell r="B322" t="str">
            <v>AKG</v>
          </cell>
          <cell r="C322" t="str">
            <v>Headphones</v>
          </cell>
          <cell r="D322" t="str">
            <v>K812 PRO</v>
          </cell>
          <cell r="E322" t="str">
            <v>AT650000</v>
          </cell>
          <cell r="H322" t="str">
            <v>Professional Headphone</v>
          </cell>
          <cell r="I322" t="str">
            <v>Superior Reference headphones</v>
          </cell>
          <cell r="J322">
            <v>2255.67</v>
          </cell>
          <cell r="K322">
            <v>1819</v>
          </cell>
          <cell r="L322">
            <v>1299</v>
          </cell>
          <cell r="M322">
            <v>1169.0999999999999</v>
          </cell>
          <cell r="Q322">
            <v>885038035770</v>
          </cell>
          <cell r="R322">
            <v>9002761035773</v>
          </cell>
          <cell r="S322">
            <v>6</v>
          </cell>
          <cell r="T322">
            <v>14</v>
          </cell>
          <cell r="U322">
            <v>12</v>
          </cell>
          <cell r="V322">
            <v>5.2</v>
          </cell>
          <cell r="W322" t="str">
            <v>SK</v>
          </cell>
          <cell r="X322" t="str">
            <v>Compliant</v>
          </cell>
          <cell r="Y322" t="str">
            <v>https://www.akg.com/3458X00010.html</v>
          </cell>
          <cell r="Z322">
            <v>322</v>
          </cell>
          <cell r="AA322" t="str">
            <v>A</v>
          </cell>
        </row>
        <row r="323">
          <cell r="A323" t="str">
            <v>3458X00050</v>
          </cell>
          <cell r="B323" t="str">
            <v>AKG</v>
          </cell>
          <cell r="C323" t="str">
            <v>Headphones</v>
          </cell>
          <cell r="D323" t="str">
            <v>K872</v>
          </cell>
          <cell r="E323" t="str">
            <v>AT110020</v>
          </cell>
          <cell r="H323" t="str">
            <v>Master Reference Closed-Back Studio Headphones</v>
          </cell>
          <cell r="I323" t="str">
            <v>Master reference closed-back studio headphones, with custom 53mm drivers, 1.5 Tesla magnet systems, 3D-shaped slow-retention foam ear-cups, open-mesh headband.</v>
          </cell>
          <cell r="J323">
            <v>2255.67</v>
          </cell>
          <cell r="K323">
            <v>1819</v>
          </cell>
          <cell r="L323">
            <v>1376.61</v>
          </cell>
          <cell r="M323">
            <v>1238.95</v>
          </cell>
          <cell r="Q323">
            <v>885038039709</v>
          </cell>
          <cell r="R323">
            <v>9002761039702</v>
          </cell>
          <cell r="S323">
            <v>7.75</v>
          </cell>
          <cell r="T323">
            <v>16.25</v>
          </cell>
          <cell r="U323">
            <v>11.5</v>
          </cell>
          <cell r="W323" t="str">
            <v>SK</v>
          </cell>
          <cell r="X323" t="str">
            <v>Compliant</v>
          </cell>
          <cell r="Y323" t="str">
            <v>https://www.akg.com/3458X00050.html</v>
          </cell>
          <cell r="Z323">
            <v>323</v>
          </cell>
          <cell r="AA323" t="str">
            <v>A</v>
          </cell>
        </row>
        <row r="324">
          <cell r="A324" t="str">
            <v>3446H00010</v>
          </cell>
          <cell r="B324" t="str">
            <v>AKG</v>
          </cell>
          <cell r="C324" t="str">
            <v>Headphones</v>
          </cell>
          <cell r="D324" t="str">
            <v>K15</v>
          </cell>
          <cell r="E324" t="str">
            <v>AT690091</v>
          </cell>
          <cell r="H324" t="str">
            <v>Conference Headphone</v>
          </cell>
          <cell r="I324" t="str">
            <v>High-Performance conference headphones</v>
          </cell>
          <cell r="J324">
            <v>142.86000000000001</v>
          </cell>
          <cell r="K324">
            <v>109</v>
          </cell>
          <cell r="L324">
            <v>75.63</v>
          </cell>
          <cell r="M324">
            <v>68.069999999999993</v>
          </cell>
          <cell r="Q324">
            <v>885038036784</v>
          </cell>
          <cell r="R324">
            <v>9002761036787</v>
          </cell>
          <cell r="S324">
            <v>3</v>
          </cell>
          <cell r="T324">
            <v>9</v>
          </cell>
          <cell r="U324">
            <v>8</v>
          </cell>
          <cell r="V324">
            <v>2.4</v>
          </cell>
          <cell r="W324" t="str">
            <v>SK</v>
          </cell>
          <cell r="X324" t="str">
            <v>Compliant</v>
          </cell>
          <cell r="Y324" t="str">
            <v>https://www.akg.com/3446H00010.html</v>
          </cell>
          <cell r="Z324">
            <v>324</v>
          </cell>
          <cell r="AA324" t="str">
            <v>A</v>
          </cell>
        </row>
        <row r="325">
          <cell r="A325" t="str">
            <v>Headsets</v>
          </cell>
          <cell r="B325" t="str">
            <v>AKG</v>
          </cell>
          <cell r="J325">
            <v>0</v>
          </cell>
          <cell r="K325">
            <v>0</v>
          </cell>
          <cell r="L325">
            <v>0</v>
          </cell>
          <cell r="M325">
            <v>0</v>
          </cell>
          <cell r="Z325">
            <v>325</v>
          </cell>
        </row>
        <row r="326">
          <cell r="A326" t="str">
            <v>3446H00020</v>
          </cell>
          <cell r="B326" t="str">
            <v>AKG</v>
          </cell>
          <cell r="C326" t="str">
            <v>Headphones</v>
          </cell>
          <cell r="D326" t="str">
            <v>HSC15</v>
          </cell>
          <cell r="E326" t="str">
            <v>AT510060</v>
          </cell>
          <cell r="H326" t="str">
            <v>Headset</v>
          </cell>
          <cell r="I326" t="str">
            <v>High-Performance conference headset</v>
          </cell>
          <cell r="J326">
            <v>275</v>
          </cell>
          <cell r="K326">
            <v>220</v>
          </cell>
          <cell r="L326">
            <v>151.26</v>
          </cell>
          <cell r="M326">
            <v>136.13</v>
          </cell>
          <cell r="Q326">
            <v>885038036791</v>
          </cell>
          <cell r="R326">
            <v>9002761036794</v>
          </cell>
          <cell r="S326">
            <v>4</v>
          </cell>
          <cell r="T326">
            <v>8</v>
          </cell>
          <cell r="U326">
            <v>8</v>
          </cell>
          <cell r="V326">
            <v>2.4</v>
          </cell>
          <cell r="W326" t="str">
            <v>SK</v>
          </cell>
          <cell r="X326" t="str">
            <v>Compliant</v>
          </cell>
          <cell r="Y326" t="str">
            <v>https://www.akg.com/3446H00020.html</v>
          </cell>
          <cell r="Z326">
            <v>326</v>
          </cell>
          <cell r="AA326" t="str">
            <v>A</v>
          </cell>
        </row>
        <row r="327">
          <cell r="A327" t="str">
            <v>2955X00260</v>
          </cell>
          <cell r="B327" t="str">
            <v>AKG</v>
          </cell>
          <cell r="C327" t="str">
            <v>Headphones</v>
          </cell>
          <cell r="D327" t="str">
            <v>HSD171</v>
          </cell>
          <cell r="E327" t="str">
            <v>AT210030</v>
          </cell>
          <cell r="G327" t="str">
            <v>Limited Quantity</v>
          </cell>
          <cell r="H327" t="str">
            <v>Headset</v>
          </cell>
          <cell r="I327" t="str">
            <v>Prof. closed-back headsets derived from K 171 headphones with dynamic mic for broadcast and recording use. Without muting function. MK HS cable not included.</v>
          </cell>
          <cell r="J327">
            <v>350</v>
          </cell>
          <cell r="K327">
            <v>280</v>
          </cell>
          <cell r="L327">
            <v>192.07</v>
          </cell>
          <cell r="M327">
            <v>172.86</v>
          </cell>
          <cell r="Q327">
            <v>885038028840</v>
          </cell>
          <cell r="R327">
            <v>9002761028843</v>
          </cell>
          <cell r="S327">
            <v>5</v>
          </cell>
          <cell r="T327">
            <v>9</v>
          </cell>
          <cell r="U327">
            <v>9</v>
          </cell>
          <cell r="V327">
            <v>4.4000000000000004</v>
          </cell>
          <cell r="W327" t="str">
            <v>CN</v>
          </cell>
          <cell r="X327" t="str">
            <v>Non Compliant</v>
          </cell>
          <cell r="Y327" t="str">
            <v>https://www.akg.com/2955X00260.html</v>
          </cell>
          <cell r="Z327">
            <v>327</v>
          </cell>
          <cell r="AA327" t="str">
            <v>D</v>
          </cell>
        </row>
        <row r="328">
          <cell r="A328" t="str">
            <v>2955X00270</v>
          </cell>
          <cell r="B328" t="str">
            <v>AKG</v>
          </cell>
          <cell r="C328" t="str">
            <v>Headphones</v>
          </cell>
          <cell r="D328" t="str">
            <v>HSD271</v>
          </cell>
          <cell r="E328" t="str">
            <v>AT210030</v>
          </cell>
          <cell r="H328" t="str">
            <v>Headset</v>
          </cell>
          <cell r="I328" t="str">
            <v>Prof. closed-back headsets derived from K 271 headphones with dynamic mic for broadcast and recording use. Without muting function. MK HS cable not included.</v>
          </cell>
          <cell r="J328">
            <v>385</v>
          </cell>
          <cell r="K328">
            <v>300</v>
          </cell>
          <cell r="L328">
            <v>210.08</v>
          </cell>
          <cell r="M328">
            <v>189.07</v>
          </cell>
          <cell r="Q328">
            <v>885038028857</v>
          </cell>
          <cell r="R328">
            <v>9002761028850</v>
          </cell>
          <cell r="S328">
            <v>4.5</v>
          </cell>
          <cell r="T328">
            <v>9</v>
          </cell>
          <cell r="U328">
            <v>9</v>
          </cell>
          <cell r="V328">
            <v>4.4000000000000004</v>
          </cell>
          <cell r="W328" t="str">
            <v>CN</v>
          </cell>
          <cell r="X328" t="str">
            <v>Non Compliant</v>
          </cell>
          <cell r="Y328" t="str">
            <v>https://www.akg.com/2955X00270.html</v>
          </cell>
          <cell r="Z328">
            <v>328</v>
          </cell>
          <cell r="AA328" t="str">
            <v>A</v>
          </cell>
        </row>
        <row r="329">
          <cell r="A329" t="str">
            <v>2955X00280</v>
          </cell>
          <cell r="B329" t="str">
            <v>AKG</v>
          </cell>
          <cell r="C329" t="str">
            <v>Headphones</v>
          </cell>
          <cell r="D329" t="str">
            <v>HSC171</v>
          </cell>
          <cell r="E329" t="str">
            <v>AT210030</v>
          </cell>
          <cell r="G329" t="str">
            <v>Limited Quantity</v>
          </cell>
          <cell r="H329" t="str">
            <v>Headset</v>
          </cell>
          <cell r="I329" t="str">
            <v>Prof. closed-back headsets derived from K 171 headphones with condenser mic for broadcast and recording use. Automatic mic and headphone muting function via mute switch. MK HS cable not included.</v>
          </cell>
          <cell r="J329">
            <v>350</v>
          </cell>
          <cell r="K329">
            <v>280</v>
          </cell>
          <cell r="L329">
            <v>192.07</v>
          </cell>
          <cell r="M329">
            <v>172.86</v>
          </cell>
          <cell r="Q329">
            <v>885038028864</v>
          </cell>
          <cell r="R329">
            <v>9002761028867</v>
          </cell>
          <cell r="S329">
            <v>5</v>
          </cell>
          <cell r="T329">
            <v>9</v>
          </cell>
          <cell r="U329">
            <v>9</v>
          </cell>
          <cell r="V329">
            <v>4.4000000000000004</v>
          </cell>
          <cell r="W329" t="str">
            <v>CN</v>
          </cell>
          <cell r="X329" t="str">
            <v>Non Compliant</v>
          </cell>
          <cell r="Y329" t="str">
            <v>https://www.akg.com/2955X00280.html</v>
          </cell>
          <cell r="Z329">
            <v>329</v>
          </cell>
          <cell r="AA329" t="str">
            <v>D</v>
          </cell>
        </row>
        <row r="330">
          <cell r="A330" t="str">
            <v>2955X00290</v>
          </cell>
          <cell r="B330" t="str">
            <v>AKG</v>
          </cell>
          <cell r="C330" t="str">
            <v>Headphones</v>
          </cell>
          <cell r="D330" t="str">
            <v>HSC271</v>
          </cell>
          <cell r="E330" t="str">
            <v>AT210030</v>
          </cell>
          <cell r="H330" t="str">
            <v>Headset</v>
          </cell>
          <cell r="I330" t="str">
            <v>Prof. closed-back headsets derived from K 271 headphones with condenser mic for broadcast and recording use. Without muting function. MK HS cable not included.</v>
          </cell>
          <cell r="J330">
            <v>385</v>
          </cell>
          <cell r="K330">
            <v>300</v>
          </cell>
          <cell r="L330">
            <v>210.08</v>
          </cell>
          <cell r="M330">
            <v>189.07</v>
          </cell>
          <cell r="Q330">
            <v>885038028871</v>
          </cell>
          <cell r="R330">
            <v>9002761028874</v>
          </cell>
          <cell r="S330">
            <v>5</v>
          </cell>
          <cell r="T330">
            <v>9</v>
          </cell>
          <cell r="U330">
            <v>9</v>
          </cell>
          <cell r="V330">
            <v>4.4000000000000004</v>
          </cell>
          <cell r="W330" t="str">
            <v>CN</v>
          </cell>
          <cell r="X330" t="str">
            <v>Non Compliant</v>
          </cell>
          <cell r="Y330" t="str">
            <v>https://www.akg.com/2955X00290.html</v>
          </cell>
          <cell r="Z330">
            <v>330</v>
          </cell>
          <cell r="AA330" t="str">
            <v>A</v>
          </cell>
        </row>
        <row r="331">
          <cell r="A331" t="str">
            <v>2955X00310</v>
          </cell>
          <cell r="B331" t="str">
            <v>AKG</v>
          </cell>
          <cell r="C331" t="str">
            <v>Headphones</v>
          </cell>
          <cell r="D331" t="str">
            <v>HSC171 Studio Set</v>
          </cell>
          <cell r="G331" t="str">
            <v>Limited Quantity</v>
          </cell>
          <cell r="J331">
            <v>360</v>
          </cell>
          <cell r="K331">
            <v>290</v>
          </cell>
          <cell r="L331">
            <v>197.97</v>
          </cell>
          <cell r="M331">
            <v>178.17</v>
          </cell>
          <cell r="Q331">
            <v>885038039679</v>
          </cell>
          <cell r="S331">
            <v>9.5</v>
          </cell>
          <cell r="T331">
            <v>4.5</v>
          </cell>
          <cell r="U331">
            <v>9</v>
          </cell>
          <cell r="V331">
            <v>7.88</v>
          </cell>
          <cell r="W331" t="str">
            <v>HU</v>
          </cell>
          <cell r="X331" t="str">
            <v>Compliant</v>
          </cell>
          <cell r="Y331" t="str">
            <v>https://www.akg.com/2955X00310.html</v>
          </cell>
          <cell r="Z331">
            <v>331</v>
          </cell>
          <cell r="AA331" t="str">
            <v>D</v>
          </cell>
        </row>
        <row r="332">
          <cell r="A332" t="str">
            <v>2955X00320</v>
          </cell>
          <cell r="B332" t="str">
            <v>AKG</v>
          </cell>
          <cell r="C332" t="str">
            <v>Headphones</v>
          </cell>
          <cell r="D332" t="str">
            <v>HSD271 Studio Set</v>
          </cell>
          <cell r="E332" t="str">
            <v>AT110020</v>
          </cell>
          <cell r="H332" t="str">
            <v>Headset</v>
          </cell>
          <cell r="I332" t="str">
            <v>High-Performance conference headset</v>
          </cell>
          <cell r="J332">
            <v>395</v>
          </cell>
          <cell r="K332">
            <v>315</v>
          </cell>
          <cell r="L332">
            <v>214.54</v>
          </cell>
          <cell r="M332">
            <v>193.09</v>
          </cell>
          <cell r="Q332">
            <v>885038039686</v>
          </cell>
          <cell r="S332">
            <v>9</v>
          </cell>
          <cell r="T332">
            <v>4.5</v>
          </cell>
          <cell r="U332">
            <v>9</v>
          </cell>
          <cell r="V332">
            <v>7.88</v>
          </cell>
          <cell r="W332" t="str">
            <v>HU</v>
          </cell>
          <cell r="X332" t="str">
            <v>Compliant</v>
          </cell>
          <cell r="Y332" t="str">
            <v>https://www.akg.com/2955X00320.html</v>
          </cell>
          <cell r="Z332">
            <v>332</v>
          </cell>
          <cell r="AA332" t="str">
            <v>A</v>
          </cell>
        </row>
        <row r="333">
          <cell r="A333" t="str">
            <v>2955X00330</v>
          </cell>
          <cell r="B333" t="str">
            <v>AKG</v>
          </cell>
          <cell r="C333" t="str">
            <v>Headphones</v>
          </cell>
          <cell r="D333" t="str">
            <v>HSC271 Studio Set</v>
          </cell>
          <cell r="E333" t="str">
            <v>AT110020</v>
          </cell>
          <cell r="J333">
            <v>395</v>
          </cell>
          <cell r="K333">
            <v>315</v>
          </cell>
          <cell r="L333">
            <v>214.54</v>
          </cell>
          <cell r="M333">
            <v>193.09</v>
          </cell>
          <cell r="Q333">
            <v>885038039693</v>
          </cell>
          <cell r="S333">
            <v>5</v>
          </cell>
          <cell r="T333">
            <v>9.5</v>
          </cell>
          <cell r="U333">
            <v>9</v>
          </cell>
          <cell r="V333">
            <v>7.88</v>
          </cell>
          <cell r="W333" t="str">
            <v>HU</v>
          </cell>
          <cell r="X333" t="str">
            <v>Compliant</v>
          </cell>
          <cell r="Y333" t="str">
            <v>https://www.akg.com/2955X00330.html</v>
          </cell>
          <cell r="Z333">
            <v>333</v>
          </cell>
          <cell r="AA333" t="str">
            <v>A</v>
          </cell>
        </row>
        <row r="334">
          <cell r="A334" t="str">
            <v>2955H00460</v>
          </cell>
          <cell r="B334" t="str">
            <v>AKG</v>
          </cell>
          <cell r="C334" t="str">
            <v>Accessories</v>
          </cell>
          <cell r="D334" t="str">
            <v>MK HS XLR 5D</v>
          </cell>
          <cell r="E334" t="str">
            <v>AT690092</v>
          </cell>
          <cell r="F334" t="str">
            <v>2955H00460</v>
          </cell>
          <cell r="H334" t="str">
            <v>Cable</v>
          </cell>
          <cell r="I334" t="str">
            <v>Headset cable for cameras, Intercom, (5pin XLR male)</v>
          </cell>
          <cell r="J334">
            <v>73.596149999999994</v>
          </cell>
          <cell r="K334">
            <v>73</v>
          </cell>
          <cell r="L334">
            <v>44.19</v>
          </cell>
          <cell r="M334">
            <v>39.770000000000003</v>
          </cell>
          <cell r="Q334">
            <v>885038028918</v>
          </cell>
          <cell r="R334">
            <v>9002761028911</v>
          </cell>
          <cell r="S334">
            <v>1</v>
          </cell>
          <cell r="T334">
            <v>5</v>
          </cell>
          <cell r="U334">
            <v>5</v>
          </cell>
          <cell r="V334">
            <v>0.8</v>
          </cell>
          <cell r="W334" t="str">
            <v>CN</v>
          </cell>
          <cell r="X334" t="str">
            <v>Non Compliant</v>
          </cell>
          <cell r="Y334" t="str">
            <v>https://www.akg.com/2955H00460.html</v>
          </cell>
          <cell r="Z334">
            <v>334</v>
          </cell>
          <cell r="AA334" t="str">
            <v>A</v>
          </cell>
        </row>
        <row r="335">
          <cell r="A335" t="str">
            <v>2955H00470</v>
          </cell>
          <cell r="B335" t="str">
            <v>AKG</v>
          </cell>
          <cell r="C335" t="str">
            <v>Accessories</v>
          </cell>
          <cell r="D335" t="str">
            <v>MK HS XLR 4D</v>
          </cell>
          <cell r="E335" t="str">
            <v>AT210030</v>
          </cell>
          <cell r="H335" t="str">
            <v>Cable</v>
          </cell>
          <cell r="I335" t="str">
            <v>Headset cable for Intercom, Broadcasting (4pin XLR female)</v>
          </cell>
          <cell r="J335">
            <v>67.566149999999993</v>
          </cell>
          <cell r="K335">
            <v>62</v>
          </cell>
          <cell r="L335">
            <v>40.97</v>
          </cell>
          <cell r="M335">
            <v>36.869999999999997</v>
          </cell>
          <cell r="Q335">
            <v>885038028925</v>
          </cell>
          <cell r="R335">
            <v>9002761028928</v>
          </cell>
          <cell r="S335">
            <v>1</v>
          </cell>
          <cell r="T335">
            <v>7</v>
          </cell>
          <cell r="U335">
            <v>6</v>
          </cell>
          <cell r="V335">
            <v>0.8</v>
          </cell>
          <cell r="W335" t="str">
            <v>CN</v>
          </cell>
          <cell r="X335" t="str">
            <v>Non Compliant</v>
          </cell>
          <cell r="Y335" t="str">
            <v>https://www.akg.com/2955H00470.html</v>
          </cell>
          <cell r="Z335">
            <v>335</v>
          </cell>
          <cell r="AA335" t="str">
            <v>A</v>
          </cell>
        </row>
        <row r="336">
          <cell r="A336" t="str">
            <v>3169H00020</v>
          </cell>
          <cell r="B336" t="str">
            <v>AKG</v>
          </cell>
          <cell r="C336" t="str">
            <v>Headphones</v>
          </cell>
          <cell r="D336" t="str">
            <v>K72</v>
          </cell>
          <cell r="E336" t="str">
            <v>AT110020</v>
          </cell>
          <cell r="H336" t="str">
            <v>Closed-Back Studio Headphones</v>
          </cell>
          <cell r="I336"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6">
            <v>85</v>
          </cell>
          <cell r="K336">
            <v>65</v>
          </cell>
          <cell r="L336">
            <v>39.14</v>
          </cell>
          <cell r="M336">
            <v>35.229999999999997</v>
          </cell>
          <cell r="P336">
            <v>10</v>
          </cell>
          <cell r="Q336">
            <v>885038038788</v>
          </cell>
          <cell r="R336">
            <v>9002761038781</v>
          </cell>
          <cell r="S336">
            <v>10</v>
          </cell>
          <cell r="T336">
            <v>23</v>
          </cell>
          <cell r="U336">
            <v>19</v>
          </cell>
          <cell r="V336">
            <v>9.25</v>
          </cell>
          <cell r="W336" t="str">
            <v>CN</v>
          </cell>
          <cell r="X336" t="str">
            <v>Non Compliant</v>
          </cell>
          <cell r="Y336" t="str">
            <v>https://www.akg.com/3169H00020.html</v>
          </cell>
          <cell r="Z336">
            <v>336</v>
          </cell>
          <cell r="AA336" t="str">
            <v>A</v>
          </cell>
        </row>
        <row r="337">
          <cell r="A337" t="str">
            <v>2955H00490</v>
          </cell>
          <cell r="B337" t="str">
            <v>AKG</v>
          </cell>
          <cell r="C337" t="str">
            <v>Accessories</v>
          </cell>
          <cell r="D337" t="str">
            <v>MK HS Studio C</v>
          </cell>
          <cell r="E337" t="str">
            <v>AT210030</v>
          </cell>
          <cell r="H337" t="str">
            <v>Cable</v>
          </cell>
          <cell r="I337" t="str">
            <v>Headset cable for Studio, Moderators, Commentators (3pin XLR male, 1/4" jack)</v>
          </cell>
          <cell r="J337">
            <v>119.44424999999998</v>
          </cell>
          <cell r="K337">
            <v>110</v>
          </cell>
          <cell r="L337">
            <v>69.95</v>
          </cell>
          <cell r="M337">
            <v>62.96</v>
          </cell>
          <cell r="Q337">
            <v>885038028949</v>
          </cell>
          <cell r="R337">
            <v>9002761028942</v>
          </cell>
          <cell r="S337">
            <v>2</v>
          </cell>
          <cell r="T337">
            <v>10</v>
          </cell>
          <cell r="U337">
            <v>6</v>
          </cell>
          <cell r="V337">
            <v>0.8</v>
          </cell>
          <cell r="W337" t="str">
            <v>TW</v>
          </cell>
          <cell r="X337" t="str">
            <v>Compliant</v>
          </cell>
          <cell r="Y337" t="str">
            <v>https://www.akg.com/2955H00490.html</v>
          </cell>
          <cell r="Z337">
            <v>337</v>
          </cell>
          <cell r="AA337" t="str">
            <v>A</v>
          </cell>
        </row>
        <row r="338">
          <cell r="A338" t="str">
            <v>2955H00500</v>
          </cell>
          <cell r="B338" t="str">
            <v>AKG</v>
          </cell>
          <cell r="C338" t="str">
            <v>Accessories</v>
          </cell>
          <cell r="D338" t="str">
            <v>MK HS Studio D</v>
          </cell>
          <cell r="E338" t="str">
            <v>AT210030</v>
          </cell>
          <cell r="H338" t="str">
            <v>Cable</v>
          </cell>
          <cell r="I338" t="str">
            <v>Headset cable for Studio, Moderators, Commentators (3pin XLR male, 1/4" jack)</v>
          </cell>
          <cell r="J338">
            <v>73.596149999999994</v>
          </cell>
          <cell r="K338">
            <v>73</v>
          </cell>
          <cell r="L338">
            <v>44.19</v>
          </cell>
          <cell r="M338">
            <v>39.770000000000003</v>
          </cell>
          <cell r="Q338">
            <v>885038028956</v>
          </cell>
          <cell r="R338">
            <v>9002761028959</v>
          </cell>
          <cell r="S338">
            <v>1</v>
          </cell>
          <cell r="T338">
            <v>5</v>
          </cell>
          <cell r="U338">
            <v>5</v>
          </cell>
          <cell r="V338">
            <v>0.8</v>
          </cell>
          <cell r="W338" t="str">
            <v>CN</v>
          </cell>
          <cell r="X338" t="str">
            <v>Non Compliant</v>
          </cell>
          <cell r="Y338" t="str">
            <v>https://www.akg.com/2955H00500.html</v>
          </cell>
          <cell r="Z338">
            <v>338</v>
          </cell>
          <cell r="AA338" t="str">
            <v>A</v>
          </cell>
        </row>
        <row r="339">
          <cell r="A339" t="str">
            <v>Headphone Amplifiers</v>
          </cell>
          <cell r="B339" t="str">
            <v>AKG</v>
          </cell>
          <cell r="J339">
            <v>0</v>
          </cell>
          <cell r="K339">
            <v>0</v>
          </cell>
          <cell r="L339">
            <v>0</v>
          </cell>
          <cell r="M339">
            <v>0</v>
          </cell>
          <cell r="Z339">
            <v>339</v>
          </cell>
        </row>
        <row r="340">
          <cell r="A340" t="str">
            <v>3450H00010</v>
          </cell>
          <cell r="B340" t="str">
            <v>AKG</v>
          </cell>
          <cell r="C340" t="str">
            <v>Headphone amps</v>
          </cell>
          <cell r="D340" t="str">
            <v xml:space="preserve">HP4E </v>
          </cell>
          <cell r="E340" t="str">
            <v>AT510060</v>
          </cell>
          <cell r="H340" t="str">
            <v>Headphone Amplifier</v>
          </cell>
          <cell r="I340" t="str">
            <v>4-Channel Headphone Amplifier</v>
          </cell>
          <cell r="J340">
            <v>154.86000000000001</v>
          </cell>
          <cell r="K340">
            <v>129</v>
          </cell>
          <cell r="L340">
            <v>95.27</v>
          </cell>
          <cell r="M340">
            <v>85.74</v>
          </cell>
          <cell r="Q340">
            <v>885038038825</v>
          </cell>
          <cell r="R340">
            <v>9002761038828</v>
          </cell>
          <cell r="S340">
            <v>2</v>
          </cell>
          <cell r="T340">
            <v>8</v>
          </cell>
          <cell r="U340">
            <v>8</v>
          </cell>
          <cell r="V340">
            <v>3.15</v>
          </cell>
          <cell r="W340" t="str">
            <v>CN</v>
          </cell>
          <cell r="X340" t="str">
            <v>Non Compliant</v>
          </cell>
          <cell r="Y340" t="str">
            <v>https://www.akg.com/3450H00010.html</v>
          </cell>
          <cell r="Z340">
            <v>340</v>
          </cell>
          <cell r="AA340" t="str">
            <v>A</v>
          </cell>
        </row>
        <row r="341">
          <cell r="A341" t="str">
            <v>3450H00030</v>
          </cell>
          <cell r="B341" t="str">
            <v>AKG</v>
          </cell>
          <cell r="C341" t="str">
            <v>Headphone amps</v>
          </cell>
          <cell r="D341" t="str">
            <v xml:space="preserve">HP6E US </v>
          </cell>
          <cell r="H341" t="str">
            <v>Headphone Amplifier</v>
          </cell>
          <cell r="I341" t="str">
            <v>6-Channel Matrix Headphone Amplifier</v>
          </cell>
          <cell r="J341">
            <v>269</v>
          </cell>
          <cell r="K341">
            <v>230</v>
          </cell>
          <cell r="L341">
            <v>165</v>
          </cell>
          <cell r="M341">
            <v>148.5</v>
          </cell>
          <cell r="Q341">
            <v>885038038849</v>
          </cell>
          <cell r="R341">
            <v>9002761038842</v>
          </cell>
          <cell r="S341">
            <v>9.5</v>
          </cell>
          <cell r="T341">
            <v>22.5</v>
          </cell>
          <cell r="U341">
            <v>3.5</v>
          </cell>
          <cell r="V341">
            <v>3.74</v>
          </cell>
          <cell r="W341" t="str">
            <v>CN</v>
          </cell>
          <cell r="X341" t="str">
            <v>Non Compliant</v>
          </cell>
          <cell r="Y341" t="str">
            <v>https://www.akg.com/3450H00030.html</v>
          </cell>
          <cell r="Z341">
            <v>341</v>
          </cell>
          <cell r="AA341" t="str">
            <v>A</v>
          </cell>
        </row>
        <row r="342">
          <cell r="A342" t="str">
            <v>3450H00050</v>
          </cell>
          <cell r="B342" t="str">
            <v>AKG</v>
          </cell>
          <cell r="C342" t="str">
            <v>Headphone amps</v>
          </cell>
          <cell r="D342" t="str">
            <v xml:space="preserve">HP12U US </v>
          </cell>
          <cell r="H342" t="str">
            <v>Headphone Amplifier</v>
          </cell>
          <cell r="I342" t="str">
            <v>12-Channel Headphone Amplifier with USB</v>
          </cell>
          <cell r="J342">
            <v>262.89999999999998</v>
          </cell>
          <cell r="K342">
            <v>200</v>
          </cell>
          <cell r="L342">
            <v>140</v>
          </cell>
          <cell r="M342">
            <v>126</v>
          </cell>
          <cell r="Q342">
            <v>885038038863</v>
          </cell>
          <cell r="R342">
            <v>9002761038866</v>
          </cell>
          <cell r="S342">
            <v>11</v>
          </cell>
          <cell r="T342">
            <v>11</v>
          </cell>
          <cell r="U342">
            <v>23</v>
          </cell>
          <cell r="V342">
            <v>3.74</v>
          </cell>
          <cell r="W342" t="str">
            <v>CN</v>
          </cell>
          <cell r="X342" t="str">
            <v>Non Compliant</v>
          </cell>
          <cell r="Y342" t="str">
            <v>https://www.akg.com/3450H00050.html</v>
          </cell>
          <cell r="Z342">
            <v>342</v>
          </cell>
          <cell r="AA342" t="str">
            <v>A</v>
          </cell>
        </row>
        <row r="343">
          <cell r="A343" t="str">
            <v>Digital Microphone Mixers</v>
          </cell>
          <cell r="B343" t="str">
            <v>AKG</v>
          </cell>
          <cell r="J343">
            <v>0</v>
          </cell>
          <cell r="K343">
            <v>0</v>
          </cell>
          <cell r="L343">
            <v>0</v>
          </cell>
          <cell r="M343">
            <v>0</v>
          </cell>
          <cell r="Z343">
            <v>343</v>
          </cell>
        </row>
        <row r="344">
          <cell r="A344" t="str">
            <v>6500H00240</v>
          </cell>
          <cell r="B344" t="str">
            <v>AKG</v>
          </cell>
          <cell r="C344" t="str">
            <v>Installed</v>
          </cell>
          <cell r="D344" t="str">
            <v xml:space="preserve">DMM8 UL </v>
          </cell>
          <cell r="E344" t="str">
            <v>AT510080</v>
          </cell>
          <cell r="H344" t="str">
            <v>Digital Microphone Mixer</v>
          </cell>
          <cell r="I344" t="str">
            <v>Digital automatic microphone mixer</v>
          </cell>
          <cell r="J344">
            <v>3819.4459999999999</v>
          </cell>
          <cell r="K344">
            <v>3030</v>
          </cell>
          <cell r="L344">
            <v>2119.23</v>
          </cell>
          <cell r="M344">
            <v>1907.31</v>
          </cell>
          <cell r="Q344">
            <v>885038038702</v>
          </cell>
          <cell r="R344">
            <v>9002761038705</v>
          </cell>
          <cell r="S344">
            <v>2.5</v>
          </cell>
          <cell r="T344">
            <v>23</v>
          </cell>
          <cell r="U344">
            <v>15</v>
          </cell>
          <cell r="V344">
            <v>24</v>
          </cell>
          <cell r="W344" t="str">
            <v>DE</v>
          </cell>
          <cell r="X344" t="str">
            <v>Compliant</v>
          </cell>
          <cell r="Y344" t="str">
            <v>https://www.akg.com/6500H00240.html</v>
          </cell>
          <cell r="Z344">
            <v>344</v>
          </cell>
          <cell r="AA344" t="str">
            <v>B</v>
          </cell>
        </row>
        <row r="345">
          <cell r="A345" t="str">
            <v>6000H19040</v>
          </cell>
          <cell r="B345" t="str">
            <v>AKG</v>
          </cell>
          <cell r="C345" t="str">
            <v>Accessories</v>
          </cell>
          <cell r="D345" t="str">
            <v>ICAAS10 Cascading Cable</v>
          </cell>
          <cell r="E345" t="str">
            <v>AT110090</v>
          </cell>
          <cell r="H345" t="str">
            <v>Cable</v>
          </cell>
          <cell r="I345" t="str">
            <v>Cascading Cable for DMM Mixers</v>
          </cell>
          <cell r="J345">
            <v>89.274149999999992</v>
          </cell>
          <cell r="K345">
            <v>73</v>
          </cell>
          <cell r="L345">
            <v>49.83</v>
          </cell>
          <cell r="M345">
            <v>44.85</v>
          </cell>
          <cell r="Q345">
            <v>885038030591</v>
          </cell>
          <cell r="R345">
            <v>9002761030594</v>
          </cell>
          <cell r="S345">
            <v>1</v>
          </cell>
          <cell r="T345">
            <v>3</v>
          </cell>
          <cell r="U345">
            <v>5</v>
          </cell>
          <cell r="V345">
            <v>0.8</v>
          </cell>
          <cell r="W345" t="str">
            <v>ZZ</v>
          </cell>
          <cell r="X345" t="str">
            <v>Non Compliant</v>
          </cell>
          <cell r="Y345" t="str">
            <v>https://www.akg.com/6000H19040.html</v>
          </cell>
          <cell r="Z345">
            <v>345</v>
          </cell>
        </row>
        <row r="346">
          <cell r="A346" t="str">
            <v>Misc Accessories</v>
          </cell>
          <cell r="B346" t="str">
            <v>AKG</v>
          </cell>
          <cell r="J346">
            <v>0</v>
          </cell>
          <cell r="K346">
            <v>0</v>
          </cell>
          <cell r="L346">
            <v>0</v>
          </cell>
          <cell r="M346">
            <v>0</v>
          </cell>
          <cell r="Z346">
            <v>346</v>
          </cell>
        </row>
        <row r="347">
          <cell r="A347" t="str">
            <v>6001H06320</v>
          </cell>
          <cell r="B347" t="str">
            <v>AKG</v>
          </cell>
          <cell r="C347" t="str">
            <v>Accessories</v>
          </cell>
          <cell r="D347" t="str">
            <v>SA44</v>
          </cell>
          <cell r="E347" t="str">
            <v>AT410090</v>
          </cell>
          <cell r="H347" t="str">
            <v>Spare parts</v>
          </cell>
          <cell r="I347" t="str">
            <v>For use with vocal microphones</v>
          </cell>
          <cell r="J347">
            <v>0</v>
          </cell>
          <cell r="K347">
            <v>0</v>
          </cell>
          <cell r="L347">
            <v>6.54</v>
          </cell>
          <cell r="M347">
            <v>5.89</v>
          </cell>
          <cell r="Q347">
            <v>885038039600</v>
          </cell>
          <cell r="R347">
            <v>9002761039603</v>
          </cell>
          <cell r="V347" t="str">
            <v>n/a</v>
          </cell>
          <cell r="W347" t="str">
            <v>CN</v>
          </cell>
          <cell r="X347" t="str">
            <v>Non Compliant</v>
          </cell>
          <cell r="Y347" t="str">
            <v>https://www.akg.com/6001H06320.html</v>
          </cell>
          <cell r="Z347">
            <v>347</v>
          </cell>
        </row>
        <row r="348">
          <cell r="A348" t="str">
            <v>2455H00500</v>
          </cell>
          <cell r="B348" t="str">
            <v>AKG</v>
          </cell>
          <cell r="C348" t="str">
            <v>Cable</v>
          </cell>
          <cell r="D348" t="str">
            <v>MK/GL Guitar Cable</v>
          </cell>
          <cell r="H348" t="str">
            <v>MK/GL Guitar Cable</v>
          </cell>
          <cell r="I348" t="str">
            <v>MK/GL Guitar Cable</v>
          </cell>
          <cell r="J348">
            <v>53.084099999999992</v>
          </cell>
          <cell r="K348">
            <v>42</v>
          </cell>
          <cell r="L348">
            <v>31.19</v>
          </cell>
          <cell r="M348">
            <v>28.07</v>
          </cell>
          <cell r="Q348">
            <v>885038003137</v>
          </cell>
          <cell r="W348" t="str">
            <v>TW</v>
          </cell>
          <cell r="Y348" t="str">
            <v>https://www.akg.com/2455H00500.html</v>
          </cell>
          <cell r="Z348">
            <v>348</v>
          </cell>
          <cell r="AA348" t="str">
            <v>A</v>
          </cell>
        </row>
        <row r="349">
          <cell r="A349" t="str">
            <v>6000H03080</v>
          </cell>
          <cell r="B349" t="str">
            <v>AKG</v>
          </cell>
          <cell r="C349" t="str">
            <v>Accessories</v>
          </cell>
          <cell r="D349" t="str">
            <v>ST45</v>
          </cell>
          <cell r="H349" t="str">
            <v>Accessories</v>
          </cell>
          <cell r="I349" t="str">
            <v>"Low profile" table stand</v>
          </cell>
          <cell r="J349">
            <v>119.44424999999998</v>
          </cell>
          <cell r="K349">
            <v>99</v>
          </cell>
          <cell r="L349">
            <v>66.72</v>
          </cell>
          <cell r="M349">
            <v>60.05</v>
          </cell>
          <cell r="Q349">
            <v>885038004851</v>
          </cell>
          <cell r="R349">
            <v>9002761004854</v>
          </cell>
          <cell r="S349">
            <v>3.5</v>
          </cell>
          <cell r="T349">
            <v>10</v>
          </cell>
          <cell r="U349">
            <v>10</v>
          </cell>
          <cell r="V349">
            <v>1.2</v>
          </cell>
          <cell r="W349" t="str">
            <v>DE</v>
          </cell>
          <cell r="X349" t="str">
            <v>Compliant</v>
          </cell>
          <cell r="Y349" t="str">
            <v>https://www.akg.com/6000H03080.html</v>
          </cell>
          <cell r="Z349">
            <v>349</v>
          </cell>
          <cell r="AA349" t="str">
            <v>A</v>
          </cell>
        </row>
        <row r="350">
          <cell r="A350" t="str">
            <v>6000H06240</v>
          </cell>
          <cell r="B350" t="str">
            <v>AKG</v>
          </cell>
          <cell r="C350" t="str">
            <v>Accessories</v>
          </cell>
          <cell r="D350" t="str">
            <v>W32</v>
          </cell>
          <cell r="E350" t="str">
            <v>AT210090</v>
          </cell>
          <cell r="H350" t="str">
            <v>Accessories</v>
          </cell>
          <cell r="I350" t="str">
            <v>Foam windscreen 18-20 mm dia (for CK's)</v>
          </cell>
          <cell r="J350">
            <v>19</v>
          </cell>
          <cell r="K350">
            <v>19</v>
          </cell>
          <cell r="L350">
            <v>12.66</v>
          </cell>
          <cell r="M350">
            <v>11.39</v>
          </cell>
          <cell r="Q350">
            <v>885038002222</v>
          </cell>
          <cell r="R350">
            <v>9002761002225</v>
          </cell>
          <cell r="S350">
            <v>2</v>
          </cell>
          <cell r="T350">
            <v>2</v>
          </cell>
          <cell r="U350">
            <v>3</v>
          </cell>
          <cell r="V350">
            <v>1.6</v>
          </cell>
          <cell r="W350" t="str">
            <v>JP</v>
          </cell>
          <cell r="X350" t="str">
            <v>Compliant</v>
          </cell>
          <cell r="Y350" t="str">
            <v>https://www.akg.com/6000H06240.html</v>
          </cell>
          <cell r="Z350">
            <v>350</v>
          </cell>
          <cell r="AA350" t="str">
            <v>A</v>
          </cell>
        </row>
        <row r="351">
          <cell r="A351" t="str">
            <v>6000H10100</v>
          </cell>
          <cell r="B351" t="str">
            <v>AKG</v>
          </cell>
          <cell r="C351" t="str">
            <v>Accessories</v>
          </cell>
          <cell r="D351" t="str">
            <v>EK500 S</v>
          </cell>
          <cell r="E351" t="str">
            <v>AT110090</v>
          </cell>
          <cell r="H351" t="str">
            <v>Cable</v>
          </cell>
          <cell r="I351" t="str">
            <v>Coiled 5 m (10 ft.) cable mini XLR/mini jack (1/8")</v>
          </cell>
          <cell r="J351">
            <v>53.254949999999994</v>
          </cell>
          <cell r="K351">
            <v>52</v>
          </cell>
          <cell r="L351">
            <v>32.19</v>
          </cell>
          <cell r="M351">
            <v>28.97</v>
          </cell>
          <cell r="Q351">
            <v>885038026686</v>
          </cell>
          <cell r="R351">
            <v>9002761026689</v>
          </cell>
          <cell r="S351">
            <v>2</v>
          </cell>
          <cell r="T351">
            <v>4</v>
          </cell>
          <cell r="U351">
            <v>6</v>
          </cell>
          <cell r="V351">
            <v>1</v>
          </cell>
          <cell r="W351" t="str">
            <v>CN</v>
          </cell>
          <cell r="X351" t="str">
            <v>Non Compliant</v>
          </cell>
          <cell r="Y351" t="str">
            <v>https://www.akg.com/6000H10100.html</v>
          </cell>
          <cell r="Z351">
            <v>351</v>
          </cell>
          <cell r="AA351" t="str">
            <v>A</v>
          </cell>
        </row>
        <row r="352">
          <cell r="A352" t="str">
            <v>7801H00120</v>
          </cell>
          <cell r="B352" t="str">
            <v>AKG</v>
          </cell>
          <cell r="C352" t="str">
            <v>Accessories</v>
          </cell>
          <cell r="D352" t="str">
            <v>AC12 PSU12V 500mA Lock EU/US/UK/AU</v>
          </cell>
          <cell r="E352" t="str">
            <v>AT690092</v>
          </cell>
          <cell r="H352" t="str">
            <v>Power Supply</v>
          </cell>
          <cell r="I352" t="str">
            <v>12V/500mA power supply for wireless systems like WMS400/450/470/4500, EU/US/UK/AU connector included</v>
          </cell>
          <cell r="J352">
            <v>31.366049999999998</v>
          </cell>
          <cell r="K352">
            <v>21</v>
          </cell>
          <cell r="L352">
            <v>14.57</v>
          </cell>
          <cell r="M352">
            <v>13.11</v>
          </cell>
          <cell r="Q352">
            <v>885038033523</v>
          </cell>
          <cell r="R352">
            <v>9002761033526</v>
          </cell>
          <cell r="S352">
            <v>8</v>
          </cell>
          <cell r="T352">
            <v>17</v>
          </cell>
          <cell r="U352">
            <v>12</v>
          </cell>
          <cell r="V352">
            <v>2.032</v>
          </cell>
          <cell r="W352" t="str">
            <v>CN</v>
          </cell>
          <cell r="X352" t="str">
            <v>Non Compliant</v>
          </cell>
          <cell r="Y352" t="str">
            <v>https://www.akg.com/7801H00120.html</v>
          </cell>
          <cell r="Z352">
            <v>352</v>
          </cell>
          <cell r="AA352" t="str">
            <v>A</v>
          </cell>
        </row>
        <row r="353">
          <cell r="A353" t="str">
            <v>3457X00060</v>
          </cell>
          <cell r="B353" t="str">
            <v>AKG</v>
          </cell>
          <cell r="C353" t="str">
            <v>Wireless Mics</v>
          </cell>
          <cell r="D353" t="str">
            <v>DHT TETRAD D5 NON-EU</v>
          </cell>
          <cell r="E353" t="str">
            <v>AT650000</v>
          </cell>
          <cell r="G353" t="str">
            <v>Limited Quantity</v>
          </cell>
          <cell r="H353" t="str">
            <v>Digital Microphone System Tetrad</v>
          </cell>
          <cell r="I353" t="str">
            <v>Handheld transmitter</v>
          </cell>
          <cell r="J353">
            <v>377.64</v>
          </cell>
          <cell r="K353">
            <v>336</v>
          </cell>
          <cell r="L353">
            <v>206.53</v>
          </cell>
          <cell r="M353">
            <v>185.88</v>
          </cell>
          <cell r="Q353">
            <v>885038038672</v>
          </cell>
          <cell r="R353">
            <v>9002761038675</v>
          </cell>
          <cell r="S353">
            <v>15</v>
          </cell>
          <cell r="T353">
            <v>13</v>
          </cell>
          <cell r="U353">
            <v>21</v>
          </cell>
          <cell r="V353">
            <v>2.4</v>
          </cell>
          <cell r="W353" t="str">
            <v>CN</v>
          </cell>
          <cell r="X353" t="str">
            <v>Non Compliant</v>
          </cell>
          <cell r="Y353" t="str">
            <v>https://www.akg.com/3457X00060.html</v>
          </cell>
          <cell r="Z353">
            <v>353</v>
          </cell>
          <cell r="AA353" t="str">
            <v>D</v>
          </cell>
        </row>
        <row r="354">
          <cell r="A354" t="str">
            <v>2231H00220</v>
          </cell>
          <cell r="B354" t="str">
            <v>AKG</v>
          </cell>
          <cell r="D354" t="str">
            <v>CK62 ULS</v>
          </cell>
          <cell r="H354" t="str">
            <v>Studio Condenser Microphone</v>
          </cell>
          <cell r="I354" t="str">
            <v>High quality omni directional capsule, only for C480 B-ULS</v>
          </cell>
          <cell r="J354">
            <v>499</v>
          </cell>
          <cell r="K354">
            <v>349</v>
          </cell>
          <cell r="L354">
            <v>257.14</v>
          </cell>
          <cell r="M354">
            <v>231.43</v>
          </cell>
          <cell r="Q354">
            <v>885038002604</v>
          </cell>
          <cell r="W354" t="str">
            <v>HU</v>
          </cell>
          <cell r="Y354" t="str">
            <v>https://www.akg.com/2231H00220.html</v>
          </cell>
          <cell r="Z354">
            <v>354</v>
          </cell>
          <cell r="AA354" t="str">
            <v>A</v>
          </cell>
        </row>
        <row r="355">
          <cell r="A355" t="str">
            <v>2568Z40010</v>
          </cell>
          <cell r="B355" t="str">
            <v>AKG</v>
          </cell>
          <cell r="C355" t="str">
            <v>Accessories</v>
          </cell>
          <cell r="D355" t="str">
            <v>W48</v>
          </cell>
          <cell r="E355" t="str">
            <v>AT410020</v>
          </cell>
          <cell r="H355" t="str">
            <v>Spare parts</v>
          </cell>
          <cell r="I355" t="str">
            <v>For use with CK69-ULS</v>
          </cell>
          <cell r="J355">
            <v>0</v>
          </cell>
          <cell r="K355">
            <v>0</v>
          </cell>
          <cell r="L355">
            <v>4.45</v>
          </cell>
          <cell r="M355">
            <v>4.01</v>
          </cell>
          <cell r="Q355">
            <v>885038039570</v>
          </cell>
          <cell r="R355">
            <v>9002761039573</v>
          </cell>
          <cell r="V355" t="str">
            <v>n/a</v>
          </cell>
          <cell r="W355" t="str">
            <v>DE</v>
          </cell>
          <cell r="X355" t="str">
            <v>Compliant</v>
          </cell>
          <cell r="Y355" t="str">
            <v>https://www.akg.com/2568Z40010.html</v>
          </cell>
          <cell r="Z355">
            <v>355</v>
          </cell>
          <cell r="AA355" t="str">
            <v>A</v>
          </cell>
        </row>
        <row r="356">
          <cell r="A356" t="str">
            <v>2366Z06010</v>
          </cell>
          <cell r="B356" t="str">
            <v>AKG</v>
          </cell>
          <cell r="C356" t="str">
            <v>Accessories</v>
          </cell>
          <cell r="D356" t="str">
            <v>W407</v>
          </cell>
          <cell r="E356">
            <v>10900000</v>
          </cell>
          <cell r="H356" t="str">
            <v>Spare parts</v>
          </cell>
          <cell r="I356" t="str">
            <v>For C417</v>
          </cell>
          <cell r="J356">
            <v>0</v>
          </cell>
          <cell r="K356">
            <v>0</v>
          </cell>
          <cell r="L356">
            <v>7.09</v>
          </cell>
          <cell r="M356">
            <v>6.38</v>
          </cell>
          <cell r="Q356">
            <v>885038039471</v>
          </cell>
          <cell r="R356">
            <v>9002761039474</v>
          </cell>
          <cell r="V356" t="str">
            <v>n/a</v>
          </cell>
          <cell r="W356" t="str">
            <v>JP</v>
          </cell>
          <cell r="X356" t="str">
            <v>Compliant</v>
          </cell>
          <cell r="Y356" t="str">
            <v>https://www.akg.com/2366Z06010.html</v>
          </cell>
          <cell r="Z356">
            <v>356</v>
          </cell>
        </row>
        <row r="357">
          <cell r="A357" t="str">
            <v>2416Z01020</v>
          </cell>
          <cell r="B357" t="str">
            <v>AKG</v>
          </cell>
          <cell r="C357" t="str">
            <v>Accessories</v>
          </cell>
          <cell r="D357" t="str">
            <v>SHZ80</v>
          </cell>
          <cell r="E357" t="str">
            <v>AT999999</v>
          </cell>
          <cell r="H357" t="str">
            <v>Spare parts</v>
          </cell>
          <cell r="I357" t="str">
            <v>Slotted screw link for use with 
C747</v>
          </cell>
          <cell r="J357">
            <v>0</v>
          </cell>
          <cell r="K357">
            <v>0</v>
          </cell>
          <cell r="L357">
            <v>47.41</v>
          </cell>
          <cell r="M357">
            <v>42.67</v>
          </cell>
          <cell r="Q357">
            <v>885038039488</v>
          </cell>
          <cell r="R357">
            <v>9002761039481</v>
          </cell>
          <cell r="V357" t="str">
            <v>n/a</v>
          </cell>
          <cell r="W357" t="str">
            <v>AT</v>
          </cell>
          <cell r="X357" t="str">
            <v>Compliant</v>
          </cell>
          <cell r="Y357" t="str">
            <v>https://www.akg.com/2416Z01020.html</v>
          </cell>
          <cell r="Z357">
            <v>357</v>
          </cell>
          <cell r="AA357" t="str">
            <v>B</v>
          </cell>
        </row>
        <row r="358">
          <cell r="A358" t="str">
            <v>3009Z00120</v>
          </cell>
          <cell r="B358" t="str">
            <v>AKG</v>
          </cell>
          <cell r="C358" t="str">
            <v>Accessories</v>
          </cell>
          <cell r="D358" t="str">
            <v>RMS4000</v>
          </cell>
          <cell r="E358" t="str">
            <v>AT690092</v>
          </cell>
          <cell r="G358" t="str">
            <v>Limited Quantity</v>
          </cell>
          <cell r="H358" t="str">
            <v>Cable</v>
          </cell>
          <cell r="I358" t="str">
            <v>Remote mute switch, 1 meter cable, 2.5mm plug - External switch to mute and un-mute the PT450/470/4500 and DPT700</v>
          </cell>
          <cell r="J358">
            <v>119.44424999999998</v>
          </cell>
          <cell r="K358">
            <v>99</v>
          </cell>
          <cell r="L358">
            <v>58.67</v>
          </cell>
          <cell r="M358">
            <v>52.8</v>
          </cell>
          <cell r="Q358">
            <v>885038026815</v>
          </cell>
          <cell r="R358">
            <v>9002761026818</v>
          </cell>
          <cell r="S358">
            <v>3</v>
          </cell>
          <cell r="T358">
            <v>4</v>
          </cell>
          <cell r="U358">
            <v>5</v>
          </cell>
          <cell r="V358">
            <v>3.2</v>
          </cell>
          <cell r="W358" t="str">
            <v>SK</v>
          </cell>
          <cell r="X358" t="str">
            <v>Compliant</v>
          </cell>
          <cell r="Y358" t="str">
            <v>https://www.akg.com/3009Z00120.html</v>
          </cell>
          <cell r="Z358">
            <v>358</v>
          </cell>
          <cell r="AA358" t="str">
            <v>D</v>
          </cell>
        </row>
        <row r="359">
          <cell r="A359" t="str">
            <v>3170H00020</v>
          </cell>
          <cell r="B359" t="str">
            <v>AKG</v>
          </cell>
          <cell r="C359" t="str">
            <v>Wired Mics</v>
          </cell>
          <cell r="D359" t="str">
            <v>MPA V L</v>
          </cell>
          <cell r="E359" t="str">
            <v>AT110020</v>
          </cell>
          <cell r="H359" t="str">
            <v>Head-Worn Vocal Microphone</v>
          </cell>
          <cell r="I359" t="str">
            <v>XLR phantom adapter for MicroMic "ML" &amp; "L" versions</v>
          </cell>
          <cell r="J359">
            <v>107.37419999999999</v>
          </cell>
          <cell r="K359">
            <v>83</v>
          </cell>
          <cell r="L359">
            <v>61.22</v>
          </cell>
          <cell r="M359">
            <v>55.1</v>
          </cell>
          <cell r="P359">
            <v>50</v>
          </cell>
          <cell r="Q359">
            <v>885038018681</v>
          </cell>
          <cell r="R359">
            <v>9002761018684</v>
          </cell>
          <cell r="S359">
            <v>2</v>
          </cell>
          <cell r="T359">
            <v>4</v>
          </cell>
          <cell r="U359">
            <v>6</v>
          </cell>
          <cell r="V359">
            <v>2</v>
          </cell>
          <cell r="W359" t="str">
            <v>TW</v>
          </cell>
          <cell r="X359" t="str">
            <v>Compliant</v>
          </cell>
          <cell r="Y359" t="str">
            <v>https://www.akg.com/3170H00020.html</v>
          </cell>
          <cell r="Z359">
            <v>359</v>
          </cell>
          <cell r="AA359" t="str">
            <v>A</v>
          </cell>
        </row>
        <row r="360">
          <cell r="A360" t="str">
            <v>AMX-CAC0001</v>
          </cell>
          <cell r="B360" t="str">
            <v>AMX</v>
          </cell>
          <cell r="C360" t="str">
            <v>Control Accessory</v>
          </cell>
          <cell r="D360" t="str">
            <v>AVB-VSTYLE-DIN-MNT</v>
          </cell>
          <cell r="E360" t="str">
            <v>AMX-DC</v>
          </cell>
          <cell r="G360" t="str">
            <v>NEW</v>
          </cell>
          <cell r="H360" t="str">
            <v>DIN Rail Clip</v>
          </cell>
          <cell r="I360" t="str">
            <v>DIN Rail Clip</v>
          </cell>
          <cell r="J360">
            <v>40</v>
          </cell>
          <cell r="K360">
            <v>40</v>
          </cell>
          <cell r="L360">
            <v>20</v>
          </cell>
          <cell r="M360">
            <v>18</v>
          </cell>
          <cell r="P360">
            <v>0</v>
          </cell>
          <cell r="Q360">
            <v>718878035160</v>
          </cell>
          <cell r="R360">
            <v>0</v>
          </cell>
          <cell r="S360">
            <v>0.1</v>
          </cell>
          <cell r="T360">
            <v>5</v>
          </cell>
          <cell r="U360">
            <v>4.25</v>
          </cell>
          <cell r="V360">
            <v>0.5</v>
          </cell>
          <cell r="W360" t="str">
            <v>CH</v>
          </cell>
          <cell r="X360" t="str">
            <v>NonCompliant</v>
          </cell>
          <cell r="Y360" t="str">
            <v>https://www.amx.com/en-US/products/avb-vstyle-din-mnt</v>
          </cell>
          <cell r="Z360">
            <v>1</v>
          </cell>
        </row>
        <row r="361">
          <cell r="A361" t="str">
            <v>AMX-CAC0002</v>
          </cell>
          <cell r="B361" t="str">
            <v>AMX</v>
          </cell>
          <cell r="C361" t="str">
            <v>Control Accessory</v>
          </cell>
          <cell r="D361" t="str">
            <v>IRIS2</v>
          </cell>
          <cell r="E361" t="str">
            <v>AMX-DC</v>
          </cell>
          <cell r="G361" t="str">
            <v>NEW</v>
          </cell>
          <cell r="H361" t="str">
            <v>USB IR Capture Device</v>
          </cell>
          <cell r="I361" t="str">
            <v>USB IR Capture Device</v>
          </cell>
          <cell r="J361">
            <v>313</v>
          </cell>
          <cell r="K361">
            <v>313</v>
          </cell>
          <cell r="L361">
            <v>156.5</v>
          </cell>
          <cell r="M361">
            <v>140.85</v>
          </cell>
          <cell r="P361">
            <v>0</v>
          </cell>
          <cell r="Q361">
            <v>718878035153</v>
          </cell>
          <cell r="R361">
            <v>0</v>
          </cell>
          <cell r="S361">
            <v>0.1</v>
          </cell>
          <cell r="T361">
            <v>5</v>
          </cell>
          <cell r="U361">
            <v>4.25</v>
          </cell>
          <cell r="V361">
            <v>0.75</v>
          </cell>
          <cell r="W361" t="str">
            <v>US</v>
          </cell>
          <cell r="X361" t="str">
            <v>Compliant</v>
          </cell>
          <cell r="Y361" t="str">
            <v>https://www.amx.com/en-US/products/iris2</v>
          </cell>
          <cell r="Z361">
            <v>2</v>
          </cell>
        </row>
        <row r="362">
          <cell r="A362" t="str">
            <v>AMX-CCC000</v>
          </cell>
          <cell r="B362" t="str">
            <v>AMX</v>
          </cell>
          <cell r="C362" t="str">
            <v>Central Controllers</v>
          </cell>
          <cell r="D362" t="str">
            <v>MU-1000</v>
          </cell>
          <cell r="E362" t="str">
            <v>AMX-DC</v>
          </cell>
          <cell r="G362" t="str">
            <v>NEW</v>
          </cell>
          <cell r="H362" t="str">
            <v>AMX MUSE Controller with PoE and ICSLan port</v>
          </cell>
          <cell r="I362" t="str">
            <v>AMX MUSE Controller with PoE and ICSLan port</v>
          </cell>
          <cell r="J362">
            <v>1130</v>
          </cell>
          <cell r="K362">
            <v>1130</v>
          </cell>
          <cell r="L362">
            <v>565</v>
          </cell>
          <cell r="M362">
            <v>508.5</v>
          </cell>
          <cell r="P362">
            <v>0</v>
          </cell>
          <cell r="Q362">
            <v>718878034828</v>
          </cell>
          <cell r="R362">
            <v>0</v>
          </cell>
          <cell r="S362">
            <v>1.26</v>
          </cell>
          <cell r="T362">
            <v>5.04</v>
          </cell>
          <cell r="U362">
            <v>5.14</v>
          </cell>
          <cell r="V362">
            <v>1.18</v>
          </cell>
          <cell r="W362" t="str">
            <v>MX</v>
          </cell>
          <cell r="X362" t="str">
            <v>Compliant</v>
          </cell>
          <cell r="Y362" t="str">
            <v>https://www.amx.com/en-US/products/mu-1000</v>
          </cell>
          <cell r="Z362">
            <v>3</v>
          </cell>
        </row>
        <row r="363">
          <cell r="A363" t="str">
            <v>AMX-CCC013</v>
          </cell>
          <cell r="B363" t="str">
            <v>AMX</v>
          </cell>
          <cell r="C363" t="str">
            <v>Central Controllers</v>
          </cell>
          <cell r="D363" t="str">
            <v>MU-1300</v>
          </cell>
          <cell r="E363" t="str">
            <v>AMX-DC</v>
          </cell>
          <cell r="G363" t="str">
            <v>NEW</v>
          </cell>
          <cell r="H363" t="str">
            <v>AMX MUSE Controller with 2 Serial, 2 IR, 4 IO</v>
          </cell>
          <cell r="I363" t="str">
            <v>AMX MUSE Controller with 2 Serial, 2 IR, 4 IO</v>
          </cell>
          <cell r="J363">
            <v>1190</v>
          </cell>
          <cell r="K363">
            <v>1190</v>
          </cell>
          <cell r="L363">
            <v>595</v>
          </cell>
          <cell r="M363">
            <v>535.5</v>
          </cell>
          <cell r="P363">
            <v>0</v>
          </cell>
          <cell r="Q363">
            <v>718878034842</v>
          </cell>
          <cell r="R363">
            <v>0</v>
          </cell>
          <cell r="S363">
            <v>1.58</v>
          </cell>
          <cell r="T363">
            <v>5.16</v>
          </cell>
          <cell r="U363">
            <v>5.8</v>
          </cell>
          <cell r="V363">
            <v>1.66</v>
          </cell>
          <cell r="W363" t="str">
            <v>MX</v>
          </cell>
          <cell r="X363" t="str">
            <v>Compliant</v>
          </cell>
          <cell r="Y363" t="str">
            <v>https://www.amx.com/en-US/products/mu-1300</v>
          </cell>
          <cell r="Z363">
            <v>4</v>
          </cell>
        </row>
        <row r="364">
          <cell r="A364" t="str">
            <v>AMX-CCC023</v>
          </cell>
          <cell r="B364" t="str">
            <v>AMX</v>
          </cell>
          <cell r="C364" t="str">
            <v>Central Controllers</v>
          </cell>
          <cell r="D364" t="str">
            <v>MU-2300</v>
          </cell>
          <cell r="E364" t="str">
            <v>AMX-DC</v>
          </cell>
          <cell r="G364" t="str">
            <v>NEW</v>
          </cell>
          <cell r="H364" t="str">
            <v>AMX MUSE Controller with 4 Serial, 4 IR, 4 IO, 4 Relay and ICSLan port</v>
          </cell>
          <cell r="I364" t="str">
            <v>AMX MUSE Controller with 4 Serial, 4 IR, 4 IO, 4 Relay and ICSLan port</v>
          </cell>
          <cell r="J364">
            <v>2270</v>
          </cell>
          <cell r="K364">
            <v>2270</v>
          </cell>
          <cell r="L364">
            <v>1135</v>
          </cell>
          <cell r="M364">
            <v>1021.5</v>
          </cell>
          <cell r="P364">
            <v>0</v>
          </cell>
          <cell r="Q364">
            <v>718878034880</v>
          </cell>
          <cell r="R364">
            <v>0</v>
          </cell>
          <cell r="S364">
            <v>6.05</v>
          </cell>
          <cell r="T364">
            <v>9.14</v>
          </cell>
          <cell r="U364">
            <v>17.32</v>
          </cell>
          <cell r="V364">
            <v>1.7</v>
          </cell>
          <cell r="W364" t="str">
            <v>MX</v>
          </cell>
          <cell r="X364" t="str">
            <v>Compliant</v>
          </cell>
          <cell r="Y364" t="str">
            <v>https://www.amx.com/en-US/products/mu-2300</v>
          </cell>
          <cell r="Z364">
            <v>5</v>
          </cell>
        </row>
        <row r="365">
          <cell r="A365" t="str">
            <v>AMX-CCC033</v>
          </cell>
          <cell r="B365" t="str">
            <v>AMX</v>
          </cell>
          <cell r="C365" t="str">
            <v>Central Controllers</v>
          </cell>
          <cell r="D365" t="str">
            <v>MU-3300</v>
          </cell>
          <cell r="E365" t="str">
            <v>AMX-DC</v>
          </cell>
          <cell r="G365" t="str">
            <v>NEW</v>
          </cell>
          <cell r="H365" t="str">
            <v>AMX MUSE Controller with 8 Serial, 8 IR, 8 IO, 8 Relay and ICSLan port</v>
          </cell>
          <cell r="I365" t="str">
            <v>AMX MUSE Controller with 8 Serial, 8 IR, 8 IO, 8 Relay and ICSLan port</v>
          </cell>
          <cell r="J365">
            <v>2990</v>
          </cell>
          <cell r="K365">
            <v>2990</v>
          </cell>
          <cell r="L365">
            <v>1495</v>
          </cell>
          <cell r="M365">
            <v>1345.5</v>
          </cell>
          <cell r="P365">
            <v>0</v>
          </cell>
          <cell r="Q365">
            <v>718878034897</v>
          </cell>
          <cell r="R365">
            <v>0</v>
          </cell>
          <cell r="S365">
            <v>6.26</v>
          </cell>
          <cell r="T365">
            <v>9.14</v>
          </cell>
          <cell r="U365">
            <v>17.32</v>
          </cell>
          <cell r="V365">
            <v>1.7</v>
          </cell>
          <cell r="W365" t="str">
            <v>MX</v>
          </cell>
          <cell r="X365" t="str">
            <v>Compliant</v>
          </cell>
          <cell r="Y365" t="str">
            <v>https://www.amx.com/en-US/products/mu-3300</v>
          </cell>
          <cell r="Z365">
            <v>6</v>
          </cell>
        </row>
        <row r="366">
          <cell r="A366" t="str">
            <v>AMX-CEB001</v>
          </cell>
          <cell r="B366" t="str">
            <v>AMX</v>
          </cell>
          <cell r="C366" t="str">
            <v>Control Extender</v>
          </cell>
          <cell r="D366" t="str">
            <v>CE-IRS4</v>
          </cell>
          <cell r="E366" t="str">
            <v>AMX-DC</v>
          </cell>
          <cell r="G366" t="str">
            <v>NEW</v>
          </cell>
          <cell r="H366" t="str">
            <v>Control Extender - 4 IR</v>
          </cell>
          <cell r="I366" t="str">
            <v>Control Extender - 4 IR/Serial Ports</v>
          </cell>
          <cell r="J366">
            <v>416</v>
          </cell>
          <cell r="K366">
            <v>416</v>
          </cell>
          <cell r="L366">
            <v>208</v>
          </cell>
          <cell r="M366">
            <v>187.2</v>
          </cell>
          <cell r="P366">
            <v>12</v>
          </cell>
          <cell r="Q366">
            <v>718878034835</v>
          </cell>
          <cell r="R366">
            <v>0</v>
          </cell>
          <cell r="S366">
            <v>1.2</v>
          </cell>
          <cell r="T366">
            <v>8.25</v>
          </cell>
          <cell r="U366">
            <v>7.5</v>
          </cell>
          <cell r="V366">
            <v>3.25</v>
          </cell>
          <cell r="W366" t="str">
            <v>MX</v>
          </cell>
          <cell r="X366" t="str">
            <v>Compliant</v>
          </cell>
          <cell r="Y366" t="str">
            <v>https://www.amx.com/en-US/products/ce-irs4</v>
          </cell>
          <cell r="Z366">
            <v>7</v>
          </cell>
        </row>
        <row r="367">
          <cell r="A367" t="str">
            <v>AMX-CEB002</v>
          </cell>
          <cell r="B367" t="str">
            <v>AMX</v>
          </cell>
          <cell r="C367" t="str">
            <v>Control Extender</v>
          </cell>
          <cell r="D367" t="str">
            <v>CE-REL8</v>
          </cell>
          <cell r="E367" t="str">
            <v>AMX-DC</v>
          </cell>
          <cell r="G367" t="str">
            <v>NEW</v>
          </cell>
          <cell r="H367" t="str">
            <v>Control Extender - 8 Relay</v>
          </cell>
          <cell r="I367" t="str">
            <v>Control Extender - 8 Relay Ports</v>
          </cell>
          <cell r="J367">
            <v>528</v>
          </cell>
          <cell r="K367">
            <v>528</v>
          </cell>
          <cell r="L367">
            <v>264</v>
          </cell>
          <cell r="M367">
            <v>237.6</v>
          </cell>
          <cell r="P367">
            <v>12</v>
          </cell>
          <cell r="Q367">
            <v>718878034859</v>
          </cell>
          <cell r="R367">
            <v>0</v>
          </cell>
          <cell r="S367">
            <v>1.2</v>
          </cell>
          <cell r="T367">
            <v>8.25</v>
          </cell>
          <cell r="U367">
            <v>7.5</v>
          </cell>
          <cell r="V367">
            <v>3.25</v>
          </cell>
          <cell r="W367" t="str">
            <v>MX</v>
          </cell>
          <cell r="X367" t="str">
            <v>Compliant</v>
          </cell>
          <cell r="Y367" t="str">
            <v>https://www.amx.com/en-US/products/ce-rel8</v>
          </cell>
          <cell r="Z367">
            <v>8</v>
          </cell>
        </row>
        <row r="368">
          <cell r="A368" t="str">
            <v>AMX-CEB003</v>
          </cell>
          <cell r="B368" t="str">
            <v>AMX</v>
          </cell>
          <cell r="C368" t="str">
            <v>Control Extender</v>
          </cell>
          <cell r="D368" t="str">
            <v>CE-COM2</v>
          </cell>
          <cell r="E368" t="str">
            <v>AMX-DC</v>
          </cell>
          <cell r="G368" t="str">
            <v>NEW</v>
          </cell>
          <cell r="H368" t="str">
            <v>Control Extender - 2 RS232 Ports</v>
          </cell>
          <cell r="I368" t="str">
            <v>Control Extender - 2 RS232 Serial Ports</v>
          </cell>
          <cell r="J368">
            <v>416</v>
          </cell>
          <cell r="K368">
            <v>416</v>
          </cell>
          <cell r="L368">
            <v>208</v>
          </cell>
          <cell r="M368">
            <v>187.2</v>
          </cell>
          <cell r="P368">
            <v>12</v>
          </cell>
          <cell r="Q368">
            <v>718878034866</v>
          </cell>
          <cell r="R368">
            <v>0</v>
          </cell>
          <cell r="S368">
            <v>1.2</v>
          </cell>
          <cell r="T368">
            <v>8.25</v>
          </cell>
          <cell r="U368">
            <v>7.5</v>
          </cell>
          <cell r="V368">
            <v>3.25</v>
          </cell>
          <cell r="W368" t="str">
            <v>MX</v>
          </cell>
          <cell r="X368" t="str">
            <v>Compliant</v>
          </cell>
          <cell r="Y368" t="str">
            <v>https://www.amx.com/en-US/products/ce-com2</v>
          </cell>
          <cell r="Z368">
            <v>9</v>
          </cell>
        </row>
        <row r="369">
          <cell r="A369" t="str">
            <v>AMX-CEB004</v>
          </cell>
          <cell r="B369" t="str">
            <v>AMX</v>
          </cell>
          <cell r="C369" t="str">
            <v>Control Extender</v>
          </cell>
          <cell r="D369" t="str">
            <v>CE-IO4</v>
          </cell>
          <cell r="E369" t="str">
            <v>AMX-DC</v>
          </cell>
          <cell r="G369" t="str">
            <v>NEW</v>
          </cell>
          <cell r="H369" t="str">
            <v>Control Extender - 4 IO Ports</v>
          </cell>
          <cell r="I369" t="str">
            <v>Control Extender, 4 Analog Input / Digital Input / Digital Output Ports</v>
          </cell>
          <cell r="J369">
            <v>416</v>
          </cell>
          <cell r="K369">
            <v>416</v>
          </cell>
          <cell r="L369">
            <v>208</v>
          </cell>
          <cell r="M369">
            <v>187.2</v>
          </cell>
          <cell r="P369">
            <v>12</v>
          </cell>
          <cell r="Q369">
            <v>718878034873</v>
          </cell>
          <cell r="R369">
            <v>0</v>
          </cell>
          <cell r="S369">
            <v>1.2</v>
          </cell>
          <cell r="T369">
            <v>8.25</v>
          </cell>
          <cell r="U369">
            <v>7.5</v>
          </cell>
          <cell r="V369">
            <v>3.25</v>
          </cell>
          <cell r="W369" t="str">
            <v>MX</v>
          </cell>
          <cell r="X369" t="str">
            <v>Compliant</v>
          </cell>
          <cell r="Y369" t="str">
            <v>https://www.amx.com/en-US/products/ce-io4</v>
          </cell>
          <cell r="Z369">
            <v>10</v>
          </cell>
        </row>
        <row r="370">
          <cell r="A370" t="str">
            <v>AMX-FG1906-0202</v>
          </cell>
          <cell r="B370" t="str">
            <v>AMX</v>
          </cell>
          <cell r="C370" t="str">
            <v>All-in-One Pres Switchers</v>
          </cell>
          <cell r="D370" t="str">
            <v>DVX-2265-4K-TAA</v>
          </cell>
          <cell r="E370" t="str">
            <v>AMX-ENV</v>
          </cell>
          <cell r="G370">
            <v>0</v>
          </cell>
          <cell r="H370" t="str">
            <v>6x2+1 4K60 4:4:4 All-In-One Presentation Switcher, TAA</v>
          </cell>
          <cell r="I370" t="str">
            <v>6x2+1 4K60 4:4:4 Digital Video Presentation Switcher with HDR, HDCP 2.2, Video Scaling, Distance Transport, DSP, Advanced Feedback Suppression, 120W DriveCore Amplification, Integrated NX Controller</v>
          </cell>
          <cell r="J370">
            <v>8123</v>
          </cell>
          <cell r="K370">
            <v>8123</v>
          </cell>
          <cell r="L370">
            <v>4061.5</v>
          </cell>
          <cell r="M370">
            <v>3655.35</v>
          </cell>
          <cell r="P370">
            <v>0</v>
          </cell>
          <cell r="Q370">
            <v>718878026434</v>
          </cell>
          <cell r="R370">
            <v>0</v>
          </cell>
          <cell r="S370">
            <v>23.37</v>
          </cell>
          <cell r="T370">
            <v>19</v>
          </cell>
          <cell r="U370">
            <v>15</v>
          </cell>
          <cell r="V370">
            <v>3.5</v>
          </cell>
          <cell r="W370" t="str">
            <v>TW</v>
          </cell>
          <cell r="X370" t="str">
            <v>Compliant</v>
          </cell>
          <cell r="Y370" t="str">
            <v>https://www.amx.com/en-US/products/dvx-2265-4k</v>
          </cell>
          <cell r="Z370">
            <v>11</v>
          </cell>
          <cell r="AA370" t="str">
            <v>AN</v>
          </cell>
        </row>
        <row r="371">
          <cell r="A371" t="str">
            <v>AMX-FG1906-0402</v>
          </cell>
          <cell r="B371" t="str">
            <v>AMX</v>
          </cell>
          <cell r="C371" t="str">
            <v>All-in-One Pres Switchers</v>
          </cell>
          <cell r="D371" t="str">
            <v>DVX-3266-4K-TAA</v>
          </cell>
          <cell r="E371" t="str">
            <v>AMX-ENV</v>
          </cell>
          <cell r="G371">
            <v>0</v>
          </cell>
          <cell r="H371" t="str">
            <v>8x4+2 4K60 4:4:4 All-In-One Presentation Switcher, TAA</v>
          </cell>
          <cell r="I371" t="str">
            <v>8x4+2 4K60 4:4:4 Digital Video Presentation Switcher with HDR, HDCP 2.2, Video Scaling, Distance Transport, DSP, Advanced Feedback Suppression, 120W DriveCore Amplification, Integrated NX Controller</v>
          </cell>
          <cell r="J371">
            <v>10444</v>
          </cell>
          <cell r="K371">
            <v>10444</v>
          </cell>
          <cell r="L371">
            <v>5222</v>
          </cell>
          <cell r="M371">
            <v>4699.8</v>
          </cell>
          <cell r="P371">
            <v>0</v>
          </cell>
          <cell r="Q371">
            <v>718878026465</v>
          </cell>
          <cell r="R371">
            <v>0</v>
          </cell>
          <cell r="S371">
            <v>26.96</v>
          </cell>
          <cell r="T371">
            <v>19</v>
          </cell>
          <cell r="U371">
            <v>15</v>
          </cell>
          <cell r="V371">
            <v>3.5</v>
          </cell>
          <cell r="W371" t="str">
            <v>TW</v>
          </cell>
          <cell r="X371" t="str">
            <v>Compliant</v>
          </cell>
          <cell r="Y371" t="str">
            <v>https://www.amx.com/en-US/products/dvx-3266-4k</v>
          </cell>
          <cell r="Z371">
            <v>12</v>
          </cell>
          <cell r="AA371" t="str">
            <v>AN</v>
          </cell>
        </row>
        <row r="372">
          <cell r="A372" t="str">
            <v>AMX-FG560-01B-NA</v>
          </cell>
          <cell r="B372" t="str">
            <v>AMX</v>
          </cell>
          <cell r="C372" t="str">
            <v>Architectural Connectivity</v>
          </cell>
          <cell r="D372" t="str">
            <v>HPX-600BL-NA</v>
          </cell>
          <cell r="E372" t="str">
            <v>AMX-ENV</v>
          </cell>
          <cell r="G372" t="str">
            <v>NEW</v>
          </cell>
          <cell r="H372" t="str">
            <v>6-space Hydraport BLACK, w/ US Power Outlet</v>
          </cell>
          <cell r="I372" t="str">
            <v>AMX Hydraport 6 Module Connection Port, Black Anodized, with US Power Outlet</v>
          </cell>
          <cell r="J372">
            <v>628</v>
          </cell>
          <cell r="K372">
            <v>628</v>
          </cell>
          <cell r="L372">
            <v>314</v>
          </cell>
          <cell r="M372">
            <v>282.60000000000002</v>
          </cell>
          <cell r="P372">
            <v>0</v>
          </cell>
          <cell r="Q372">
            <v>718878035436</v>
          </cell>
          <cell r="R372">
            <v>0</v>
          </cell>
          <cell r="S372">
            <v>3</v>
          </cell>
          <cell r="T372">
            <v>14</v>
          </cell>
          <cell r="U372">
            <v>8</v>
          </cell>
          <cell r="V372">
            <v>8</v>
          </cell>
          <cell r="W372" t="str">
            <v>US</v>
          </cell>
          <cell r="X372" t="str">
            <v>Compliant</v>
          </cell>
          <cell r="Y372" t="str">
            <v>https://www.amx.com/en-US/products/hpx-600</v>
          </cell>
          <cell r="Z372">
            <v>13</v>
          </cell>
        </row>
        <row r="373">
          <cell r="A373" t="str">
            <v>AMX-FG560-01S-NA</v>
          </cell>
          <cell r="B373" t="str">
            <v>AMX</v>
          </cell>
          <cell r="C373" t="str">
            <v>Architectural Connectivity</v>
          </cell>
          <cell r="D373" t="str">
            <v>HPX-600SL-NA</v>
          </cell>
          <cell r="E373" t="str">
            <v>AMX-ENV</v>
          </cell>
          <cell r="G373" t="str">
            <v>NEW</v>
          </cell>
          <cell r="H373" t="str">
            <v>6-space Hydraport SILVER, w/ US Power Outlet</v>
          </cell>
          <cell r="I373" t="str">
            <v>AMX Hydraport 6 Module Connection Port, Brushed Aluminum, with US Power Outlet</v>
          </cell>
          <cell r="J373">
            <v>628</v>
          </cell>
          <cell r="K373">
            <v>628</v>
          </cell>
          <cell r="L373">
            <v>314</v>
          </cell>
          <cell r="M373">
            <v>282.60000000000002</v>
          </cell>
          <cell r="P373">
            <v>0</v>
          </cell>
          <cell r="Q373">
            <v>718878035443</v>
          </cell>
          <cell r="R373">
            <v>0</v>
          </cell>
          <cell r="S373">
            <v>3</v>
          </cell>
          <cell r="T373">
            <v>14</v>
          </cell>
          <cell r="U373">
            <v>8</v>
          </cell>
          <cell r="V373">
            <v>8</v>
          </cell>
          <cell r="W373" t="str">
            <v>US</v>
          </cell>
          <cell r="X373" t="str">
            <v>Compliant</v>
          </cell>
          <cell r="Y373" t="str">
            <v>https://www.amx.com/en-US/products/hpx-600</v>
          </cell>
          <cell r="Z373">
            <v>14</v>
          </cell>
        </row>
        <row r="374">
          <cell r="A374" t="str">
            <v>AMX-FG560-02B-NA</v>
          </cell>
          <cell r="B374" t="str">
            <v>AMX</v>
          </cell>
          <cell r="C374" t="str">
            <v>Architectural Connectivity</v>
          </cell>
          <cell r="D374" t="str">
            <v>HPX-900BL-NA</v>
          </cell>
          <cell r="E374" t="str">
            <v>AMX-ENV</v>
          </cell>
          <cell r="G374" t="str">
            <v>NEW</v>
          </cell>
          <cell r="H374" t="str">
            <v>9-space Hydraport BLACK, w/ US Power Outlet</v>
          </cell>
          <cell r="I374" t="str">
            <v>AMX Hydraport 9 Module Connection Port, Black Anodized, with US Power Outlet</v>
          </cell>
          <cell r="J374">
            <v>688.6</v>
          </cell>
          <cell r="K374">
            <v>688.6</v>
          </cell>
          <cell r="L374">
            <v>344.3</v>
          </cell>
          <cell r="M374">
            <v>309.87</v>
          </cell>
          <cell r="P374">
            <v>0</v>
          </cell>
          <cell r="Q374">
            <v>718878035450</v>
          </cell>
          <cell r="R374">
            <v>0</v>
          </cell>
          <cell r="S374">
            <v>3.5</v>
          </cell>
          <cell r="T374">
            <v>17</v>
          </cell>
          <cell r="U374">
            <v>8</v>
          </cell>
          <cell r="V374">
            <v>8</v>
          </cell>
          <cell r="W374" t="str">
            <v>US</v>
          </cell>
          <cell r="X374" t="str">
            <v>Compliant</v>
          </cell>
          <cell r="Y374" t="str">
            <v>https://www.amx.com/en-US/products/hpx-900</v>
          </cell>
          <cell r="Z374">
            <v>15</v>
          </cell>
        </row>
        <row r="375">
          <cell r="A375" t="str">
            <v>AMX-FG560-02S-NA</v>
          </cell>
          <cell r="B375" t="str">
            <v>AMX</v>
          </cell>
          <cell r="C375" t="str">
            <v>Architectural Connectivity</v>
          </cell>
          <cell r="D375" t="str">
            <v>HPX-900SL-NA</v>
          </cell>
          <cell r="E375" t="str">
            <v>AMX-ENV</v>
          </cell>
          <cell r="G375" t="str">
            <v>NEW</v>
          </cell>
          <cell r="H375" t="str">
            <v>9-space Hydraport SILVER, w/ US Power Outlet</v>
          </cell>
          <cell r="I375" t="str">
            <v>AMX Hydraport 9 Module Connection Port, Brushed Aluminum, with US Power Outlet</v>
          </cell>
          <cell r="J375">
            <v>688.6</v>
          </cell>
          <cell r="K375">
            <v>688.6</v>
          </cell>
          <cell r="L375">
            <v>344.3</v>
          </cell>
          <cell r="M375">
            <v>309.87</v>
          </cell>
          <cell r="P375">
            <v>0</v>
          </cell>
          <cell r="Q375">
            <v>718878035467</v>
          </cell>
          <cell r="R375">
            <v>0</v>
          </cell>
          <cell r="S375">
            <v>3.5</v>
          </cell>
          <cell r="T375">
            <v>17</v>
          </cell>
          <cell r="U375">
            <v>8</v>
          </cell>
          <cell r="V375">
            <v>8</v>
          </cell>
          <cell r="W375" t="str">
            <v>US</v>
          </cell>
          <cell r="X375" t="str">
            <v>Compliant</v>
          </cell>
          <cell r="Y375" t="str">
            <v>https://www.amx.com/en-US/products/hpx-900</v>
          </cell>
          <cell r="Z375">
            <v>16</v>
          </cell>
        </row>
        <row r="376">
          <cell r="A376" t="str">
            <v>AMX-FG560-03B-NA</v>
          </cell>
          <cell r="B376" t="str">
            <v>AMX</v>
          </cell>
          <cell r="C376" t="str">
            <v>Architectural Connectivity</v>
          </cell>
          <cell r="D376" t="str">
            <v>HPX-1200BL-NA</v>
          </cell>
          <cell r="E376" t="str">
            <v>AMX-ENV</v>
          </cell>
          <cell r="G376" t="str">
            <v>NEW</v>
          </cell>
          <cell r="H376" t="str">
            <v>12-space Hydraport BLACK, w/ US Power Outlet</v>
          </cell>
          <cell r="I376" t="str">
            <v>AMX Hydraport 12 Module Connection Port, Black Anodized, with US Power Outlet</v>
          </cell>
          <cell r="J376">
            <v>746.9</v>
          </cell>
          <cell r="K376">
            <v>746.9</v>
          </cell>
          <cell r="L376">
            <v>373.45</v>
          </cell>
          <cell r="M376">
            <v>336.11</v>
          </cell>
          <cell r="P376">
            <v>0</v>
          </cell>
          <cell r="Q376">
            <v>718878035474</v>
          </cell>
          <cell r="R376">
            <v>0</v>
          </cell>
          <cell r="S376">
            <v>4</v>
          </cell>
          <cell r="T376">
            <v>21</v>
          </cell>
          <cell r="U376">
            <v>8</v>
          </cell>
          <cell r="V376">
            <v>8</v>
          </cell>
          <cell r="W376" t="str">
            <v>US</v>
          </cell>
          <cell r="X376" t="str">
            <v>Compliant</v>
          </cell>
          <cell r="Y376" t="str">
            <v>https://www.amx.com/en-US/products/hpx-1200</v>
          </cell>
          <cell r="Z376">
            <v>17</v>
          </cell>
        </row>
        <row r="377">
          <cell r="A377" t="str">
            <v>AMX-FG560-03S-NA</v>
          </cell>
          <cell r="B377" t="str">
            <v>AMX</v>
          </cell>
          <cell r="C377" t="str">
            <v>Architectural Connectivity</v>
          </cell>
          <cell r="D377" t="str">
            <v>HPX-1200SL-NA</v>
          </cell>
          <cell r="E377" t="str">
            <v>AMX-ENV</v>
          </cell>
          <cell r="G377" t="str">
            <v>NEW</v>
          </cell>
          <cell r="H377" t="str">
            <v>12-space Hydraport SILVER, w/ US Power Outlet</v>
          </cell>
          <cell r="I377" t="str">
            <v>AMX Hydraport 12 Module Connection Port, Brushed Aluminum, with US Power Outlet</v>
          </cell>
          <cell r="J377">
            <v>746.9</v>
          </cell>
          <cell r="K377">
            <v>746.9</v>
          </cell>
          <cell r="L377">
            <v>373.45</v>
          </cell>
          <cell r="M377">
            <v>336.11</v>
          </cell>
          <cell r="P377">
            <v>0</v>
          </cell>
          <cell r="Q377">
            <v>718878035481</v>
          </cell>
          <cell r="R377">
            <v>0</v>
          </cell>
          <cell r="S377">
            <v>4</v>
          </cell>
          <cell r="T377">
            <v>21</v>
          </cell>
          <cell r="U377">
            <v>8</v>
          </cell>
          <cell r="V377">
            <v>8</v>
          </cell>
          <cell r="W377" t="str">
            <v>US</v>
          </cell>
          <cell r="X377" t="str">
            <v>Compliant</v>
          </cell>
          <cell r="Y377" t="str">
            <v>https://www.amx.com/en-US/products/hpx-1200</v>
          </cell>
          <cell r="Z377">
            <v>18</v>
          </cell>
        </row>
        <row r="378">
          <cell r="A378" t="str">
            <v>AMX-N26D001</v>
          </cell>
          <cell r="B378" t="str">
            <v>AMX</v>
          </cell>
          <cell r="C378" t="str">
            <v>Networked AV</v>
          </cell>
          <cell r="D378" t="str">
            <v>NMX-DEC-N2622S</v>
          </cell>
          <cell r="E378" t="str">
            <v>AMX-NM</v>
          </cell>
          <cell r="G378" t="str">
            <v>NEW</v>
          </cell>
          <cell r="H378" t="str">
            <v>AMX N2600 Decoder, Dual Stream Codec</v>
          </cell>
          <cell r="I378" t="str">
            <v>AMX N2600 Decoder, Dual Stream Codec, 4K60 4:4:4</v>
          </cell>
          <cell r="J378">
            <v>1750</v>
          </cell>
          <cell r="K378">
            <v>1750</v>
          </cell>
          <cell r="L378">
            <v>875</v>
          </cell>
          <cell r="M378">
            <v>787.5</v>
          </cell>
          <cell r="P378">
            <v>0</v>
          </cell>
          <cell r="Q378">
            <v>718878035009</v>
          </cell>
          <cell r="R378">
            <v>0</v>
          </cell>
          <cell r="S378">
            <v>1.5</v>
          </cell>
          <cell r="T378">
            <v>7.87</v>
          </cell>
          <cell r="U378">
            <v>5</v>
          </cell>
          <cell r="V378">
            <v>1.05</v>
          </cell>
          <cell r="W378" t="str">
            <v>TW</v>
          </cell>
          <cell r="X378" t="str">
            <v>Compliant</v>
          </cell>
          <cell r="Y378" t="str">
            <v>https://www.amx.com/en-US/products/nmx-dec-n2622s-decoder</v>
          </cell>
          <cell r="Z378">
            <v>19</v>
          </cell>
          <cell r="AA378" t="str">
            <v>AN</v>
          </cell>
        </row>
        <row r="379">
          <cell r="A379" t="str">
            <v>AMX-N26D012</v>
          </cell>
          <cell r="B379" t="str">
            <v>AMX</v>
          </cell>
          <cell r="C379" t="str">
            <v>Networked AV</v>
          </cell>
          <cell r="D379" t="str">
            <v>NMX-DEC-N2625-WP-NA</v>
          </cell>
          <cell r="E379" t="str">
            <v>AMX-NM</v>
          </cell>
          <cell r="G379" t="str">
            <v>NEW</v>
          </cell>
          <cell r="H379" t="str">
            <v>AMX N2600 Decoder Wall Plate, Decora Style</v>
          </cell>
          <cell r="I379" t="str">
            <v>AMX N2600 Decoder Wall Plate, Decora Style, 4K60 4:4:4</v>
          </cell>
          <cell r="J379">
            <v>1500</v>
          </cell>
          <cell r="K379">
            <v>1500</v>
          </cell>
          <cell r="L379">
            <v>750</v>
          </cell>
          <cell r="M379">
            <v>675</v>
          </cell>
          <cell r="P379">
            <v>0</v>
          </cell>
          <cell r="Q379">
            <v>718878035146</v>
          </cell>
          <cell r="R379">
            <v>0</v>
          </cell>
          <cell r="S379">
            <v>0.9</v>
          </cell>
          <cell r="T379">
            <v>5.2</v>
          </cell>
          <cell r="U379">
            <v>2.2999999999999998</v>
          </cell>
          <cell r="V379">
            <v>4.2</v>
          </cell>
          <cell r="W379" t="str">
            <v>TW</v>
          </cell>
          <cell r="X379" t="str">
            <v>Compliant</v>
          </cell>
          <cell r="Y379" t="str">
            <v>https://www.amx.com/en-US/products/nmx-dec-n2625-wp-decoder-wallplate</v>
          </cell>
          <cell r="Z379">
            <v>20</v>
          </cell>
          <cell r="AA379" t="str">
            <v>AN</v>
          </cell>
        </row>
        <row r="380">
          <cell r="A380" t="str">
            <v>AMX-N26D013</v>
          </cell>
          <cell r="B380" t="str">
            <v>AMX</v>
          </cell>
          <cell r="C380" t="str">
            <v>Networked AV</v>
          </cell>
          <cell r="D380" t="str">
            <v>NMX-DEC-N2625D-WP-NA</v>
          </cell>
          <cell r="E380" t="str">
            <v>AMX-NM</v>
          </cell>
          <cell r="G380" t="str">
            <v>NEW</v>
          </cell>
          <cell r="H380" t="str">
            <v>AMX N2625D Decoder Wall Plate w/ Dante, Decora Style</v>
          </cell>
          <cell r="I380" t="str">
            <v>AMX N2625D Decoder Wall Plate w/ Dante, Decora Style, 4K60 4:4:4</v>
          </cell>
          <cell r="J380">
            <v>1550</v>
          </cell>
          <cell r="K380">
            <v>1550</v>
          </cell>
          <cell r="L380">
            <v>775</v>
          </cell>
          <cell r="M380">
            <v>697.5</v>
          </cell>
          <cell r="P380">
            <v>0</v>
          </cell>
          <cell r="Q380">
            <v>718878035146</v>
          </cell>
          <cell r="R380">
            <v>0</v>
          </cell>
          <cell r="S380">
            <v>0.9</v>
          </cell>
          <cell r="T380">
            <v>5.2</v>
          </cell>
          <cell r="U380">
            <v>2.29</v>
          </cell>
          <cell r="V380">
            <v>4.17</v>
          </cell>
          <cell r="W380" t="str">
            <v>TW</v>
          </cell>
          <cell r="X380" t="str">
            <v>Compliant</v>
          </cell>
          <cell r="Y380" t="str">
            <v>https://www.amx.com/products/nmx-dec-n2625d-wp</v>
          </cell>
          <cell r="Z380">
            <v>21</v>
          </cell>
        </row>
        <row r="381">
          <cell r="A381" t="str">
            <v>AMX-N26E001</v>
          </cell>
          <cell r="B381" t="str">
            <v>AMX</v>
          </cell>
          <cell r="C381" t="str">
            <v>Networked AV</v>
          </cell>
          <cell r="D381" t="str">
            <v>NMX-ENC-N2612S</v>
          </cell>
          <cell r="E381" t="str">
            <v>AMX-NM</v>
          </cell>
          <cell r="G381" t="str">
            <v>NEW</v>
          </cell>
          <cell r="H381" t="str">
            <v>AMX N2600 Encoder, Dual Stream Codec</v>
          </cell>
          <cell r="I381" t="str">
            <v>AMX N2600 Encoder, Dual Stream Codec, 4K60 4:4:4</v>
          </cell>
          <cell r="J381">
            <v>1750</v>
          </cell>
          <cell r="K381">
            <v>1750</v>
          </cell>
          <cell r="L381">
            <v>875</v>
          </cell>
          <cell r="M381">
            <v>787.5</v>
          </cell>
          <cell r="P381">
            <v>0</v>
          </cell>
          <cell r="Q381">
            <v>718878035016</v>
          </cell>
          <cell r="R381">
            <v>0</v>
          </cell>
          <cell r="S381">
            <v>1.5</v>
          </cell>
          <cell r="T381">
            <v>7.87</v>
          </cell>
          <cell r="U381">
            <v>5</v>
          </cell>
          <cell r="V381">
            <v>1.05</v>
          </cell>
          <cell r="W381" t="str">
            <v>TW</v>
          </cell>
          <cell r="X381" t="str">
            <v>Compliant</v>
          </cell>
          <cell r="Y381" t="str">
            <v>https://www.amx.com/en-US/products/nmx-enc-n2612s-encoder</v>
          </cell>
          <cell r="Z381">
            <v>22</v>
          </cell>
          <cell r="AA381" t="str">
            <v>AN</v>
          </cell>
        </row>
        <row r="382">
          <cell r="A382" t="str">
            <v>AMX-N26E001C</v>
          </cell>
          <cell r="B382" t="str">
            <v>AMX</v>
          </cell>
          <cell r="C382" t="str">
            <v>Networked AV</v>
          </cell>
          <cell r="D382" t="str">
            <v>NMX-ENC-N2612S-C</v>
          </cell>
          <cell r="E382" t="str">
            <v>AMX-NM</v>
          </cell>
          <cell r="G382" t="str">
            <v>NEW</v>
          </cell>
          <cell r="H382" t="str">
            <v>AMX N2600 Encoder Card, Dual Stream Codec</v>
          </cell>
          <cell r="I382" t="str">
            <v>AMX N2600 Encoder Card, Dual Stream Codec, 4K60 4:4:4</v>
          </cell>
          <cell r="J382">
            <v>1725</v>
          </cell>
          <cell r="K382">
            <v>1725</v>
          </cell>
          <cell r="L382">
            <v>862.5</v>
          </cell>
          <cell r="M382">
            <v>776.25</v>
          </cell>
          <cell r="P382">
            <v>0</v>
          </cell>
          <cell r="Q382">
            <v>718878034811</v>
          </cell>
          <cell r="R382">
            <v>0</v>
          </cell>
          <cell r="S382">
            <v>1.5</v>
          </cell>
          <cell r="T382">
            <v>7.87</v>
          </cell>
          <cell r="U382">
            <v>5</v>
          </cell>
          <cell r="V382">
            <v>1.05</v>
          </cell>
          <cell r="W382" t="str">
            <v>TW</v>
          </cell>
          <cell r="X382" t="str">
            <v>Compliant</v>
          </cell>
          <cell r="Y382" t="str">
            <v>https://www.amx.com/en-US/products/nmx-enc-n2612s-c-encoder-card</v>
          </cell>
          <cell r="Z382">
            <v>23</v>
          </cell>
          <cell r="AA382" t="str">
            <v>AN</v>
          </cell>
        </row>
        <row r="383">
          <cell r="A383" t="str">
            <v>AMX-N26E011</v>
          </cell>
          <cell r="B383" t="str">
            <v>AMX</v>
          </cell>
          <cell r="C383" t="str">
            <v>Networked AV</v>
          </cell>
          <cell r="D383" t="str">
            <v>NMX-ENC-N2615-WP-NA</v>
          </cell>
          <cell r="E383" t="str">
            <v>AMX-NM</v>
          </cell>
          <cell r="G383" t="str">
            <v>NEW</v>
          </cell>
          <cell r="H383" t="str">
            <v>AMX N2600 Encoder Wall Plate, Decora Style</v>
          </cell>
          <cell r="I383" t="str">
            <v>AMX N2600 Encoder Wall Plate, Decora Style, 4K60 4:4:4</v>
          </cell>
          <cell r="J383">
            <v>1500</v>
          </cell>
          <cell r="K383">
            <v>1500</v>
          </cell>
          <cell r="L383">
            <v>750</v>
          </cell>
          <cell r="M383">
            <v>675</v>
          </cell>
          <cell r="P383">
            <v>0</v>
          </cell>
          <cell r="Q383">
            <v>718878034996</v>
          </cell>
          <cell r="R383">
            <v>0</v>
          </cell>
          <cell r="S383">
            <v>0.9</v>
          </cell>
          <cell r="T383">
            <v>5.2</v>
          </cell>
          <cell r="U383">
            <v>2.2999999999999998</v>
          </cell>
          <cell r="V383">
            <v>4.2</v>
          </cell>
          <cell r="W383" t="str">
            <v>TW</v>
          </cell>
          <cell r="X383" t="str">
            <v>Compliant</v>
          </cell>
          <cell r="Y383" t="str">
            <v>https://www.amx.com/en-US/products/nmx-enc-n2615-wp-encoder-wallplate</v>
          </cell>
          <cell r="Z383">
            <v>24</v>
          </cell>
          <cell r="AA383" t="str">
            <v>AN</v>
          </cell>
        </row>
        <row r="384">
          <cell r="A384" t="str">
            <v>AMX-N26E013</v>
          </cell>
          <cell r="B384" t="str">
            <v>AMX</v>
          </cell>
          <cell r="C384" t="str">
            <v>Networked AV</v>
          </cell>
          <cell r="D384" t="str">
            <v>NMX-ENC-N2615D-WP-NA</v>
          </cell>
          <cell r="E384" t="str">
            <v>AMX-NM</v>
          </cell>
          <cell r="G384" t="str">
            <v>NEW</v>
          </cell>
          <cell r="H384" t="str">
            <v>AMX N2615D Encoder Wall Plate w/ Dante, Decora Style</v>
          </cell>
          <cell r="I384" t="str">
            <v>AMX N2615D Encoder Wall Plate w/ Dante, Decora Style, 4K60 4:4:4</v>
          </cell>
          <cell r="J384">
            <v>1550</v>
          </cell>
          <cell r="K384">
            <v>1550</v>
          </cell>
          <cell r="L384">
            <v>775</v>
          </cell>
          <cell r="M384">
            <v>697.5</v>
          </cell>
          <cell r="P384">
            <v>0</v>
          </cell>
          <cell r="Q384">
            <v>718878035528</v>
          </cell>
          <cell r="R384">
            <v>0</v>
          </cell>
          <cell r="S384">
            <v>0.9</v>
          </cell>
          <cell r="T384">
            <v>5.2</v>
          </cell>
          <cell r="U384">
            <v>2.29</v>
          </cell>
          <cell r="V384">
            <v>4.17</v>
          </cell>
          <cell r="W384" t="str">
            <v>TW</v>
          </cell>
          <cell r="X384" t="str">
            <v>Compliant</v>
          </cell>
          <cell r="Y384" t="str">
            <v>https://www.amx.com/products/nmx-enc-n2615d-wp</v>
          </cell>
          <cell r="Z384">
            <v>25</v>
          </cell>
        </row>
        <row r="385">
          <cell r="A385" t="str">
            <v>AMX-N33D001</v>
          </cell>
          <cell r="B385" t="str">
            <v>AMX</v>
          </cell>
          <cell r="C385" t="str">
            <v>Networked AV</v>
          </cell>
          <cell r="D385" t="str">
            <v>NMX-DEC-N3322D</v>
          </cell>
          <cell r="E385" t="str">
            <v>AMX-NM</v>
          </cell>
          <cell r="G385" t="str">
            <v>NEW</v>
          </cell>
          <cell r="H385" t="str">
            <v>NMX-ENC-N3322D 4K60 H.26x/Dante AV-H Decoder</v>
          </cell>
          <cell r="I385" t="str">
            <v>NMX-ENC-N3322D 4K60 H.26x/Dante AV-H Decoder</v>
          </cell>
          <cell r="J385">
            <v>1850</v>
          </cell>
          <cell r="K385">
            <v>1850</v>
          </cell>
          <cell r="L385">
            <v>925</v>
          </cell>
          <cell r="M385">
            <v>832.5</v>
          </cell>
          <cell r="P385">
            <v>0</v>
          </cell>
          <cell r="Q385">
            <v>718878034934</v>
          </cell>
          <cell r="R385">
            <v>0</v>
          </cell>
          <cell r="S385">
            <v>1.45</v>
          </cell>
          <cell r="T385">
            <v>7.87</v>
          </cell>
          <cell r="U385">
            <v>5</v>
          </cell>
          <cell r="V385">
            <v>1.05</v>
          </cell>
          <cell r="W385" t="str">
            <v>TW</v>
          </cell>
          <cell r="X385" t="str">
            <v>Compliant</v>
          </cell>
          <cell r="Y385" t="str">
            <v>https://www.amx.com/en/products/nmx-dec-n3322d</v>
          </cell>
          <cell r="Z385">
            <v>26</v>
          </cell>
        </row>
        <row r="386">
          <cell r="A386" t="str">
            <v>AMX-N33E001</v>
          </cell>
          <cell r="B386" t="str">
            <v>AMX</v>
          </cell>
          <cell r="C386" t="str">
            <v>Networked AV</v>
          </cell>
          <cell r="D386" t="str">
            <v>NMX-ENC-N3312D</v>
          </cell>
          <cell r="E386" t="str">
            <v>AMX-NM</v>
          </cell>
          <cell r="G386" t="str">
            <v>NEW</v>
          </cell>
          <cell r="H386" t="str">
            <v>NMX-ENC-N3312D 4K60 H.26x/Dante AV-H &amp; 1080p H.26x Dual-Stream Encoder</v>
          </cell>
          <cell r="I386" t="str">
            <v>NMX-ENC-N3312D 4K60 H.26x/Dante AV-H &amp; 1080p H.26x Dual-Stream Encoder</v>
          </cell>
          <cell r="J386">
            <v>1850</v>
          </cell>
          <cell r="K386">
            <v>1850</v>
          </cell>
          <cell r="L386">
            <v>925</v>
          </cell>
          <cell r="M386">
            <v>832.5</v>
          </cell>
          <cell r="P386">
            <v>0</v>
          </cell>
          <cell r="Q386">
            <v>718878034958</v>
          </cell>
          <cell r="R386">
            <v>0</v>
          </cell>
          <cell r="S386">
            <v>1.45</v>
          </cell>
          <cell r="T386">
            <v>7.87</v>
          </cell>
          <cell r="U386">
            <v>5</v>
          </cell>
          <cell r="V386">
            <v>1.05</v>
          </cell>
          <cell r="W386" t="str">
            <v>TW</v>
          </cell>
          <cell r="X386" t="str">
            <v>Compliant</v>
          </cell>
          <cell r="Y386" t="str">
            <v>https://www.amx.com/en/products/nmx-enc-n3312d</v>
          </cell>
          <cell r="Z386">
            <v>27</v>
          </cell>
        </row>
        <row r="387">
          <cell r="A387" t="str">
            <v>AMX-N33E001C</v>
          </cell>
          <cell r="B387" t="str">
            <v>AMX</v>
          </cell>
          <cell r="C387" t="str">
            <v>Networked AV</v>
          </cell>
          <cell r="D387" t="str">
            <v>NMX-ENC-N3312D-C</v>
          </cell>
          <cell r="E387" t="str">
            <v>AMX-NM</v>
          </cell>
          <cell r="G387" t="str">
            <v>NEW</v>
          </cell>
          <cell r="H387" t="str">
            <v>NMX-ENC-N3312D-C 4K60 H.26x/Dante AV-H &amp; 1080p H.26x Dual-Stream Encoder Card</v>
          </cell>
          <cell r="I387" t="str">
            <v>NMX-ENC-N3312D-C 4K60 H.26x/Dante AV-H &amp; 1080p H.26x Dual-Stream Encoder Card</v>
          </cell>
          <cell r="J387">
            <v>1825</v>
          </cell>
          <cell r="K387">
            <v>1825</v>
          </cell>
          <cell r="L387">
            <v>912.5</v>
          </cell>
          <cell r="M387">
            <v>821.25</v>
          </cell>
          <cell r="P387">
            <v>0</v>
          </cell>
          <cell r="Q387">
            <v>718878034941</v>
          </cell>
          <cell r="R387">
            <v>0</v>
          </cell>
          <cell r="S387">
            <v>0.59</v>
          </cell>
          <cell r="T387">
            <v>7.87</v>
          </cell>
          <cell r="U387">
            <v>5</v>
          </cell>
          <cell r="V387">
            <v>1.05</v>
          </cell>
          <cell r="W387" t="str">
            <v>TW</v>
          </cell>
          <cell r="X387" t="str">
            <v>Compliant</v>
          </cell>
          <cell r="Y387" t="str">
            <v>https://www.amx.com/en/products/nmx-enc-n3312d-c</v>
          </cell>
          <cell r="Z387">
            <v>28</v>
          </cell>
        </row>
        <row r="388">
          <cell r="A388" t="str">
            <v>AMX-N43T001</v>
          </cell>
          <cell r="B388" t="str">
            <v>AMX</v>
          </cell>
          <cell r="C388" t="str">
            <v>Networked AV</v>
          </cell>
          <cell r="D388" t="str">
            <v>NMX-ATC-N4321D</v>
          </cell>
          <cell r="E388" t="str">
            <v>AMX-NM</v>
          </cell>
          <cell r="G388" t="str">
            <v>NEW</v>
          </cell>
          <cell r="H388" t="str">
            <v>AMX N4321D Audio Transceiver, Dante audio over IP Transceiver</v>
          </cell>
          <cell r="I388" t="str">
            <v>AMX N4321D Audio Transceiver, Dante audio over IP Transceiver</v>
          </cell>
          <cell r="J388">
            <v>1150</v>
          </cell>
          <cell r="K388">
            <v>1150</v>
          </cell>
          <cell r="L388">
            <v>575</v>
          </cell>
          <cell r="M388">
            <v>517.5</v>
          </cell>
          <cell r="P388">
            <v>0</v>
          </cell>
          <cell r="Q388">
            <v>718878034927</v>
          </cell>
          <cell r="R388">
            <v>0</v>
          </cell>
          <cell r="S388">
            <v>1.5</v>
          </cell>
          <cell r="T388">
            <v>7.87</v>
          </cell>
          <cell r="U388">
            <v>5</v>
          </cell>
          <cell r="V388">
            <v>1.05</v>
          </cell>
          <cell r="W388" t="str">
            <v>TW</v>
          </cell>
          <cell r="X388" t="str">
            <v>Compliant</v>
          </cell>
          <cell r="Y388" t="str">
            <v>https://www.amx.com/en-US/products/nmx-atc-n4321d</v>
          </cell>
          <cell r="Z388">
            <v>29</v>
          </cell>
        </row>
        <row r="389">
          <cell r="A389" t="str">
            <v>AMX-N43T001C</v>
          </cell>
          <cell r="B389" t="str">
            <v>AMX</v>
          </cell>
          <cell r="C389" t="str">
            <v>Networked AV</v>
          </cell>
          <cell r="D389" t="str">
            <v>NMX-ATC-N4321D-C</v>
          </cell>
          <cell r="E389" t="str">
            <v>AMX-NM</v>
          </cell>
          <cell r="G389" t="str">
            <v>NEW</v>
          </cell>
          <cell r="H389" t="str">
            <v>AMX N4321D Audio Transceiver Card, Dante audio over IP Transceiver</v>
          </cell>
          <cell r="I389" t="str">
            <v>AMX N4321D Audio Transceiver Card, Dante audio over IP Transceiver</v>
          </cell>
          <cell r="J389">
            <v>1125</v>
          </cell>
          <cell r="K389">
            <v>1125</v>
          </cell>
          <cell r="L389">
            <v>562.5</v>
          </cell>
          <cell r="M389">
            <v>506.25</v>
          </cell>
          <cell r="P389">
            <v>0</v>
          </cell>
          <cell r="Q389">
            <v>718878034910</v>
          </cell>
          <cell r="R389">
            <v>0</v>
          </cell>
          <cell r="S389">
            <v>0.59</v>
          </cell>
          <cell r="T389">
            <v>7.87</v>
          </cell>
          <cell r="U389">
            <v>5</v>
          </cell>
          <cell r="V389">
            <v>1.05</v>
          </cell>
          <cell r="W389" t="str">
            <v>TW</v>
          </cell>
          <cell r="X389" t="str">
            <v>Compliant</v>
          </cell>
          <cell r="Y389" t="str">
            <v>https://www.amx.com/en-US/products/nmx-atc-n4321d-c</v>
          </cell>
          <cell r="Z389">
            <v>30</v>
          </cell>
        </row>
        <row r="390">
          <cell r="A390" t="str">
            <v>AMX-PR-0402</v>
          </cell>
          <cell r="B390" t="str">
            <v>AMX</v>
          </cell>
          <cell r="C390" t="str">
            <v>Digital Switchers</v>
          </cell>
          <cell r="D390" t="str">
            <v>PR-0402</v>
          </cell>
          <cell r="E390" t="str">
            <v>AMX-SIG</v>
          </cell>
          <cell r="G390">
            <v>0</v>
          </cell>
          <cell r="H390" t="str">
            <v>Precis 4x2 4K60 HDMI Switcher</v>
          </cell>
          <cell r="I390" t="str">
            <v>Precis 4x2 4K60 HDMI Switcher</v>
          </cell>
          <cell r="J390">
            <v>931</v>
          </cell>
          <cell r="K390">
            <v>931</v>
          </cell>
          <cell r="L390">
            <v>465.5</v>
          </cell>
          <cell r="M390">
            <v>418.95</v>
          </cell>
          <cell r="P390">
            <v>0</v>
          </cell>
          <cell r="Q390">
            <v>718878034538</v>
          </cell>
          <cell r="R390">
            <v>0</v>
          </cell>
          <cell r="S390">
            <v>2.9</v>
          </cell>
          <cell r="T390">
            <v>8.4</v>
          </cell>
          <cell r="U390">
            <v>8.07</v>
          </cell>
          <cell r="V390">
            <v>1.73</v>
          </cell>
          <cell r="W390" t="str">
            <v>TW</v>
          </cell>
          <cell r="X390" t="str">
            <v>Compliant</v>
          </cell>
          <cell r="Y390" t="str">
            <v>https://www.amx.com/en-US/products/pr-0402</v>
          </cell>
          <cell r="Z390">
            <v>31</v>
          </cell>
          <cell r="AA390" t="str">
            <v>A</v>
          </cell>
        </row>
        <row r="391">
          <cell r="A391" t="str">
            <v>AMX-PR-0404</v>
          </cell>
          <cell r="B391" t="str">
            <v>AMX</v>
          </cell>
          <cell r="C391" t="str">
            <v>Digital Switchers</v>
          </cell>
          <cell r="D391" t="str">
            <v>PR-0404</v>
          </cell>
          <cell r="E391" t="str">
            <v>AMX-SIG</v>
          </cell>
          <cell r="G391">
            <v>0</v>
          </cell>
          <cell r="H391" t="str">
            <v>Precis 4x4 4K60 HDMI Switcher</v>
          </cell>
          <cell r="I391" t="str">
            <v>Precis 4x4 4K60 HDMI Switcher</v>
          </cell>
          <cell r="J391">
            <v>2881</v>
          </cell>
          <cell r="K391">
            <v>2881</v>
          </cell>
          <cell r="L391">
            <v>1440.5</v>
          </cell>
          <cell r="M391">
            <v>1296.45</v>
          </cell>
          <cell r="P391">
            <v>0</v>
          </cell>
          <cell r="Q391">
            <v>718878034552</v>
          </cell>
          <cell r="R391">
            <v>0</v>
          </cell>
          <cell r="S391">
            <v>6.6</v>
          </cell>
          <cell r="T391">
            <v>17.239999999999998</v>
          </cell>
          <cell r="U391">
            <v>10.59</v>
          </cell>
          <cell r="V391">
            <v>1.73</v>
          </cell>
          <cell r="W391" t="str">
            <v>TW</v>
          </cell>
          <cell r="X391" t="str">
            <v>Compliant</v>
          </cell>
          <cell r="Y391" t="str">
            <v>https://www.amx.com/en-US/products/pr-0404</v>
          </cell>
          <cell r="Z391">
            <v>32</v>
          </cell>
          <cell r="AA391" t="str">
            <v>A</v>
          </cell>
        </row>
        <row r="392">
          <cell r="A392" t="str">
            <v>AMX-PR-0602</v>
          </cell>
          <cell r="B392" t="str">
            <v>AMX</v>
          </cell>
          <cell r="C392" t="str">
            <v>Digital Switchers</v>
          </cell>
          <cell r="D392" t="str">
            <v>PR-0602</v>
          </cell>
          <cell r="E392" t="str">
            <v>AMX-SIG</v>
          </cell>
          <cell r="G392">
            <v>0</v>
          </cell>
          <cell r="H392" t="str">
            <v>Precis 6x2 4K60 HDMI Switcher</v>
          </cell>
          <cell r="I392" t="str">
            <v>Precis 6x2 4K60 HDMI Switcher</v>
          </cell>
          <cell r="J392">
            <v>1741</v>
          </cell>
          <cell r="K392">
            <v>1741</v>
          </cell>
          <cell r="L392">
            <v>870.5</v>
          </cell>
          <cell r="M392">
            <v>783.45</v>
          </cell>
          <cell r="P392">
            <v>0</v>
          </cell>
          <cell r="Q392">
            <v>718878034545</v>
          </cell>
          <cell r="R392">
            <v>0</v>
          </cell>
          <cell r="S392">
            <v>6.3</v>
          </cell>
          <cell r="T392">
            <v>17.239999999999998</v>
          </cell>
          <cell r="U392">
            <v>10.59</v>
          </cell>
          <cell r="V392">
            <v>1.73</v>
          </cell>
          <cell r="W392" t="str">
            <v>TW</v>
          </cell>
          <cell r="X392" t="str">
            <v>Compliant</v>
          </cell>
          <cell r="Y392" t="str">
            <v>https://www.amx.com/en-US/products/pr-0602</v>
          </cell>
          <cell r="Z392">
            <v>33</v>
          </cell>
          <cell r="AA392" t="str">
            <v>A</v>
          </cell>
        </row>
        <row r="393">
          <cell r="A393" t="str">
            <v>AMX-PR-0808</v>
          </cell>
          <cell r="B393" t="str">
            <v>AMX</v>
          </cell>
          <cell r="C393" t="str">
            <v>Digital Switchers</v>
          </cell>
          <cell r="D393" t="str">
            <v>PR-0808</v>
          </cell>
          <cell r="E393" t="str">
            <v>AMX-SIG</v>
          </cell>
          <cell r="G393">
            <v>0</v>
          </cell>
          <cell r="H393" t="str">
            <v>Precis 8x8 4K60 HDMI Switcher</v>
          </cell>
          <cell r="I393" t="str">
            <v>Precis 8x8 4K60 HDMI Switcher</v>
          </cell>
          <cell r="J393">
            <v>5570</v>
          </cell>
          <cell r="K393">
            <v>5570</v>
          </cell>
          <cell r="L393">
            <v>2785</v>
          </cell>
          <cell r="M393">
            <v>2506.5</v>
          </cell>
          <cell r="P393">
            <v>0</v>
          </cell>
          <cell r="Q393">
            <v>718878034569</v>
          </cell>
          <cell r="R393">
            <v>0</v>
          </cell>
          <cell r="S393">
            <v>7.9</v>
          </cell>
          <cell r="T393">
            <v>17.239999999999998</v>
          </cell>
          <cell r="U393">
            <v>10.59</v>
          </cell>
          <cell r="V393">
            <v>1.73</v>
          </cell>
          <cell r="W393" t="str">
            <v>TW</v>
          </cell>
          <cell r="X393" t="str">
            <v>Compliant</v>
          </cell>
          <cell r="Y393" t="str">
            <v>https://www.amx.com/en-US/products/pr-0808</v>
          </cell>
          <cell r="Z393">
            <v>34</v>
          </cell>
          <cell r="AA393" t="str">
            <v>A</v>
          </cell>
        </row>
        <row r="394">
          <cell r="A394" t="str">
            <v>AMX-PR-WP-412</v>
          </cell>
          <cell r="B394" t="str">
            <v>AMX</v>
          </cell>
          <cell r="C394" t="str">
            <v>Digital Switchers</v>
          </cell>
          <cell r="D394" t="str">
            <v>PR-WP-412</v>
          </cell>
          <cell r="E394" t="str">
            <v>AMX-SIG</v>
          </cell>
          <cell r="G394">
            <v>0</v>
          </cell>
          <cell r="H394" t="str">
            <v>Precis 4x1:2 4K60 Windowing Processor</v>
          </cell>
          <cell r="I394" t="str">
            <v>Precis 4x1:2 4K60 Windowing Processor</v>
          </cell>
          <cell r="J394">
            <v>3249</v>
          </cell>
          <cell r="K394">
            <v>3249</v>
          </cell>
          <cell r="L394">
            <v>1624.5</v>
          </cell>
          <cell r="M394">
            <v>1462.05</v>
          </cell>
          <cell r="P394">
            <v>0</v>
          </cell>
          <cell r="Q394">
            <v>718878034521</v>
          </cell>
          <cell r="R394">
            <v>0</v>
          </cell>
          <cell r="S394">
            <v>3.1</v>
          </cell>
          <cell r="T394">
            <v>8.4</v>
          </cell>
          <cell r="U394">
            <v>8.07</v>
          </cell>
          <cell r="V394">
            <v>1.73</v>
          </cell>
          <cell r="W394" t="str">
            <v>TW</v>
          </cell>
          <cell r="X394" t="str">
            <v>Compliant</v>
          </cell>
          <cell r="Y394" t="str">
            <v>https://www.amx.com/en-US/products/pr-wp-412</v>
          </cell>
          <cell r="Z394">
            <v>35</v>
          </cell>
          <cell r="AA394" t="str">
            <v>A</v>
          </cell>
        </row>
        <row r="395">
          <cell r="A395" t="str">
            <v>AMX-UHMF00C</v>
          </cell>
          <cell r="B395" t="str">
            <v>AMX</v>
          </cell>
          <cell r="C395" t="str">
            <v>Architectural Connectivity</v>
          </cell>
          <cell r="D395" t="str">
            <v>HPX-USBC-100</v>
          </cell>
          <cell r="E395" t="str">
            <v>AMX-ENV</v>
          </cell>
          <cell r="G395" t="str">
            <v>NEW</v>
          </cell>
          <cell r="H395" t="str">
            <v>USB-C Power Module for Hydraport, PD 3.0 100W</v>
          </cell>
          <cell r="I395" t="str">
            <v>The AMX HPX-USBC-100 module provides both a USB-C and a USB-A connection with charging capability to Hydraport. It supports PD 3.0 power supplies and up to 100W charging over USB-C, plus up to 30W of charging power over USB-A.  Power Supply not included.</v>
          </cell>
          <cell r="J395">
            <v>125</v>
          </cell>
          <cell r="K395">
            <v>125</v>
          </cell>
          <cell r="L395">
            <v>62.5</v>
          </cell>
          <cell r="M395">
            <v>56.25</v>
          </cell>
          <cell r="P395">
            <v>0</v>
          </cell>
          <cell r="Q395">
            <v>718878035511</v>
          </cell>
          <cell r="R395">
            <v>0</v>
          </cell>
          <cell r="S395">
            <v>1</v>
          </cell>
          <cell r="T395">
            <v>9</v>
          </cell>
          <cell r="U395">
            <v>4</v>
          </cell>
          <cell r="V395">
            <v>3</v>
          </cell>
          <cell r="W395" t="str">
            <v>USA</v>
          </cell>
          <cell r="X395" t="str">
            <v>Compliant</v>
          </cell>
          <cell r="Y395" t="str">
            <v>https://www.amx.com/en-US/products/hpx-usbc-100</v>
          </cell>
          <cell r="Z395">
            <v>36</v>
          </cell>
        </row>
        <row r="396">
          <cell r="A396" t="str">
            <v>AMX-UHMF01C</v>
          </cell>
          <cell r="B396" t="str">
            <v>AMX</v>
          </cell>
          <cell r="C396" t="str">
            <v>Architectural Connectivity</v>
          </cell>
          <cell r="D396" t="str">
            <v>HPX-USBC-US65</v>
          </cell>
          <cell r="E396" t="str">
            <v>AMX-ENV</v>
          </cell>
          <cell r="G396" t="str">
            <v>NEW</v>
          </cell>
          <cell r="H396" t="str">
            <v>USB-C Power Module for Hydraport, US outlet 65W</v>
          </cell>
          <cell r="I396" t="str">
            <v>The AMX HPX-USBC-100 module provides both a USB-C and a USB-A connection with charging capability to Hydraport. The included power supply with US outlet style blades (Type A) supports up to 65W charging over USB-C, plus up to 30W of charging over USB-A.</v>
          </cell>
          <cell r="J396">
            <v>320</v>
          </cell>
          <cell r="K396">
            <v>320</v>
          </cell>
          <cell r="L396">
            <v>160</v>
          </cell>
          <cell r="M396">
            <v>144</v>
          </cell>
          <cell r="P396">
            <v>0</v>
          </cell>
          <cell r="Q396">
            <v>718878035429</v>
          </cell>
          <cell r="R396">
            <v>0</v>
          </cell>
          <cell r="S396">
            <v>1</v>
          </cell>
          <cell r="T396">
            <v>9</v>
          </cell>
          <cell r="U396">
            <v>4</v>
          </cell>
          <cell r="V396">
            <v>3</v>
          </cell>
          <cell r="W396" t="str">
            <v>USA</v>
          </cell>
          <cell r="X396" t="str">
            <v>Compliant</v>
          </cell>
          <cell r="Y396" t="str">
            <v>https://www.amx.com/en-US/products/hpx-usbc-us65</v>
          </cell>
          <cell r="Z396">
            <v>37</v>
          </cell>
        </row>
        <row r="397">
          <cell r="A397" t="str">
            <v>AMX-UHMR01C</v>
          </cell>
          <cell r="B397" t="str">
            <v>AMX</v>
          </cell>
          <cell r="C397" t="str">
            <v>Architectural Connectivity</v>
          </cell>
          <cell r="D397" t="str">
            <v>HPX-AV103-USBC-R</v>
          </cell>
          <cell r="E397" t="str">
            <v>AMX-ENV</v>
          </cell>
          <cell r="G397" t="str">
            <v>NEW</v>
          </cell>
          <cell r="H397" t="str">
            <v>USB-C to HDMI retractable cable module for Hydraport</v>
          </cell>
          <cell r="I397" t="str">
            <v>The HPX-AV103-USBC-R USB-C to HDMI Module with Retractable Cable delivers digital video in resolutions up to 4K @60hz utilizing DisplayPort Alt Mode, with 5 feet available pullout from Hydraport HPX-600, 900 and 1200 Connection Ports or Touch Connection Ports.</v>
          </cell>
          <cell r="J397">
            <v>450</v>
          </cell>
          <cell r="K397">
            <v>450</v>
          </cell>
          <cell r="L397">
            <v>225</v>
          </cell>
          <cell r="M397">
            <v>202.5</v>
          </cell>
          <cell r="Q397">
            <v>718878035412</v>
          </cell>
          <cell r="R397">
            <v>0</v>
          </cell>
          <cell r="S397">
            <v>1</v>
          </cell>
          <cell r="T397">
            <v>8</v>
          </cell>
          <cell r="U397">
            <v>2</v>
          </cell>
          <cell r="V397">
            <v>11</v>
          </cell>
          <cell r="W397" t="str">
            <v>USA</v>
          </cell>
          <cell r="X397" t="str">
            <v>Compliant</v>
          </cell>
          <cell r="Y397" t="str">
            <v>https://www.amx.com/en-US/products/hpx-av103-usbc-r</v>
          </cell>
          <cell r="Z397">
            <v>38</v>
          </cell>
        </row>
        <row r="398">
          <cell r="A398" t="str">
            <v>AMX-UMT0801</v>
          </cell>
          <cell r="B398" t="str">
            <v>AMX</v>
          </cell>
          <cell r="C398" t="str">
            <v>User Interface Accessories</v>
          </cell>
          <cell r="D398" t="str">
            <v>VARIA-ACS-80F</v>
          </cell>
          <cell r="E398" t="str">
            <v>AMX-UI</v>
          </cell>
          <cell r="G398" t="str">
            <v>NEW</v>
          </cell>
          <cell r="H398" t="str">
            <v>AMX Varia, Fixed Tabletop Stand for VARIA-80</v>
          </cell>
          <cell r="I398" t="str">
            <v>AMX Varia, Fixed Tabletop Stand for VARIA-80</v>
          </cell>
          <cell r="J398">
            <v>203</v>
          </cell>
          <cell r="K398">
            <v>203</v>
          </cell>
          <cell r="L398">
            <v>101.5</v>
          </cell>
          <cell r="M398">
            <v>91.35</v>
          </cell>
          <cell r="P398">
            <v>0</v>
          </cell>
          <cell r="Q398">
            <v>718878035030</v>
          </cell>
          <cell r="R398">
            <v>0</v>
          </cell>
          <cell r="S398">
            <v>0.46</v>
          </cell>
          <cell r="T398">
            <v>7.82</v>
          </cell>
          <cell r="U398">
            <v>1.96</v>
          </cell>
          <cell r="V398">
            <v>3.6</v>
          </cell>
          <cell r="W398" t="str">
            <v>TW</v>
          </cell>
          <cell r="X398" t="str">
            <v>Compliant</v>
          </cell>
          <cell r="Y398" t="str">
            <v>https://www.amx.com/en-US/products/varia-acs-80f</v>
          </cell>
          <cell r="Z398">
            <v>39</v>
          </cell>
          <cell r="AA398" t="str">
            <v>AN</v>
          </cell>
        </row>
        <row r="399">
          <cell r="A399" t="str">
            <v>AMX-UMT1001</v>
          </cell>
          <cell r="B399" t="str">
            <v>AMX</v>
          </cell>
          <cell r="C399" t="str">
            <v>User Interface Accessories</v>
          </cell>
          <cell r="D399" t="str">
            <v>VARIA-ACS-100F</v>
          </cell>
          <cell r="E399" t="str">
            <v>AMX-UI</v>
          </cell>
          <cell r="G399" t="str">
            <v>NEW</v>
          </cell>
          <cell r="H399" t="str">
            <v>AMX Varia, Fixed Tabletop Stand for VARIA-100 &amp; VARIA-100N</v>
          </cell>
          <cell r="I399" t="str">
            <v>AMX Varia, Fixed Tabletop Stand for VARIA-100 &amp; VARIA-100N</v>
          </cell>
          <cell r="J399">
            <v>228</v>
          </cell>
          <cell r="K399">
            <v>228</v>
          </cell>
          <cell r="L399">
            <v>114</v>
          </cell>
          <cell r="M399">
            <v>102.6</v>
          </cell>
          <cell r="P399">
            <v>0</v>
          </cell>
          <cell r="Q399">
            <v>718878035047</v>
          </cell>
          <cell r="R399">
            <v>0</v>
          </cell>
          <cell r="S399">
            <v>0.61</v>
          </cell>
          <cell r="T399">
            <v>9.4700000000000006</v>
          </cell>
          <cell r="U399">
            <v>2.75</v>
          </cell>
          <cell r="V399">
            <v>3.82</v>
          </cell>
          <cell r="W399" t="str">
            <v>TW</v>
          </cell>
          <cell r="X399" t="str">
            <v>Compliant</v>
          </cell>
          <cell r="Y399" t="str">
            <v>https://www.amx.com/en-US/products/varia-acs-100f</v>
          </cell>
          <cell r="Z399">
            <v>40</v>
          </cell>
          <cell r="AA399" t="str">
            <v>AN</v>
          </cell>
        </row>
        <row r="400">
          <cell r="A400" t="str">
            <v>AMX-UMT1511</v>
          </cell>
          <cell r="B400" t="str">
            <v>AMX</v>
          </cell>
          <cell r="C400" t="str">
            <v>User Interface Accessories</v>
          </cell>
          <cell r="D400" t="str">
            <v>VARIA-ACS-150A</v>
          </cell>
          <cell r="E400" t="str">
            <v>AMX-UI</v>
          </cell>
          <cell r="G400" t="str">
            <v>NEW</v>
          </cell>
          <cell r="H400" t="str">
            <v>AMX Varia, Angle-Select Tabletop Stand for VARIA-150 &amp; VARIA-150N</v>
          </cell>
          <cell r="I400" t="str">
            <v>AMX Varia, Angle-Select Tabletop Stand for VARIA-150 &amp; VARIA-150N</v>
          </cell>
          <cell r="J400">
            <v>279</v>
          </cell>
          <cell r="K400">
            <v>279</v>
          </cell>
          <cell r="L400">
            <v>139.5</v>
          </cell>
          <cell r="M400">
            <v>125.55</v>
          </cell>
          <cell r="P400">
            <v>0</v>
          </cell>
          <cell r="Q400">
            <v>718878035061</v>
          </cell>
          <cell r="R400">
            <v>0</v>
          </cell>
          <cell r="S400">
            <v>0.92</v>
          </cell>
          <cell r="T400">
            <v>6.39</v>
          </cell>
          <cell r="U400">
            <v>5.71</v>
          </cell>
          <cell r="V400">
            <v>5.76</v>
          </cell>
          <cell r="W400" t="str">
            <v>TW</v>
          </cell>
          <cell r="X400" t="str">
            <v>Compliant</v>
          </cell>
          <cell r="Y400" t="str">
            <v>https://www.amx.com/en-US/products/varia-acs-150a</v>
          </cell>
          <cell r="Z400">
            <v>41</v>
          </cell>
          <cell r="AA400" t="str">
            <v>AN</v>
          </cell>
        </row>
        <row r="401">
          <cell r="A401" t="str">
            <v>AMX-UMT8111</v>
          </cell>
          <cell r="B401" t="str">
            <v>AMX</v>
          </cell>
          <cell r="C401" t="str">
            <v>User Interface Accessories</v>
          </cell>
          <cell r="D401" t="str">
            <v>VARIA-ACS-810A</v>
          </cell>
          <cell r="E401" t="str">
            <v>AMX-UI</v>
          </cell>
          <cell r="G401" t="str">
            <v>NEW</v>
          </cell>
          <cell r="H401" t="str">
            <v>AMX Varia, Angle-Select Tabletop Stand for VARIA-80, VARIA-100, &amp; VARIA-100N</v>
          </cell>
          <cell r="I401" t="str">
            <v>AMX Varia, Angle-Select Tabletop Stand for VARIA-80, VARIA-100, &amp; VARIA-100N</v>
          </cell>
          <cell r="J401">
            <v>228</v>
          </cell>
          <cell r="K401">
            <v>228</v>
          </cell>
          <cell r="L401">
            <v>114</v>
          </cell>
          <cell r="M401">
            <v>102.6</v>
          </cell>
          <cell r="P401">
            <v>0</v>
          </cell>
          <cell r="Q401">
            <v>718878035054</v>
          </cell>
          <cell r="R401">
            <v>0</v>
          </cell>
          <cell r="S401">
            <v>0.43</v>
          </cell>
          <cell r="T401">
            <v>4.79</v>
          </cell>
          <cell r="U401">
            <v>2.84</v>
          </cell>
          <cell r="V401">
            <v>4.32</v>
          </cell>
          <cell r="W401" t="str">
            <v>TW</v>
          </cell>
          <cell r="X401" t="str">
            <v>Compliant</v>
          </cell>
          <cell r="Y401" t="str">
            <v>https://www.amx.com/en-US/products/varia-acs-810a</v>
          </cell>
          <cell r="Z401">
            <v>42</v>
          </cell>
          <cell r="AA401" t="str">
            <v>AN</v>
          </cell>
        </row>
        <row r="402">
          <cell r="A402" t="str">
            <v>AMX-UTP0501</v>
          </cell>
          <cell r="B402" t="str">
            <v>AMX</v>
          </cell>
          <cell r="C402" t="str">
            <v>Touch Panels</v>
          </cell>
          <cell r="D402" t="str">
            <v>VARIA-SL50</v>
          </cell>
          <cell r="E402" t="str">
            <v>AMX-UI</v>
          </cell>
          <cell r="G402" t="str">
            <v>NEW</v>
          </cell>
          <cell r="H402" t="str">
            <v>AMX Varia SL, 5.5” Portrait Ultra-Slim Wall Mount Touch Panel</v>
          </cell>
          <cell r="I402" t="str">
            <v>AMX Varia SL, 5.5” Portrait Ultra-Slim Wall-Mount, Professional-Grade Persona-Defined Touch Panel</v>
          </cell>
          <cell r="J402">
            <v>1320</v>
          </cell>
          <cell r="K402">
            <v>1320</v>
          </cell>
          <cell r="L402">
            <v>660</v>
          </cell>
          <cell r="M402">
            <v>594</v>
          </cell>
          <cell r="P402">
            <v>0</v>
          </cell>
          <cell r="Q402">
            <v>718878035023</v>
          </cell>
          <cell r="R402">
            <v>0</v>
          </cell>
          <cell r="S402">
            <v>0.38</v>
          </cell>
          <cell r="T402">
            <v>3.18</v>
          </cell>
          <cell r="U402">
            <v>0.96</v>
          </cell>
          <cell r="V402">
            <v>5.65</v>
          </cell>
          <cell r="W402" t="str">
            <v>TW</v>
          </cell>
          <cell r="X402" t="str">
            <v>Compliant</v>
          </cell>
          <cell r="Y402" t="str">
            <v>https://www.amx.com/en-US/products/varia-sl50</v>
          </cell>
          <cell r="Z402">
            <v>43</v>
          </cell>
          <cell r="AA402" t="str">
            <v>AN</v>
          </cell>
        </row>
        <row r="403">
          <cell r="A403" t="str">
            <v>AMX-UTP0801</v>
          </cell>
          <cell r="B403" t="str">
            <v>AMX</v>
          </cell>
          <cell r="C403" t="str">
            <v>Touch Panels</v>
          </cell>
          <cell r="D403" t="str">
            <v>VARIA-SL80</v>
          </cell>
          <cell r="E403" t="str">
            <v>AMX-UI</v>
          </cell>
          <cell r="G403" t="str">
            <v>NEW</v>
          </cell>
          <cell r="H403" t="str">
            <v>AMX Varia SL, 8” Ultra-Slim Wall Mount Touch Panel</v>
          </cell>
          <cell r="I403" t="str">
            <v>AMX Varia SL, 8” Ultra-Slim Wall-Mount, Professional-Grade Persona-Defined Touch Panel</v>
          </cell>
          <cell r="J403">
            <v>2018</v>
          </cell>
          <cell r="K403">
            <v>2018</v>
          </cell>
          <cell r="L403">
            <v>1009</v>
          </cell>
          <cell r="M403">
            <v>908.1</v>
          </cell>
          <cell r="P403">
            <v>0</v>
          </cell>
          <cell r="Q403">
            <v>718878035078</v>
          </cell>
          <cell r="R403">
            <v>0</v>
          </cell>
          <cell r="S403">
            <v>1.06</v>
          </cell>
          <cell r="T403">
            <v>8.39</v>
          </cell>
          <cell r="U403">
            <v>1.05</v>
          </cell>
          <cell r="V403">
            <v>5.03</v>
          </cell>
          <cell r="W403" t="str">
            <v>TW</v>
          </cell>
          <cell r="X403" t="str">
            <v>Compliant</v>
          </cell>
          <cell r="Y403" t="str">
            <v>https://www.amx.com/en-US/products/varia-sl80</v>
          </cell>
          <cell r="Z403">
            <v>44</v>
          </cell>
          <cell r="AA403" t="str">
            <v>AN</v>
          </cell>
        </row>
        <row r="404">
          <cell r="A404" t="str">
            <v>AMX-UTP0811</v>
          </cell>
          <cell r="B404" t="str">
            <v>AMX</v>
          </cell>
          <cell r="C404" t="str">
            <v>Touch Panels</v>
          </cell>
          <cell r="D404" t="str">
            <v>VARIA-80</v>
          </cell>
          <cell r="E404" t="str">
            <v>AMX-UI</v>
          </cell>
          <cell r="G404" t="str">
            <v>NEW</v>
          </cell>
          <cell r="H404" t="str">
            <v>AMX Varia, 8” Touch Panel</v>
          </cell>
          <cell r="I404" t="str">
            <v>AMX Varia, 8” Professional-Grade Persona-Defined Touch Panel</v>
          </cell>
          <cell r="J404">
            <v>2018</v>
          </cell>
          <cell r="K404">
            <v>2018</v>
          </cell>
          <cell r="L404">
            <v>1009</v>
          </cell>
          <cell r="M404">
            <v>908.1</v>
          </cell>
          <cell r="P404">
            <v>0</v>
          </cell>
          <cell r="Q404">
            <v>718878035085</v>
          </cell>
          <cell r="R404">
            <v>0</v>
          </cell>
          <cell r="S404">
            <v>1.17</v>
          </cell>
          <cell r="T404">
            <v>7.94</v>
          </cell>
          <cell r="U404">
            <v>0.88</v>
          </cell>
          <cell r="V404">
            <v>5.88</v>
          </cell>
          <cell r="W404" t="str">
            <v>TW</v>
          </cell>
          <cell r="X404" t="str">
            <v>Compliant</v>
          </cell>
          <cell r="Y404" t="str">
            <v>https://www.amx.com/en-US/products/varia-80</v>
          </cell>
          <cell r="Z404">
            <v>45</v>
          </cell>
          <cell r="AA404" t="str">
            <v>AN</v>
          </cell>
        </row>
        <row r="405">
          <cell r="A405" t="str">
            <v>AMX-UTP1011</v>
          </cell>
          <cell r="B405" t="str">
            <v>AMX</v>
          </cell>
          <cell r="C405" t="str">
            <v>Touch Panels</v>
          </cell>
          <cell r="D405" t="str">
            <v>VARIA-100</v>
          </cell>
          <cell r="E405" t="str">
            <v>AMX-UI</v>
          </cell>
          <cell r="G405" t="str">
            <v>NEW</v>
          </cell>
          <cell r="H405" t="str">
            <v>AMX Varia, 10.1” Touch Panel</v>
          </cell>
          <cell r="I405" t="str">
            <v>AMX Varia, 10.1” Professional-Grade Persona-Defined Touch Panel</v>
          </cell>
          <cell r="J405">
            <v>2842</v>
          </cell>
          <cell r="K405">
            <v>2842</v>
          </cell>
          <cell r="L405">
            <v>1421</v>
          </cell>
          <cell r="M405">
            <v>1278.9000000000001</v>
          </cell>
          <cell r="P405">
            <v>0</v>
          </cell>
          <cell r="Q405">
            <v>718878035092</v>
          </cell>
          <cell r="R405">
            <v>0</v>
          </cell>
          <cell r="S405">
            <v>1.25</v>
          </cell>
          <cell r="T405">
            <v>9.56</v>
          </cell>
          <cell r="U405">
            <v>0.81</v>
          </cell>
          <cell r="V405">
            <v>6.88</v>
          </cell>
          <cell r="W405" t="str">
            <v>TW</v>
          </cell>
          <cell r="X405" t="str">
            <v>Compliant</v>
          </cell>
          <cell r="Y405" t="str">
            <v>https://www.amx.com/en-US/products/varia-100</v>
          </cell>
          <cell r="Z405">
            <v>46</v>
          </cell>
          <cell r="AA405" t="str">
            <v>AN</v>
          </cell>
        </row>
        <row r="406">
          <cell r="A406" t="str">
            <v>AMX-UTP1011N</v>
          </cell>
          <cell r="B406" t="str">
            <v>AMX</v>
          </cell>
          <cell r="C406" t="str">
            <v>Touch Panels</v>
          </cell>
          <cell r="D406" t="str">
            <v>VARIA-100N</v>
          </cell>
          <cell r="E406" t="str">
            <v>AMX-UI</v>
          </cell>
          <cell r="G406" t="str">
            <v>NEW</v>
          </cell>
          <cell r="H406" t="str">
            <v>AMX Varia, 10.1” Touch Panel (No-Comm)</v>
          </cell>
          <cell r="I406" t="str">
            <v>AMX Varia, 10.1” Professional-Grade Persona-Defined Touch Panel (No-Comm)</v>
          </cell>
          <cell r="J406">
            <v>2842</v>
          </cell>
          <cell r="K406">
            <v>2842</v>
          </cell>
          <cell r="L406">
            <v>1421</v>
          </cell>
          <cell r="M406">
            <v>1278.9000000000001</v>
          </cell>
          <cell r="P406">
            <v>0</v>
          </cell>
          <cell r="Q406">
            <v>718878035108</v>
          </cell>
          <cell r="R406">
            <v>0</v>
          </cell>
          <cell r="S406">
            <v>1.25</v>
          </cell>
          <cell r="T406">
            <v>9.56</v>
          </cell>
          <cell r="U406">
            <v>0.81</v>
          </cell>
          <cell r="V406">
            <v>6.88</v>
          </cell>
          <cell r="W406" t="str">
            <v>TW</v>
          </cell>
          <cell r="X406" t="str">
            <v>Compliant</v>
          </cell>
          <cell r="Y406" t="str">
            <v>https://www.amx.com/en-US/products/varia-100n</v>
          </cell>
          <cell r="Z406">
            <v>47</v>
          </cell>
          <cell r="AA406" t="str">
            <v>AN</v>
          </cell>
        </row>
        <row r="407">
          <cell r="A407" t="str">
            <v>AMX-UTP1511</v>
          </cell>
          <cell r="B407" t="str">
            <v>AMX</v>
          </cell>
          <cell r="C407" t="str">
            <v>Touch Panels</v>
          </cell>
          <cell r="D407" t="str">
            <v>VARIA-150</v>
          </cell>
          <cell r="E407" t="str">
            <v>AMX-UI</v>
          </cell>
          <cell r="G407" t="str">
            <v>NEW</v>
          </cell>
          <cell r="H407" t="str">
            <v>AMX Varia, 15.6” Touch Panel</v>
          </cell>
          <cell r="I407" t="str">
            <v>AMX Varia, 15.6” Professional-Grade Persona-Defined Touch Panel</v>
          </cell>
          <cell r="J407">
            <v>4568</v>
          </cell>
          <cell r="K407">
            <v>4568</v>
          </cell>
          <cell r="L407">
            <v>2284</v>
          </cell>
          <cell r="M407">
            <v>2055.6</v>
          </cell>
          <cell r="P407">
            <v>0</v>
          </cell>
          <cell r="Q407">
            <v>718878035115</v>
          </cell>
          <cell r="R407">
            <v>0</v>
          </cell>
          <cell r="S407">
            <v>3.86</v>
          </cell>
          <cell r="T407">
            <v>14.7</v>
          </cell>
          <cell r="U407">
            <v>1</v>
          </cell>
          <cell r="V407">
            <v>9.5</v>
          </cell>
          <cell r="W407" t="str">
            <v>TW</v>
          </cell>
          <cell r="X407" t="str">
            <v>Compliant</v>
          </cell>
          <cell r="Y407" t="str">
            <v>https://www.amx.com/en-US/products/varia-150</v>
          </cell>
          <cell r="Z407">
            <v>48</v>
          </cell>
          <cell r="AA407" t="str">
            <v>AN</v>
          </cell>
        </row>
        <row r="408">
          <cell r="A408" t="str">
            <v>AMX-UTP1511N</v>
          </cell>
          <cell r="B408" t="str">
            <v>AMX</v>
          </cell>
          <cell r="C408" t="str">
            <v>Touch Panels</v>
          </cell>
          <cell r="D408" t="str">
            <v>VARIA-150N</v>
          </cell>
          <cell r="E408" t="str">
            <v>AMX-UI</v>
          </cell>
          <cell r="G408" t="str">
            <v>NEW</v>
          </cell>
          <cell r="H408" t="str">
            <v>AMX Varia, 15.6” Touch Panel (No-Comm)</v>
          </cell>
          <cell r="I408" t="str">
            <v>AMX Varia, 15.6” Professional-Grade Persona-Defined Touch Panel (No-Comm)</v>
          </cell>
          <cell r="J408">
            <v>4568</v>
          </cell>
          <cell r="K408">
            <v>4568</v>
          </cell>
          <cell r="L408">
            <v>2284</v>
          </cell>
          <cell r="M408">
            <v>2055.6</v>
          </cell>
          <cell r="P408">
            <v>0</v>
          </cell>
          <cell r="Q408">
            <v>718878035122</v>
          </cell>
          <cell r="R408">
            <v>0</v>
          </cell>
          <cell r="S408">
            <v>3.86</v>
          </cell>
          <cell r="T408">
            <v>14.7</v>
          </cell>
          <cell r="U408">
            <v>1</v>
          </cell>
          <cell r="V408">
            <v>9.5</v>
          </cell>
          <cell r="W408" t="str">
            <v>TW</v>
          </cell>
          <cell r="X408" t="str">
            <v>Compliant</v>
          </cell>
          <cell r="Y408" t="str">
            <v>https://www.amx.com/en-US/products/varia-150n</v>
          </cell>
          <cell r="Z408">
            <v>49</v>
          </cell>
          <cell r="AA408" t="str">
            <v>AN</v>
          </cell>
        </row>
        <row r="409">
          <cell r="A409" t="str">
            <v>AMX-UVC1-4K</v>
          </cell>
          <cell r="B409" t="str">
            <v>AMX</v>
          </cell>
          <cell r="C409" t="str">
            <v>Digital Switchers</v>
          </cell>
          <cell r="D409" t="str">
            <v>UVC1-4K</v>
          </cell>
          <cell r="E409" t="str">
            <v>AMX-SIG</v>
          </cell>
          <cell r="G409">
            <v>0</v>
          </cell>
          <cell r="H409" t="str">
            <v>4K HDMI to USB Capture</v>
          </cell>
          <cell r="I409" t="str">
            <v>4K HDMI to USB Capture</v>
          </cell>
          <cell r="J409">
            <v>861</v>
          </cell>
          <cell r="K409">
            <v>861</v>
          </cell>
          <cell r="L409">
            <v>430.5</v>
          </cell>
          <cell r="M409">
            <v>387.45</v>
          </cell>
          <cell r="P409">
            <v>0</v>
          </cell>
          <cell r="Q409">
            <v>718878034576</v>
          </cell>
          <cell r="R409">
            <v>0</v>
          </cell>
          <cell r="S409">
            <v>0.21</v>
          </cell>
          <cell r="T409">
            <v>3.44</v>
          </cell>
          <cell r="U409">
            <v>1.43</v>
          </cell>
          <cell r="V409">
            <v>0.66</v>
          </cell>
          <cell r="W409" t="str">
            <v>TW</v>
          </cell>
          <cell r="X409" t="str">
            <v>Compliant</v>
          </cell>
          <cell r="Y409" t="str">
            <v>https://www.amx.com/en-US/products/uvc1-4k</v>
          </cell>
          <cell r="Z409">
            <v>50</v>
          </cell>
          <cell r="AA409" t="str">
            <v>A</v>
          </cell>
        </row>
        <row r="410">
          <cell r="A410" t="str">
            <v>AMX-VTK0001</v>
          </cell>
          <cell r="B410" t="str">
            <v>AMX</v>
          </cell>
          <cell r="C410" t="str">
            <v>Digital Switcher</v>
          </cell>
          <cell r="D410" t="str">
            <v>JPK-1300-UA</v>
          </cell>
          <cell r="E410" t="str">
            <v>AMX-SIG</v>
          </cell>
          <cell r="G410" t="str">
            <v>NEW</v>
          </cell>
          <cell r="H410" t="str">
            <v>AMX Jetpack 3x1 Switching, Transport, and Control Solution (US &amp; AU)</v>
          </cell>
          <cell r="I410" t="str">
            <v>AMX Jetpack 3x1 Switching, Transport, and Control Solution (US &amp; AU) for K12 classrooms and small-to-medium meeting spaces that provides simple AV operation</v>
          </cell>
          <cell r="J410">
            <v>1776</v>
          </cell>
          <cell r="K410">
            <v>1776</v>
          </cell>
          <cell r="L410">
            <v>888</v>
          </cell>
          <cell r="M410">
            <v>799.2</v>
          </cell>
          <cell r="P410">
            <v>0</v>
          </cell>
          <cell r="Q410">
            <v>718878035184</v>
          </cell>
          <cell r="R410">
            <v>0</v>
          </cell>
          <cell r="S410">
            <v>2.98</v>
          </cell>
          <cell r="T410">
            <v>0</v>
          </cell>
          <cell r="U410">
            <v>0</v>
          </cell>
          <cell r="V410">
            <v>0</v>
          </cell>
          <cell r="W410" t="str">
            <v>CN</v>
          </cell>
          <cell r="X410" t="str">
            <v>NonCompliant</v>
          </cell>
          <cell r="Y410" t="str">
            <v>https://www.amx.com/en-US/products/jpk-1300</v>
          </cell>
          <cell r="Z410">
            <v>51</v>
          </cell>
          <cell r="AA410" t="str">
            <v>AN</v>
          </cell>
        </row>
        <row r="411">
          <cell r="A411" t="str">
            <v>AMX-VTK0001EK</v>
          </cell>
          <cell r="B411" t="str">
            <v>AMX</v>
          </cell>
          <cell r="C411" t="str">
            <v>Digital Switcher</v>
          </cell>
          <cell r="D411" t="str">
            <v>JPK-1300-EK</v>
          </cell>
          <cell r="E411" t="str">
            <v>AMX-SIG</v>
          </cell>
          <cell r="G411" t="str">
            <v>NEW</v>
          </cell>
          <cell r="H411" t="str">
            <v>AMX Jetpack 3x1 Switching, Transport, and Control Solution (EU &amp; UK)</v>
          </cell>
          <cell r="I411" t="str">
            <v>AMX Jetpack 3x1 Switching, Transport, and Control Solution (EU &amp; UK) for K12 classrooms and small-to-medium meeting spaces that provides simple AV operation</v>
          </cell>
          <cell r="J411">
            <v>1776</v>
          </cell>
          <cell r="K411">
            <v>1776</v>
          </cell>
          <cell r="L411">
            <v>888</v>
          </cell>
          <cell r="M411">
            <v>799.2</v>
          </cell>
          <cell r="P411">
            <v>0</v>
          </cell>
          <cell r="Q411">
            <v>718878035177</v>
          </cell>
          <cell r="R411">
            <v>0</v>
          </cell>
          <cell r="S411">
            <v>3.02</v>
          </cell>
          <cell r="T411">
            <v>0</v>
          </cell>
          <cell r="U411">
            <v>0</v>
          </cell>
          <cell r="V411">
            <v>0</v>
          </cell>
          <cell r="W411" t="str">
            <v>CN</v>
          </cell>
          <cell r="X411" t="str">
            <v>NonCompliant</v>
          </cell>
          <cell r="Y411" t="str">
            <v>https://www.amx.com/en-US/products/jpk-1300</v>
          </cell>
          <cell r="Z411">
            <v>52</v>
          </cell>
          <cell r="AA411" t="str">
            <v>AN</v>
          </cell>
        </row>
        <row r="412">
          <cell r="A412" t="str">
            <v>AMX-VTT0001B</v>
          </cell>
          <cell r="B412" t="str">
            <v>AMX</v>
          </cell>
          <cell r="C412" t="str">
            <v>Digital Media Switchers</v>
          </cell>
          <cell r="D412" t="str">
            <v>DX-TX-DWP-4K60-BL</v>
          </cell>
          <cell r="E412" t="str">
            <v>AMX-ENV</v>
          </cell>
          <cell r="G412" t="str">
            <v>NEW</v>
          </cell>
          <cell r="H412" t="str">
            <v>DXLink 4K60 HDMI Wallplate Transmitter, Black</v>
          </cell>
          <cell r="I412" t="str">
            <v>DXLink 4K60 HDMI Wallplate Transmitter sends HDMI signal up to 4K60, HDCP 2.2, along with embedded audio and USB 2.0 up to 70 meters over one shielded Cat6A or Cat7, Black.</v>
          </cell>
          <cell r="J412">
            <v>798</v>
          </cell>
          <cell r="K412">
            <v>798</v>
          </cell>
          <cell r="L412">
            <v>399</v>
          </cell>
          <cell r="M412">
            <v>359.1</v>
          </cell>
          <cell r="P412">
            <v>0</v>
          </cell>
          <cell r="Q412">
            <v>718878035504</v>
          </cell>
          <cell r="R412">
            <v>0</v>
          </cell>
          <cell r="S412">
            <v>0.44</v>
          </cell>
          <cell r="T412">
            <v>2</v>
          </cell>
          <cell r="U412">
            <v>1.78</v>
          </cell>
          <cell r="V412">
            <v>4.2300000000000004</v>
          </cell>
          <cell r="W412" t="str">
            <v>CN</v>
          </cell>
          <cell r="X412" t="str">
            <v>Non-Compliant</v>
          </cell>
          <cell r="Y412" t="str">
            <v>https://www.amx.com/products/dx-tx-dwp-4k60</v>
          </cell>
          <cell r="Z412">
            <v>53</v>
          </cell>
        </row>
        <row r="413">
          <cell r="A413" t="str">
            <v>AMX-VTT0001W</v>
          </cell>
          <cell r="B413" t="str">
            <v>AMX</v>
          </cell>
          <cell r="C413" t="str">
            <v>Digital Media Switchers</v>
          </cell>
          <cell r="D413" t="str">
            <v>DX-TX-DWP-4K60-WH</v>
          </cell>
          <cell r="E413" t="str">
            <v>AMX-ENV</v>
          </cell>
          <cell r="G413" t="str">
            <v>NEW</v>
          </cell>
          <cell r="H413" t="str">
            <v>DXLink 4K60 HDMI Wallplate Transmitter, White</v>
          </cell>
          <cell r="I413" t="str">
            <v>DXLink 4K60 HDMI Wallplate Transmitter sends HDMI signal up to 4K60, HDCP 2.2, along with embedded audio and USB 2.0 up to 70 meters over one shielded Cat6A or Cat7, White.</v>
          </cell>
          <cell r="J413">
            <v>798</v>
          </cell>
          <cell r="K413">
            <v>798</v>
          </cell>
          <cell r="L413">
            <v>399</v>
          </cell>
          <cell r="M413">
            <v>359.1</v>
          </cell>
          <cell r="P413">
            <v>0</v>
          </cell>
          <cell r="Q413">
            <v>718878035498</v>
          </cell>
          <cell r="R413">
            <v>0</v>
          </cell>
          <cell r="S413">
            <v>0.44</v>
          </cell>
          <cell r="T413">
            <v>2</v>
          </cell>
          <cell r="U413">
            <v>1.78</v>
          </cell>
          <cell r="V413">
            <v>4.2300000000000004</v>
          </cell>
          <cell r="W413" t="str">
            <v>CN</v>
          </cell>
          <cell r="X413" t="str">
            <v>Non-Compliant</v>
          </cell>
          <cell r="Y413" t="str">
            <v>https://www.amx.com/products/dx-tx-dwp-4k60</v>
          </cell>
          <cell r="Z413">
            <v>54</v>
          </cell>
        </row>
        <row r="414">
          <cell r="A414" t="str">
            <v>FG039-18</v>
          </cell>
          <cell r="B414" t="str">
            <v>AMX</v>
          </cell>
          <cell r="C414" t="str">
            <v>User Interface Accessories</v>
          </cell>
          <cell r="D414" t="str">
            <v>CB-MXSA-07</v>
          </cell>
          <cell r="E414" t="str">
            <v>AMX-UI</v>
          </cell>
          <cell r="G414">
            <v>0</v>
          </cell>
          <cell r="H414" t="str">
            <v>Rough-in Box for 7" Touch Panels</v>
          </cell>
          <cell r="I414" t="str">
            <v>Rough-In Box &amp; Cover Plate for the 7" Wall-Mount Modero G5 &amp; Modero S Touch Panels.  Also fits 7” Acendo Book &amp; RoomBook.</v>
          </cell>
          <cell r="J414">
            <v>232</v>
          </cell>
          <cell r="K414">
            <v>232</v>
          </cell>
          <cell r="L414">
            <v>116</v>
          </cell>
          <cell r="M414">
            <v>104.4</v>
          </cell>
          <cell r="P414">
            <v>0</v>
          </cell>
          <cell r="Q414">
            <v>718878022931</v>
          </cell>
          <cell r="R414">
            <v>0</v>
          </cell>
          <cell r="S414">
            <v>1.65</v>
          </cell>
          <cell r="T414">
            <v>7.19</v>
          </cell>
          <cell r="U414">
            <v>6.81</v>
          </cell>
          <cell r="V414">
            <v>1.9</v>
          </cell>
          <cell r="W414" t="str">
            <v>US</v>
          </cell>
          <cell r="X414" t="str">
            <v>Compliant</v>
          </cell>
          <cell r="Y414" t="str">
            <v>https://www.amx.com/en-US/products/cb-mxsa-07</v>
          </cell>
          <cell r="Z414">
            <v>55</v>
          </cell>
          <cell r="AA414" t="str">
            <v>A</v>
          </cell>
        </row>
        <row r="415">
          <cell r="A415" t="str">
            <v>FG10-000-11</v>
          </cell>
          <cell r="B415" t="str">
            <v>AMX</v>
          </cell>
          <cell r="C415" t="str">
            <v>Control System Accessories</v>
          </cell>
          <cell r="D415" t="str">
            <v>CC-NIRC</v>
          </cell>
          <cell r="E415" t="str">
            <v>AMX-DC</v>
          </cell>
          <cell r="G415">
            <v>0</v>
          </cell>
          <cell r="H415" t="str">
            <v>IR LED cable with 3.5mm Phoenix</v>
          </cell>
          <cell r="I415" t="str">
            <v>IR LED cable with 3.5mm Phoenix for use with NetLinx control systems</v>
          </cell>
          <cell r="J415">
            <v>64</v>
          </cell>
          <cell r="K415">
            <v>64</v>
          </cell>
          <cell r="L415">
            <v>32</v>
          </cell>
          <cell r="M415">
            <v>28.8</v>
          </cell>
          <cell r="P415">
            <v>0</v>
          </cell>
          <cell r="Q415">
            <v>718878000151</v>
          </cell>
          <cell r="R415">
            <v>0</v>
          </cell>
          <cell r="S415">
            <v>0.5</v>
          </cell>
          <cell r="T415">
            <v>6</v>
          </cell>
          <cell r="U415">
            <v>4</v>
          </cell>
          <cell r="V415">
            <v>0.5</v>
          </cell>
          <cell r="W415" t="str">
            <v>CN</v>
          </cell>
          <cell r="X415" t="str">
            <v>NonCompliant</v>
          </cell>
          <cell r="Y415" t="str">
            <v>https://www.amx.com/en/products/cc-nirc</v>
          </cell>
          <cell r="Z415">
            <v>56</v>
          </cell>
        </row>
        <row r="416">
          <cell r="A416" t="str">
            <v>FG10-003-20</v>
          </cell>
          <cell r="B416" t="str">
            <v>AMX</v>
          </cell>
          <cell r="C416" t="str">
            <v>All-in-One Pres Switchers</v>
          </cell>
          <cell r="D416" t="str">
            <v>CC-3.5ST5-RCA2F</v>
          </cell>
          <cell r="E416" t="str">
            <v>AMX-DC</v>
          </cell>
          <cell r="G416">
            <v>0</v>
          </cell>
          <cell r="H416" t="str">
            <v>5-pin 3.5mm Phoenix to 2 RCA Female Cable</v>
          </cell>
          <cell r="I416" t="str">
            <v>The CC-3.5ST5-RCA2F is a 6 inch cable used to connect 2 RCA Female to a 5-pin mini-Phoenix connector.</v>
          </cell>
          <cell r="J416">
            <v>43</v>
          </cell>
          <cell r="K416">
            <v>43</v>
          </cell>
          <cell r="L416">
            <v>21.5</v>
          </cell>
          <cell r="M416">
            <v>19.350000000000001</v>
          </cell>
          <cell r="P416">
            <v>0</v>
          </cell>
          <cell r="Q416">
            <v>718878000168</v>
          </cell>
          <cell r="R416">
            <v>0</v>
          </cell>
          <cell r="S416">
            <v>0</v>
          </cell>
          <cell r="T416">
            <v>6</v>
          </cell>
          <cell r="U416">
            <v>0</v>
          </cell>
          <cell r="V416">
            <v>0</v>
          </cell>
          <cell r="W416" t="str">
            <v>CN</v>
          </cell>
          <cell r="X416" t="str">
            <v>NonCompliant</v>
          </cell>
          <cell r="Y416" t="str">
            <v>https://www.amx.com/en-US/products/cc-3-5st5-rca2f</v>
          </cell>
          <cell r="Z416">
            <v>57</v>
          </cell>
          <cell r="AA416" t="str">
            <v>D</v>
          </cell>
        </row>
        <row r="417">
          <cell r="A417" t="str">
            <v>FG1010-311</v>
          </cell>
          <cell r="B417" t="str">
            <v>AMX</v>
          </cell>
          <cell r="C417" t="str">
            <v>Digital Media Switchers</v>
          </cell>
          <cell r="D417" t="str">
            <v>DXL-TX-4K60</v>
          </cell>
          <cell r="E417" t="str">
            <v>AMX-ENV</v>
          </cell>
          <cell r="G417">
            <v>0</v>
          </cell>
          <cell r="H417" t="str">
            <v>DXLite 4K60 4:4:4 HDBaseT Transmitter</v>
          </cell>
          <cell r="I417" t="str">
            <v>DXLite 4K60 4:4:4 HDBaseT Transmitter</v>
          </cell>
          <cell r="J417">
            <v>902</v>
          </cell>
          <cell r="K417">
            <v>902</v>
          </cell>
          <cell r="L417">
            <v>451</v>
          </cell>
          <cell r="M417">
            <v>405.9</v>
          </cell>
          <cell r="P417">
            <v>0</v>
          </cell>
          <cell r="Q417">
            <v>718878004982</v>
          </cell>
          <cell r="R417">
            <v>0</v>
          </cell>
          <cell r="S417">
            <v>1.1000000000000001</v>
          </cell>
          <cell r="T417">
            <v>8.75</v>
          </cell>
          <cell r="U417">
            <v>5.2</v>
          </cell>
          <cell r="V417">
            <v>1</v>
          </cell>
          <cell r="W417" t="str">
            <v>CN</v>
          </cell>
          <cell r="X417" t="str">
            <v>NonCompliant</v>
          </cell>
          <cell r="Y417" t="str">
            <v>https://www.amx.com/en-US/products/dxl-tx-4k60</v>
          </cell>
          <cell r="Z417">
            <v>58</v>
          </cell>
          <cell r="AA417" t="str">
            <v>A</v>
          </cell>
        </row>
        <row r="418">
          <cell r="A418" t="str">
            <v>FG1010-312-01</v>
          </cell>
          <cell r="B418" t="str">
            <v>AMX</v>
          </cell>
          <cell r="C418" t="str">
            <v>Digital Media Switchers</v>
          </cell>
          <cell r="D418" t="str">
            <v>DX-TX-4K60</v>
          </cell>
          <cell r="E418" t="str">
            <v>AMX-ENV</v>
          </cell>
          <cell r="G418">
            <v>0</v>
          </cell>
          <cell r="H418" t="str">
            <v>DXLink Twisted Pair 4K60 Transmitter</v>
          </cell>
          <cell r="I418" t="str">
            <v>DXLink Twisted Pair 4K60 Transmitter</v>
          </cell>
          <cell r="J418">
            <v>1207</v>
          </cell>
          <cell r="K418">
            <v>1207</v>
          </cell>
          <cell r="L418">
            <v>603.5</v>
          </cell>
          <cell r="M418">
            <v>543.15</v>
          </cell>
          <cell r="P418">
            <v>0</v>
          </cell>
          <cell r="Q418">
            <v>718878026496</v>
          </cell>
          <cell r="R418">
            <v>0</v>
          </cell>
          <cell r="S418">
            <v>2</v>
          </cell>
          <cell r="T418">
            <v>8.67</v>
          </cell>
          <cell r="U418">
            <v>6.33</v>
          </cell>
          <cell r="V418">
            <v>1</v>
          </cell>
          <cell r="W418" t="str">
            <v>CN</v>
          </cell>
          <cell r="X418" t="str">
            <v>NonCompliant</v>
          </cell>
          <cell r="Y418" t="str">
            <v>https://www.amx.com/en-US/products/dx-tx-4k60</v>
          </cell>
          <cell r="Z418">
            <v>59</v>
          </cell>
          <cell r="AA418" t="str">
            <v>A</v>
          </cell>
        </row>
        <row r="419">
          <cell r="A419" t="str">
            <v>FG1010-312-02</v>
          </cell>
          <cell r="B419" t="str">
            <v>AMX</v>
          </cell>
          <cell r="C419" t="str">
            <v>Digital Media Switchers</v>
          </cell>
          <cell r="D419" t="str">
            <v>DX-TX-4K60-TAA</v>
          </cell>
          <cell r="E419" t="str">
            <v>AMX-ENV</v>
          </cell>
          <cell r="G419">
            <v>0</v>
          </cell>
          <cell r="H419" t="str">
            <v>DXLink Twisted Pair 4K60 Transmitter, TAA</v>
          </cell>
          <cell r="I419" t="str">
            <v>DXLink Twisted Pair 4K60 Transmitter, TAA</v>
          </cell>
          <cell r="J419">
            <v>1207</v>
          </cell>
          <cell r="K419">
            <v>1207</v>
          </cell>
          <cell r="L419">
            <v>603.5</v>
          </cell>
          <cell r="M419">
            <v>543.15</v>
          </cell>
          <cell r="P419">
            <v>0</v>
          </cell>
          <cell r="Q419">
            <v>718878026496</v>
          </cell>
          <cell r="R419">
            <v>0</v>
          </cell>
          <cell r="S419">
            <v>2</v>
          </cell>
          <cell r="T419">
            <v>8.67</v>
          </cell>
          <cell r="U419">
            <v>6.33</v>
          </cell>
          <cell r="V419">
            <v>1</v>
          </cell>
          <cell r="W419" t="str">
            <v>TW</v>
          </cell>
          <cell r="X419" t="str">
            <v>Compliant</v>
          </cell>
          <cell r="Y419" t="str">
            <v>https://www.amx.com/en-US/products/dx-tx-4k60</v>
          </cell>
          <cell r="Z419">
            <v>60</v>
          </cell>
          <cell r="AA419" t="str">
            <v>AN</v>
          </cell>
        </row>
        <row r="420">
          <cell r="A420" t="str">
            <v>FG1010-314</v>
          </cell>
          <cell r="B420" t="str">
            <v>AMX</v>
          </cell>
          <cell r="C420" t="str">
            <v>Digital Switchers</v>
          </cell>
          <cell r="D420" t="str">
            <v>SDX-414-DX</v>
          </cell>
          <cell r="E420" t="str">
            <v>AMX-SIG</v>
          </cell>
          <cell r="G420" t="str">
            <v>Limited Quantity - REDUCED</v>
          </cell>
          <cell r="H420" t="str">
            <v>Solecis 4x1 4K HDMI Digital Switcher with DXLink Output</v>
          </cell>
          <cell r="I420" t="str">
            <v>Solecis 4x1 4K HDMI Digital Switcher with DXLink Output</v>
          </cell>
          <cell r="J420">
            <v>1694</v>
          </cell>
          <cell r="K420">
            <v>1264.18</v>
          </cell>
          <cell r="L420">
            <v>499</v>
          </cell>
          <cell r="M420">
            <v>449.1</v>
          </cell>
          <cell r="P420">
            <v>0</v>
          </cell>
          <cell r="Q420">
            <v>718878024508</v>
          </cell>
          <cell r="R420">
            <v>0</v>
          </cell>
          <cell r="S420">
            <v>3</v>
          </cell>
          <cell r="T420">
            <v>8.75</v>
          </cell>
          <cell r="U420">
            <v>7</v>
          </cell>
          <cell r="V420">
            <v>1.69</v>
          </cell>
          <cell r="W420" t="str">
            <v>US</v>
          </cell>
          <cell r="X420" t="str">
            <v>Compliant</v>
          </cell>
          <cell r="Y420" t="str">
            <v>https://www.amx.com/en-US/products/sdx-414-dx</v>
          </cell>
          <cell r="Z420">
            <v>61</v>
          </cell>
          <cell r="AA420" t="str">
            <v>D</v>
          </cell>
        </row>
        <row r="421">
          <cell r="A421" t="str">
            <v>FG1010-330-BLFX</v>
          </cell>
          <cell r="B421" t="str">
            <v>AMX</v>
          </cell>
          <cell r="C421" t="str">
            <v>Digital Media Switchers</v>
          </cell>
          <cell r="D421" t="str">
            <v>DX-TX-DWP-4K-BL</v>
          </cell>
          <cell r="E421" t="str">
            <v>AMX-ENV</v>
          </cell>
          <cell r="G421" t="str">
            <v>Limited Quantity</v>
          </cell>
          <cell r="H421" t="str">
            <v>DXLink 4K HDMI Decor Style Wallplate Transmitte, Black</v>
          </cell>
          <cell r="I421" t="str">
            <v>DXLink 4K HDMI Decor Style Wallplate Transmitter (US), 4K and UHD support, HDCP compliant, black</v>
          </cell>
          <cell r="J421">
            <v>792</v>
          </cell>
          <cell r="K421">
            <v>792</v>
          </cell>
          <cell r="L421">
            <v>396</v>
          </cell>
          <cell r="M421">
            <v>356.4</v>
          </cell>
          <cell r="P421">
            <v>0</v>
          </cell>
          <cell r="Q421">
            <v>718878022160</v>
          </cell>
          <cell r="R421">
            <v>0</v>
          </cell>
          <cell r="S421">
            <v>0.45</v>
          </cell>
          <cell r="T421">
            <v>1.75</v>
          </cell>
          <cell r="U421">
            <v>1.25</v>
          </cell>
          <cell r="V421">
            <v>4.2</v>
          </cell>
          <cell r="W421" t="str">
            <v>US</v>
          </cell>
          <cell r="X421" t="str">
            <v>Compliant</v>
          </cell>
          <cell r="Y421" t="str">
            <v>https://www.amx.com/en-US/products/dx-tx-dwp-4k</v>
          </cell>
          <cell r="Z421">
            <v>62</v>
          </cell>
          <cell r="AA421" t="str">
            <v>A</v>
          </cell>
        </row>
        <row r="422">
          <cell r="A422" t="str">
            <v>FG1010-330-WHFX</v>
          </cell>
          <cell r="B422" t="str">
            <v>AMX</v>
          </cell>
          <cell r="C422" t="str">
            <v>Digital Media Switchers</v>
          </cell>
          <cell r="D422" t="str">
            <v>DX-TX-DWP-4K-WH</v>
          </cell>
          <cell r="E422" t="str">
            <v>AMX-ENV</v>
          </cell>
          <cell r="G422" t="str">
            <v>Limited Quantity</v>
          </cell>
          <cell r="H422" t="str">
            <v>DXLink 4K HDMI Decor Style Wallplate Transmitte, White</v>
          </cell>
          <cell r="I422" t="str">
            <v>DXLink 4K HDMI Decor Style Wallplate Transmitter (US), 4K and UHD support, HDCP compliant, white</v>
          </cell>
          <cell r="J422">
            <v>792</v>
          </cell>
          <cell r="K422">
            <v>792</v>
          </cell>
          <cell r="L422">
            <v>396</v>
          </cell>
          <cell r="M422">
            <v>356.4</v>
          </cell>
          <cell r="P422">
            <v>0</v>
          </cell>
          <cell r="Q422">
            <v>718878022177</v>
          </cell>
          <cell r="R422">
            <v>0</v>
          </cell>
          <cell r="S422">
            <v>0.45</v>
          </cell>
          <cell r="T422">
            <v>1.75</v>
          </cell>
          <cell r="U422">
            <v>1.25</v>
          </cell>
          <cell r="V422">
            <v>4.2</v>
          </cell>
          <cell r="W422" t="str">
            <v>US</v>
          </cell>
          <cell r="X422" t="str">
            <v>Compliant</v>
          </cell>
          <cell r="Y422" t="str">
            <v>https://www.amx.com/en-US/products/dx-tx-dwp-4k</v>
          </cell>
          <cell r="Z422">
            <v>63</v>
          </cell>
          <cell r="AA422" t="str">
            <v>A</v>
          </cell>
        </row>
        <row r="423">
          <cell r="A423" t="str">
            <v>FG1010-354</v>
          </cell>
          <cell r="B423" t="str">
            <v>AMX</v>
          </cell>
          <cell r="C423" t="str">
            <v>Digital Switchers</v>
          </cell>
          <cell r="D423" t="str">
            <v>VPX-1401</v>
          </cell>
          <cell r="E423" t="str">
            <v>AMX-SIG</v>
          </cell>
          <cell r="G423">
            <v>0</v>
          </cell>
          <cell r="H423" t="str">
            <v>4x1+1 4K60 Presentation Switcher</v>
          </cell>
          <cell r="I423" t="str">
            <v>4x1+1 4K60 Presentation Switcher</v>
          </cell>
          <cell r="J423">
            <v>1803</v>
          </cell>
          <cell r="K423">
            <v>1803</v>
          </cell>
          <cell r="L423">
            <v>901.5</v>
          </cell>
          <cell r="M423">
            <v>811.35</v>
          </cell>
          <cell r="P423">
            <v>0</v>
          </cell>
          <cell r="Q423">
            <v>718878006047</v>
          </cell>
          <cell r="R423">
            <v>0</v>
          </cell>
          <cell r="S423">
            <v>2.97</v>
          </cell>
          <cell r="T423">
            <v>9.4499999999999993</v>
          </cell>
          <cell r="U423">
            <v>7.88</v>
          </cell>
          <cell r="V423">
            <v>1.18</v>
          </cell>
          <cell r="W423" t="str">
            <v>MX</v>
          </cell>
          <cell r="X423" t="str">
            <v>Compliant</v>
          </cell>
          <cell r="Y423" t="str">
            <v>https://www.amx.com/en-US/products/vpx-1401</v>
          </cell>
          <cell r="Z423">
            <v>64</v>
          </cell>
          <cell r="AA423" t="str">
            <v>A</v>
          </cell>
        </row>
        <row r="424">
          <cell r="A424" t="str">
            <v>FG1010-355</v>
          </cell>
          <cell r="B424" t="str">
            <v>AMX</v>
          </cell>
          <cell r="C424" t="str">
            <v>Digital Switchers</v>
          </cell>
          <cell r="D424" t="str">
            <v>SDX-514M-DX</v>
          </cell>
          <cell r="E424" t="str">
            <v>AMX-SIG</v>
          </cell>
          <cell r="G424">
            <v>0</v>
          </cell>
          <cell r="H424" t="str">
            <v>Solecis 5x1 4K Muti-Format Digital Switcher with DXLink Output</v>
          </cell>
          <cell r="I424" t="str">
            <v>Solecis 5x1 4K Muti-Format Digital Switcher with DXLink Output</v>
          </cell>
          <cell r="J424">
            <v>1857</v>
          </cell>
          <cell r="K424">
            <v>1857</v>
          </cell>
          <cell r="L424">
            <v>928.5</v>
          </cell>
          <cell r="M424">
            <v>835.65</v>
          </cell>
          <cell r="P424">
            <v>0</v>
          </cell>
          <cell r="Q424">
            <v>718878024522</v>
          </cell>
          <cell r="R424">
            <v>0</v>
          </cell>
          <cell r="S424">
            <v>3.5</v>
          </cell>
          <cell r="T424">
            <v>10</v>
          </cell>
          <cell r="U424">
            <v>7</v>
          </cell>
          <cell r="V424">
            <v>1.69</v>
          </cell>
          <cell r="W424" t="str">
            <v>US</v>
          </cell>
          <cell r="X424" t="str">
            <v>Compliant</v>
          </cell>
          <cell r="Y424" t="str">
            <v>https://www.amx.com/en-US/products/sdx-514m-dx</v>
          </cell>
          <cell r="Z424">
            <v>65</v>
          </cell>
          <cell r="AA424" t="str">
            <v>D</v>
          </cell>
        </row>
        <row r="425">
          <cell r="A425" t="str">
            <v>FG1010-357</v>
          </cell>
          <cell r="B425" t="str">
            <v>AMX</v>
          </cell>
          <cell r="C425" t="str">
            <v>Digital Switchers</v>
          </cell>
          <cell r="D425" t="str">
            <v>VPX-1701</v>
          </cell>
          <cell r="E425" t="str">
            <v>AMX-SIG</v>
          </cell>
          <cell r="G425">
            <v>0</v>
          </cell>
          <cell r="H425" t="str">
            <v>7x1+1 4K60 Presentation Switcher</v>
          </cell>
          <cell r="I425" t="str">
            <v>7x1+1 4K60 Presentation Switcher</v>
          </cell>
          <cell r="J425">
            <v>2240</v>
          </cell>
          <cell r="K425">
            <v>2240</v>
          </cell>
          <cell r="L425">
            <v>1120</v>
          </cell>
          <cell r="M425">
            <v>1008</v>
          </cell>
          <cell r="P425">
            <v>0</v>
          </cell>
          <cell r="Q425">
            <v>718878009833</v>
          </cell>
          <cell r="R425">
            <v>0</v>
          </cell>
          <cell r="S425">
            <v>8.3800000000000008</v>
          </cell>
          <cell r="T425">
            <v>17.32</v>
          </cell>
          <cell r="U425">
            <v>11.81</v>
          </cell>
          <cell r="V425">
            <v>1.71</v>
          </cell>
          <cell r="W425" t="str">
            <v>CN</v>
          </cell>
          <cell r="X425" t="str">
            <v>NonCompliant</v>
          </cell>
          <cell r="Y425" t="str">
            <v>https://www.amx.com/en-US/products/vpx-1701</v>
          </cell>
          <cell r="Z425">
            <v>66</v>
          </cell>
          <cell r="AA425" t="str">
            <v>A</v>
          </cell>
        </row>
        <row r="426">
          <cell r="A426" t="str">
            <v>FG1010-360FX</v>
          </cell>
          <cell r="B426" t="str">
            <v>AMX</v>
          </cell>
          <cell r="C426" t="str">
            <v>Digital Media Switchers</v>
          </cell>
          <cell r="D426" t="str">
            <v>DXF-TX-SMD</v>
          </cell>
          <cell r="E426" t="str">
            <v>AMX-ENV</v>
          </cell>
          <cell r="G426" t="str">
            <v>Limited Quantity - REDUCED</v>
          </cell>
          <cell r="H426" t="str">
            <v>DXLink Multi-Format Single Mode Fiber Transmitter, Duplex</v>
          </cell>
          <cell r="I426" t="str">
            <v>DXLink Fiber Multi-Format Transmitter Module (single mode/duplex), HDCP compliant, compatible with Enova DGX DXLink Single Mode Fiber Input Boards</v>
          </cell>
          <cell r="J426">
            <v>2628</v>
          </cell>
          <cell r="K426">
            <v>2628</v>
          </cell>
          <cell r="L426">
            <v>607.88</v>
          </cell>
          <cell r="M426">
            <v>547.09</v>
          </cell>
          <cell r="P426">
            <v>0</v>
          </cell>
          <cell r="Q426">
            <v>718878023051</v>
          </cell>
          <cell r="R426">
            <v>0</v>
          </cell>
          <cell r="S426">
            <v>1.1000000000000001</v>
          </cell>
          <cell r="T426">
            <v>8.75</v>
          </cell>
          <cell r="U426">
            <v>5.2</v>
          </cell>
          <cell r="V426">
            <v>1</v>
          </cell>
          <cell r="W426" t="str">
            <v>US</v>
          </cell>
          <cell r="X426" t="str">
            <v>Compliant</v>
          </cell>
          <cell r="Y426" t="str">
            <v>https://www.amx.com/en-US/products/dxf-tx-smd</v>
          </cell>
          <cell r="Z426">
            <v>67</v>
          </cell>
          <cell r="AA426" t="str">
            <v>D</v>
          </cell>
        </row>
        <row r="427">
          <cell r="A427" t="str">
            <v>FG1010-361FX</v>
          </cell>
          <cell r="B427" t="str">
            <v>AMX</v>
          </cell>
          <cell r="C427" t="str">
            <v>Digital Media Switchers</v>
          </cell>
          <cell r="D427" t="str">
            <v>DXF-TX-SMS</v>
          </cell>
          <cell r="E427" t="str">
            <v>AMX-ENV</v>
          </cell>
          <cell r="G427" t="str">
            <v>Limited Quantity - REDUCED</v>
          </cell>
          <cell r="H427" t="str">
            <v>DXLink Multi-Format Single Mode Fiber Transmitter, Simplex</v>
          </cell>
          <cell r="I427" t="str">
            <v>DXLink Fiber Multi-Format Transmitter Module (single mode/simplex), HDCP compliant, compatible with Enova DGX DXLink Single Mode Fiber Input Boards</v>
          </cell>
          <cell r="J427">
            <v>2628</v>
          </cell>
          <cell r="K427">
            <v>2628</v>
          </cell>
          <cell r="L427">
            <v>607.88</v>
          </cell>
          <cell r="M427">
            <v>547.09</v>
          </cell>
          <cell r="P427">
            <v>0</v>
          </cell>
          <cell r="Q427">
            <v>718878022214</v>
          </cell>
          <cell r="R427">
            <v>0</v>
          </cell>
          <cell r="S427">
            <v>1.1000000000000001</v>
          </cell>
          <cell r="T427">
            <v>8.75</v>
          </cell>
          <cell r="U427">
            <v>5.2</v>
          </cell>
          <cell r="V427">
            <v>1</v>
          </cell>
          <cell r="W427" t="str">
            <v>US</v>
          </cell>
          <cell r="X427" t="str">
            <v>Compliant</v>
          </cell>
          <cell r="Y427" t="str">
            <v>https://www.amx.com/en-US/products/dxf-tx-sms</v>
          </cell>
          <cell r="Z427">
            <v>68</v>
          </cell>
          <cell r="AA427" t="str">
            <v>D</v>
          </cell>
        </row>
        <row r="428">
          <cell r="A428" t="str">
            <v>FG1010-362FX</v>
          </cell>
          <cell r="B428" t="str">
            <v>AMX</v>
          </cell>
          <cell r="C428" t="str">
            <v>Digital Media Switchers</v>
          </cell>
          <cell r="D428" t="str">
            <v>DXF-TX-MMD</v>
          </cell>
          <cell r="E428" t="str">
            <v>AMX-ENV</v>
          </cell>
          <cell r="G428" t="str">
            <v>Limited Quantity - REDUCED</v>
          </cell>
          <cell r="H428" t="str">
            <v>DXLink Multi-Format Multimode Fiber Transmitter, Duplex</v>
          </cell>
          <cell r="I428" t="str">
            <v>DXLink Fiber Multi-Format Transmitter Module (multimode/duplex), HDCP compliant, compatible with Enova DGX DXLink Multimode Fiber Input Boards</v>
          </cell>
          <cell r="J428">
            <v>2054</v>
          </cell>
          <cell r="K428">
            <v>2054</v>
          </cell>
          <cell r="L428">
            <v>608</v>
          </cell>
          <cell r="M428">
            <v>547.20000000000005</v>
          </cell>
          <cell r="P428">
            <v>0</v>
          </cell>
          <cell r="Q428">
            <v>718878022238</v>
          </cell>
          <cell r="R428">
            <v>0</v>
          </cell>
          <cell r="S428">
            <v>1.1000000000000001</v>
          </cell>
          <cell r="T428">
            <v>8.75</v>
          </cell>
          <cell r="U428">
            <v>5.2</v>
          </cell>
          <cell r="V428">
            <v>1</v>
          </cell>
          <cell r="W428" t="str">
            <v>US</v>
          </cell>
          <cell r="X428" t="str">
            <v>Compliant</v>
          </cell>
          <cell r="Y428" t="str">
            <v>https://www.amx.com/en-US/products/dxf-tx-mmd</v>
          </cell>
          <cell r="Z428">
            <v>69</v>
          </cell>
          <cell r="AA428" t="str">
            <v>D</v>
          </cell>
        </row>
        <row r="429">
          <cell r="A429" t="str">
            <v>FG1010-363FX</v>
          </cell>
          <cell r="B429" t="str">
            <v>AMX</v>
          </cell>
          <cell r="C429" t="str">
            <v>Digital Media Switchers</v>
          </cell>
          <cell r="D429" t="str">
            <v>DXF-TX-MMS</v>
          </cell>
          <cell r="E429" t="str">
            <v>AMX-ENV</v>
          </cell>
          <cell r="G429" t="str">
            <v>Limited Quantity - REDUCED</v>
          </cell>
          <cell r="H429" t="str">
            <v>DXLink Multi-Format Multimode Fiber Transmitter, Simplex</v>
          </cell>
          <cell r="I429" t="str">
            <v>DXLink Fiber Multi-Format Transmitter Module (multimode/simplex), HDCP compliant, compatible with Enova DGX DXLink Multimode Fiber Input Boards</v>
          </cell>
          <cell r="J429">
            <v>2054</v>
          </cell>
          <cell r="K429">
            <v>2054</v>
          </cell>
          <cell r="L429">
            <v>608</v>
          </cell>
          <cell r="M429">
            <v>547.20000000000005</v>
          </cell>
          <cell r="P429">
            <v>0</v>
          </cell>
          <cell r="Q429">
            <v>718878249116</v>
          </cell>
          <cell r="R429">
            <v>0</v>
          </cell>
          <cell r="S429">
            <v>1.1000000000000001</v>
          </cell>
          <cell r="T429">
            <v>8.75</v>
          </cell>
          <cell r="U429">
            <v>5.2</v>
          </cell>
          <cell r="V429">
            <v>1</v>
          </cell>
          <cell r="W429" t="str">
            <v>US</v>
          </cell>
          <cell r="X429" t="str">
            <v>Compliant</v>
          </cell>
          <cell r="Y429" t="str">
            <v>https://www.amx.com/en-US/products/dxf-tx-mms</v>
          </cell>
          <cell r="Z429">
            <v>70</v>
          </cell>
          <cell r="AA429" t="str">
            <v>D</v>
          </cell>
        </row>
        <row r="430">
          <cell r="A430" t="str">
            <v>FG1010-365-01</v>
          </cell>
          <cell r="B430" t="str">
            <v>AMX</v>
          </cell>
          <cell r="C430" t="str">
            <v>Digital Media Switchers</v>
          </cell>
          <cell r="D430" t="str">
            <v>DXFP-TX-4K60</v>
          </cell>
          <cell r="E430" t="str">
            <v>AMX-ENV</v>
          </cell>
          <cell r="G430">
            <v>0</v>
          </cell>
          <cell r="H430" t="str">
            <v>DXLink Fiber 4K60 Transmitter</v>
          </cell>
          <cell r="I430" t="str">
            <v>DXLink Fiber 4K60 Transmitter</v>
          </cell>
          <cell r="J430">
            <v>1996</v>
          </cell>
          <cell r="K430">
            <v>1996</v>
          </cell>
          <cell r="L430">
            <v>998</v>
          </cell>
          <cell r="M430">
            <v>898.2</v>
          </cell>
          <cell r="P430">
            <v>0</v>
          </cell>
          <cell r="Q430">
            <v>718878026519</v>
          </cell>
          <cell r="R430">
            <v>0</v>
          </cell>
          <cell r="S430">
            <v>1.94</v>
          </cell>
          <cell r="T430">
            <v>8.66</v>
          </cell>
          <cell r="U430">
            <v>6.3</v>
          </cell>
          <cell r="V430">
            <v>0.98</v>
          </cell>
          <cell r="W430" t="str">
            <v>CN</v>
          </cell>
          <cell r="X430" t="str">
            <v>NonCompliant</v>
          </cell>
          <cell r="Y430" t="str">
            <v>https://www.amx.com/en-US/products/dxfp-tx-4k60</v>
          </cell>
          <cell r="Z430">
            <v>71</v>
          </cell>
          <cell r="AA430" t="str">
            <v>A</v>
          </cell>
        </row>
        <row r="431">
          <cell r="A431" t="str">
            <v>FG1010-365-02</v>
          </cell>
          <cell r="B431" t="str">
            <v>AMX</v>
          </cell>
          <cell r="C431" t="str">
            <v>Digital Media Switchers</v>
          </cell>
          <cell r="D431" t="str">
            <v>DXFP-TX-4K60-TAA</v>
          </cell>
          <cell r="E431" t="str">
            <v>AMX-ENV</v>
          </cell>
          <cell r="G431">
            <v>0</v>
          </cell>
          <cell r="H431" t="str">
            <v>DXLink Fiber 4K60 Transmitter, TAA</v>
          </cell>
          <cell r="I431" t="str">
            <v>DXLink Fiber 4K60 Transmitter, TAA</v>
          </cell>
          <cell r="J431">
            <v>1996</v>
          </cell>
          <cell r="K431">
            <v>1996</v>
          </cell>
          <cell r="L431">
            <v>998</v>
          </cell>
          <cell r="M431">
            <v>898.2</v>
          </cell>
          <cell r="P431">
            <v>0</v>
          </cell>
          <cell r="Q431">
            <v>718878026526</v>
          </cell>
          <cell r="R431">
            <v>0</v>
          </cell>
          <cell r="S431">
            <v>1.94</v>
          </cell>
          <cell r="T431">
            <v>8.66</v>
          </cell>
          <cell r="U431">
            <v>6.3</v>
          </cell>
          <cell r="V431">
            <v>0.98</v>
          </cell>
          <cell r="W431" t="str">
            <v>TW</v>
          </cell>
          <cell r="X431" t="str">
            <v>Compliant</v>
          </cell>
          <cell r="Y431" t="str">
            <v>https://www.amx.com/en-US/products/dxfp-tx-4k60</v>
          </cell>
          <cell r="Z431">
            <v>72</v>
          </cell>
          <cell r="AA431" t="str">
            <v>A</v>
          </cell>
        </row>
        <row r="432">
          <cell r="A432" t="str">
            <v>FG1010-505</v>
          </cell>
          <cell r="B432" t="str">
            <v>AMX</v>
          </cell>
          <cell r="C432" t="str">
            <v>Digital Media Switchers</v>
          </cell>
          <cell r="D432" t="str">
            <v>DXL-RX-4K60</v>
          </cell>
          <cell r="E432" t="str">
            <v>AMX-ENV</v>
          </cell>
          <cell r="G432">
            <v>0</v>
          </cell>
          <cell r="H432" t="str">
            <v>DXLite 4K60 4:4:4 HDBaseT Receiver</v>
          </cell>
          <cell r="I432" t="str">
            <v>DXLite 4K60 4:4:4 HDBaseT Receiver</v>
          </cell>
          <cell r="J432">
            <v>754</v>
          </cell>
          <cell r="K432">
            <v>754</v>
          </cell>
          <cell r="L432">
            <v>377</v>
          </cell>
          <cell r="M432">
            <v>339.3</v>
          </cell>
          <cell r="P432">
            <v>0</v>
          </cell>
          <cell r="Q432">
            <v>718878003978</v>
          </cell>
          <cell r="R432">
            <v>0</v>
          </cell>
          <cell r="S432">
            <v>0</v>
          </cell>
          <cell r="T432">
            <v>5.6260000000000003</v>
          </cell>
          <cell r="U432">
            <v>5.15</v>
          </cell>
          <cell r="V432">
            <v>1.0129999999999999</v>
          </cell>
          <cell r="W432" t="str">
            <v>MX</v>
          </cell>
          <cell r="X432" t="str">
            <v>Compliant</v>
          </cell>
          <cell r="Y432" t="str">
            <v>https://www.amx.com/en-US/products/dxl-rx-4k60</v>
          </cell>
          <cell r="Z432">
            <v>73</v>
          </cell>
          <cell r="AA432" t="str">
            <v>A</v>
          </cell>
        </row>
        <row r="433">
          <cell r="A433" t="str">
            <v>FG1010-512-01</v>
          </cell>
          <cell r="B433" t="str">
            <v>AMX</v>
          </cell>
          <cell r="C433" t="str">
            <v>Digital Media Switchers</v>
          </cell>
          <cell r="D433" t="str">
            <v>DX-RX-4K60</v>
          </cell>
          <cell r="E433" t="str">
            <v>AMX-ENV</v>
          </cell>
          <cell r="G433">
            <v>0</v>
          </cell>
          <cell r="H433" t="str">
            <v>DXLink 4K60 HDMI Twisted Pair Receiver</v>
          </cell>
          <cell r="I433" t="str">
            <v>DXLink 4K60 HDMI Twisted Pair Receiver</v>
          </cell>
          <cell r="J433">
            <v>1439</v>
          </cell>
          <cell r="K433">
            <v>1439</v>
          </cell>
          <cell r="L433">
            <v>719.5</v>
          </cell>
          <cell r="M433">
            <v>647.54999999999995</v>
          </cell>
          <cell r="P433">
            <v>0</v>
          </cell>
          <cell r="Q433">
            <v>718878026533</v>
          </cell>
          <cell r="R433">
            <v>0</v>
          </cell>
          <cell r="S433">
            <v>2.2000000000000002</v>
          </cell>
          <cell r="T433">
            <v>8.67</v>
          </cell>
          <cell r="U433">
            <v>6.33</v>
          </cell>
          <cell r="V433">
            <v>1</v>
          </cell>
          <cell r="W433" t="str">
            <v>CN</v>
          </cell>
          <cell r="X433" t="str">
            <v>NonCompliant</v>
          </cell>
          <cell r="Y433" t="str">
            <v>https://www.amx.com/en-US/products/dx-rx-4k60</v>
          </cell>
          <cell r="Z433">
            <v>74</v>
          </cell>
          <cell r="AA433" t="str">
            <v>A</v>
          </cell>
        </row>
        <row r="434">
          <cell r="A434" t="str">
            <v>FG1010-512-02</v>
          </cell>
          <cell r="B434" t="str">
            <v>AMX</v>
          </cell>
          <cell r="C434" t="str">
            <v>Digital Media Switchers</v>
          </cell>
          <cell r="D434" t="str">
            <v>DX-RX-4K60-TAA</v>
          </cell>
          <cell r="E434" t="str">
            <v>AMX-ENV</v>
          </cell>
          <cell r="G434">
            <v>0</v>
          </cell>
          <cell r="H434" t="str">
            <v>DXLink 4K60 HDMI Twisted Pair Receiver，TAA</v>
          </cell>
          <cell r="I434" t="str">
            <v>DXLink 4K60 HDMI Twisted Pair Receiver，TAA</v>
          </cell>
          <cell r="J434">
            <v>1439</v>
          </cell>
          <cell r="K434">
            <v>1439</v>
          </cell>
          <cell r="L434">
            <v>719.5</v>
          </cell>
          <cell r="M434">
            <v>647.54999999999995</v>
          </cell>
          <cell r="P434">
            <v>0</v>
          </cell>
          <cell r="Q434">
            <v>718878026533</v>
          </cell>
          <cell r="R434">
            <v>0</v>
          </cell>
          <cell r="S434">
            <v>2.2000000000000002</v>
          </cell>
          <cell r="T434">
            <v>8.67</v>
          </cell>
          <cell r="U434">
            <v>6.33</v>
          </cell>
          <cell r="V434">
            <v>1</v>
          </cell>
          <cell r="W434" t="str">
            <v>TW</v>
          </cell>
          <cell r="X434" t="str">
            <v>Compliant</v>
          </cell>
          <cell r="Y434" t="str">
            <v>https://www.amx.com/en-US/products/dx-rx-4k60</v>
          </cell>
          <cell r="Z434">
            <v>75</v>
          </cell>
          <cell r="AA434" t="str">
            <v>A</v>
          </cell>
        </row>
        <row r="435">
          <cell r="A435" t="str">
            <v>FG1010-560FX</v>
          </cell>
          <cell r="B435" t="str">
            <v>AMX</v>
          </cell>
          <cell r="C435" t="str">
            <v>Digital Media Switchers</v>
          </cell>
          <cell r="D435" t="str">
            <v>DXF-RX-SMD</v>
          </cell>
          <cell r="E435" t="str">
            <v>AMX-ENV</v>
          </cell>
          <cell r="G435" t="str">
            <v>Limited Quantity - REDUCED</v>
          </cell>
          <cell r="H435" t="str">
            <v>DXLink HDMI Single Mode Fiber Receiver, Duplex</v>
          </cell>
          <cell r="I435" t="str">
            <v>DXLink Fiber HDMI Receiver Module (single mode/duplex), with SmartScale, HDCP compliant, compatible with Enova DGX DXLink Single Mode Fiber Output Boards</v>
          </cell>
          <cell r="J435">
            <v>2630</v>
          </cell>
          <cell r="K435">
            <v>2630</v>
          </cell>
          <cell r="L435">
            <v>608.09</v>
          </cell>
          <cell r="M435">
            <v>547.28</v>
          </cell>
          <cell r="P435">
            <v>0</v>
          </cell>
          <cell r="Q435">
            <v>718878022306</v>
          </cell>
          <cell r="R435">
            <v>0</v>
          </cell>
          <cell r="S435">
            <v>1.1000000000000001</v>
          </cell>
          <cell r="T435">
            <v>8.75</v>
          </cell>
          <cell r="U435">
            <v>5.2</v>
          </cell>
          <cell r="V435">
            <v>1</v>
          </cell>
          <cell r="W435" t="str">
            <v>US</v>
          </cell>
          <cell r="X435" t="str">
            <v>Compliant</v>
          </cell>
          <cell r="Y435" t="str">
            <v>https://www.amx.com/en-US/products/dxf-rx-smd</v>
          </cell>
          <cell r="Z435">
            <v>76</v>
          </cell>
          <cell r="AA435" t="str">
            <v>D</v>
          </cell>
        </row>
        <row r="436">
          <cell r="A436" t="str">
            <v>FG1010-562FX</v>
          </cell>
          <cell r="B436" t="str">
            <v>AMX</v>
          </cell>
          <cell r="C436" t="str">
            <v>Digital Media Switchers</v>
          </cell>
          <cell r="D436" t="str">
            <v>DXF-RX-MMD</v>
          </cell>
          <cell r="E436" t="str">
            <v>AMX-ENV</v>
          </cell>
          <cell r="G436" t="str">
            <v>Limited Quantity - REDUCED</v>
          </cell>
          <cell r="H436" t="str">
            <v>DXLink HDMI Multimode Fiber Receiver, Duplex</v>
          </cell>
          <cell r="I436" t="str">
            <v>DXLink Fiber HDMI Receiver Module (multimode/duplex), with SmartScale, HDCP compliant, compatible with Enova DGX DXLink Multimode Fiber Output Boards</v>
          </cell>
          <cell r="J436">
            <v>2054</v>
          </cell>
          <cell r="K436">
            <v>907.46</v>
          </cell>
          <cell r="L436">
            <v>599</v>
          </cell>
          <cell r="M436">
            <v>539.1</v>
          </cell>
          <cell r="P436">
            <v>0</v>
          </cell>
          <cell r="Q436">
            <v>718878022337</v>
          </cell>
          <cell r="R436">
            <v>0</v>
          </cell>
          <cell r="S436">
            <v>1.1000000000000001</v>
          </cell>
          <cell r="T436">
            <v>8.75</v>
          </cell>
          <cell r="U436">
            <v>5.2</v>
          </cell>
          <cell r="V436">
            <v>1</v>
          </cell>
          <cell r="W436" t="str">
            <v>US</v>
          </cell>
          <cell r="X436" t="str">
            <v>Compliant</v>
          </cell>
          <cell r="Y436" t="str">
            <v>https://www.amx.com/en-US/products/dxf-rx-mmd</v>
          </cell>
          <cell r="Z436">
            <v>77</v>
          </cell>
          <cell r="AA436" t="str">
            <v>D</v>
          </cell>
        </row>
        <row r="437">
          <cell r="A437" t="str">
            <v>FG1010-563FX</v>
          </cell>
          <cell r="B437" t="str">
            <v>AMX</v>
          </cell>
          <cell r="C437" t="str">
            <v>Digital Media Switchers</v>
          </cell>
          <cell r="D437" t="str">
            <v>DXF-RX-MMS</v>
          </cell>
          <cell r="E437" t="str">
            <v>AMX-ENV</v>
          </cell>
          <cell r="G437" t="str">
            <v>Limited Quantity - REDUCED</v>
          </cell>
          <cell r="H437" t="str">
            <v>DXLink HDMI Multimode Fiber Receiver, Simplex</v>
          </cell>
          <cell r="I437" t="str">
            <v>DXLink Fiber HDMI Receiver Module (multimode/simplex), with SmartScale, HDCP compliant, compatible with Enova DGX DXLink Multimode Fiber Output Boards</v>
          </cell>
          <cell r="J437">
            <v>2054</v>
          </cell>
          <cell r="K437">
            <v>2054</v>
          </cell>
          <cell r="L437">
            <v>608</v>
          </cell>
          <cell r="M437">
            <v>547.20000000000005</v>
          </cell>
          <cell r="P437">
            <v>0</v>
          </cell>
          <cell r="Q437">
            <v>718878249222</v>
          </cell>
          <cell r="R437">
            <v>0</v>
          </cell>
          <cell r="S437">
            <v>1.1000000000000001</v>
          </cell>
          <cell r="T437">
            <v>8.75</v>
          </cell>
          <cell r="U437">
            <v>5.2</v>
          </cell>
          <cell r="V437">
            <v>1</v>
          </cell>
          <cell r="W437" t="str">
            <v>US</v>
          </cell>
          <cell r="X437" t="str">
            <v>Compliant</v>
          </cell>
          <cell r="Y437" t="str">
            <v>https://www.amx.com/en-US/products/dxf-rx-mms</v>
          </cell>
          <cell r="Z437">
            <v>78</v>
          </cell>
          <cell r="AA437" t="str">
            <v>D</v>
          </cell>
        </row>
        <row r="438">
          <cell r="A438" t="str">
            <v>FG1010-565-01</v>
          </cell>
          <cell r="B438" t="str">
            <v>AMX</v>
          </cell>
          <cell r="C438" t="str">
            <v>Digital Media Switchers</v>
          </cell>
          <cell r="D438" t="str">
            <v>DXFP-RX-4K60</v>
          </cell>
          <cell r="E438" t="str">
            <v>AMX-ENV</v>
          </cell>
          <cell r="G438">
            <v>0</v>
          </cell>
          <cell r="H438" t="str">
            <v>DXLink 4K60 HDMI Fiber Receiver</v>
          </cell>
          <cell r="I438" t="str">
            <v>DXLink 4K60 HDMI Fiber Receiver</v>
          </cell>
          <cell r="J438">
            <v>2228</v>
          </cell>
          <cell r="K438">
            <v>2228</v>
          </cell>
          <cell r="L438">
            <v>1114</v>
          </cell>
          <cell r="M438">
            <v>1002.6</v>
          </cell>
          <cell r="P438">
            <v>0</v>
          </cell>
          <cell r="Q438">
            <v>718878026557</v>
          </cell>
          <cell r="R438">
            <v>0</v>
          </cell>
          <cell r="S438">
            <v>2.25</v>
          </cell>
          <cell r="T438">
            <v>8.66</v>
          </cell>
          <cell r="U438">
            <v>8.66</v>
          </cell>
          <cell r="V438">
            <v>0.98</v>
          </cell>
          <cell r="W438" t="str">
            <v>CN</v>
          </cell>
          <cell r="X438" t="str">
            <v>NonCompliant</v>
          </cell>
          <cell r="Y438" t="str">
            <v>https://www.amx.com/en-US/products/dxfp-rx-4k60</v>
          </cell>
          <cell r="Z438">
            <v>79</v>
          </cell>
          <cell r="AA438" t="str">
            <v>A</v>
          </cell>
        </row>
        <row r="439">
          <cell r="A439" t="str">
            <v>FG1010-565-02</v>
          </cell>
          <cell r="B439" t="str">
            <v>AMX</v>
          </cell>
          <cell r="C439" t="str">
            <v>Digital Media Switchers</v>
          </cell>
          <cell r="D439" t="str">
            <v>DXFP-RX-4K60-TAA</v>
          </cell>
          <cell r="E439" t="str">
            <v>AMX-ENV</v>
          </cell>
          <cell r="G439">
            <v>0</v>
          </cell>
          <cell r="H439" t="str">
            <v>DXLink 4K60 HDMI Fiber Receiver, TAA</v>
          </cell>
          <cell r="I439" t="str">
            <v>DXLink 4K60 HDMI Fiber Receiver, TAA</v>
          </cell>
          <cell r="J439">
            <v>2228</v>
          </cell>
          <cell r="K439">
            <v>2228</v>
          </cell>
          <cell r="L439">
            <v>1114</v>
          </cell>
          <cell r="M439">
            <v>1002.6</v>
          </cell>
          <cell r="P439">
            <v>0</v>
          </cell>
          <cell r="Q439">
            <v>718878026564</v>
          </cell>
          <cell r="R439">
            <v>0</v>
          </cell>
          <cell r="S439">
            <v>2.25</v>
          </cell>
          <cell r="T439">
            <v>8.66</v>
          </cell>
          <cell r="U439">
            <v>8.66</v>
          </cell>
          <cell r="V439">
            <v>0.98</v>
          </cell>
          <cell r="W439" t="str">
            <v>TW</v>
          </cell>
          <cell r="X439" t="str">
            <v>Compliant</v>
          </cell>
          <cell r="Y439" t="str">
            <v>https://www.amx.com/en-US/products/dxfp-rx-4k60</v>
          </cell>
          <cell r="Z439">
            <v>80</v>
          </cell>
          <cell r="AA439" t="str">
            <v>A</v>
          </cell>
        </row>
        <row r="440">
          <cell r="A440" t="str">
            <v>FG1010-710</v>
          </cell>
          <cell r="B440" t="str">
            <v>AMX</v>
          </cell>
          <cell r="C440" t="str">
            <v>Digital Switchers</v>
          </cell>
          <cell r="D440" t="str">
            <v>CTP-1301</v>
          </cell>
          <cell r="E440" t="str">
            <v>AMX-SIG</v>
          </cell>
          <cell r="G440" t="str">
            <v>REDUCED</v>
          </cell>
          <cell r="H440" t="str">
            <v>Presentation Connectivity and Transport Kit</v>
          </cell>
          <cell r="I440" t="str">
            <v>Presentation Connectivity and Transport Kit, 4K switching and distribution solution that combines switching, scaling and distance transport into a single kit that includes both transmitter and receiver.</v>
          </cell>
          <cell r="J440">
            <v>1543</v>
          </cell>
          <cell r="K440">
            <v>755.75</v>
          </cell>
          <cell r="L440">
            <v>399</v>
          </cell>
          <cell r="M440">
            <v>359.1</v>
          </cell>
          <cell r="P440">
            <v>0</v>
          </cell>
          <cell r="Q440">
            <v>718878009840</v>
          </cell>
          <cell r="R440">
            <v>0</v>
          </cell>
          <cell r="S440" t="str">
            <v>2.14/2.07</v>
          </cell>
          <cell r="T440" t="str">
            <v>7.67/8.78</v>
          </cell>
          <cell r="U440" t="str">
            <v>3.7/6.03</v>
          </cell>
          <cell r="V440" t="str">
            <v>0.98/0.98</v>
          </cell>
          <cell r="W440" t="str">
            <v>CN</v>
          </cell>
          <cell r="X440" t="str">
            <v>NonCompliant</v>
          </cell>
          <cell r="Y440" t="str">
            <v>https://www.amx.com/en-US/products/ctp-1301</v>
          </cell>
          <cell r="Z440">
            <v>81</v>
          </cell>
          <cell r="AA440" t="str">
            <v>A</v>
          </cell>
        </row>
        <row r="441">
          <cell r="A441" t="str">
            <v>FG1010-720-01</v>
          </cell>
          <cell r="B441" t="str">
            <v>AMX</v>
          </cell>
          <cell r="C441" t="str">
            <v>Analog Signal Distribution</v>
          </cell>
          <cell r="D441" t="str">
            <v>AVB-VSTYLE-RMK-1U</v>
          </cell>
          <cell r="E441" t="str">
            <v>AMX-SIG</v>
          </cell>
          <cell r="G441">
            <v>0</v>
          </cell>
          <cell r="H441" t="str">
            <v>V Style Module Rack Mounting Tray</v>
          </cell>
          <cell r="I441" t="str">
            <v>V Style Module Rack Mounting Tray, use with Solecis Digital Switchers, DXLink Transmitter / Receiver, Converter, DAD Modules and more</v>
          </cell>
          <cell r="J441">
            <v>87</v>
          </cell>
          <cell r="K441">
            <v>87</v>
          </cell>
          <cell r="L441">
            <v>43.5</v>
          </cell>
          <cell r="M441">
            <v>39.15</v>
          </cell>
          <cell r="P441">
            <v>0</v>
          </cell>
          <cell r="Q441">
            <v>718878022948</v>
          </cell>
          <cell r="R441">
            <v>0</v>
          </cell>
          <cell r="S441">
            <v>2.5</v>
          </cell>
          <cell r="T441">
            <v>19</v>
          </cell>
          <cell r="U441">
            <v>5.25</v>
          </cell>
          <cell r="V441">
            <v>1.75</v>
          </cell>
          <cell r="W441" t="str">
            <v>US</v>
          </cell>
          <cell r="X441" t="str">
            <v>Compliant</v>
          </cell>
          <cell r="Y441" t="str">
            <v>https://www.amx.com/en-US/products/avb-vstyle-rmk</v>
          </cell>
          <cell r="Z441">
            <v>82</v>
          </cell>
        </row>
        <row r="442">
          <cell r="A442" t="str">
            <v>FG1010-721-01</v>
          </cell>
          <cell r="B442" t="str">
            <v>AMX</v>
          </cell>
          <cell r="C442" t="str">
            <v>Analog Signal Distribution</v>
          </cell>
          <cell r="D442" t="str">
            <v>AVB-VSTYLE-RMK-FILL-1U</v>
          </cell>
          <cell r="E442" t="str">
            <v>AMX-SIG</v>
          </cell>
          <cell r="G442">
            <v>0</v>
          </cell>
          <cell r="H442" t="str">
            <v>V Style Module Tray with Fill Plates Kit</v>
          </cell>
          <cell r="I442" t="str">
            <v>V Style Module Rack Mounting Tray with fill plates, use with Solecis Digital Switchers, DXLink Transmitter / Receiver, Converter, DAD Modules and more</v>
          </cell>
          <cell r="J442">
            <v>128</v>
          </cell>
          <cell r="K442">
            <v>128</v>
          </cell>
          <cell r="L442">
            <v>64</v>
          </cell>
          <cell r="M442">
            <v>57.6</v>
          </cell>
          <cell r="P442">
            <v>0</v>
          </cell>
          <cell r="Q442">
            <v>718878022849</v>
          </cell>
          <cell r="R442">
            <v>0</v>
          </cell>
          <cell r="S442">
            <v>2.65</v>
          </cell>
          <cell r="T442">
            <v>19</v>
          </cell>
          <cell r="U442">
            <v>5.25</v>
          </cell>
          <cell r="V442">
            <v>1.75</v>
          </cell>
          <cell r="W442" t="str">
            <v>US</v>
          </cell>
          <cell r="X442" t="str">
            <v>Compliant</v>
          </cell>
          <cell r="Y442" t="str">
            <v>https://www.amx.com/en-US/products/avb-vstyle-rmk</v>
          </cell>
          <cell r="Z442">
            <v>83</v>
          </cell>
        </row>
        <row r="443">
          <cell r="A443" t="str">
            <v>FG1010-722-01</v>
          </cell>
          <cell r="B443" t="str">
            <v>AMX</v>
          </cell>
          <cell r="C443" t="str">
            <v>Analog Signal Distribution</v>
          </cell>
          <cell r="D443" t="str">
            <v>AVB-VSTYLE-SURFACE-MNT</v>
          </cell>
          <cell r="E443" t="str">
            <v>AMX-SIG</v>
          </cell>
          <cell r="G443">
            <v>0</v>
          </cell>
          <cell r="H443" t="str">
            <v>V Style Single Module Surface Mount Kit</v>
          </cell>
          <cell r="I443" t="str">
            <v>V Style Single Module Surface Mount Brackets, use with Solecis Digital Switchers, DXLink Transmitter / Receiver, Converter, DAD Modules and more</v>
          </cell>
          <cell r="J443">
            <v>49</v>
          </cell>
          <cell r="K443">
            <v>49</v>
          </cell>
          <cell r="L443">
            <v>24.5</v>
          </cell>
          <cell r="M443">
            <v>22.05</v>
          </cell>
          <cell r="P443">
            <v>0</v>
          </cell>
          <cell r="Q443">
            <v>718878022955</v>
          </cell>
          <cell r="R443">
            <v>0</v>
          </cell>
          <cell r="S443">
            <v>0.5</v>
          </cell>
          <cell r="T443">
            <v>3.25</v>
          </cell>
          <cell r="U443">
            <v>0.84</v>
          </cell>
          <cell r="V443">
            <v>1</v>
          </cell>
          <cell r="W443" t="str">
            <v>US</v>
          </cell>
          <cell r="X443" t="str">
            <v>Compliant</v>
          </cell>
          <cell r="Y443" t="str">
            <v>https://www.amx.com/en-US/products/avb-vstyle-surface-mnt</v>
          </cell>
          <cell r="Z443">
            <v>84</v>
          </cell>
        </row>
        <row r="444">
          <cell r="A444" t="str">
            <v>FG1010-723-01</v>
          </cell>
          <cell r="B444" t="str">
            <v>AMX</v>
          </cell>
          <cell r="C444" t="str">
            <v>Analog Signal Distribution</v>
          </cell>
          <cell r="D444" t="str">
            <v>AVB-VSTYLE-POLE-MNT</v>
          </cell>
          <cell r="E444" t="str">
            <v>AMX-SIG</v>
          </cell>
          <cell r="G444" t="str">
            <v>Limited Quantity</v>
          </cell>
          <cell r="H444" t="str">
            <v>V Style Single Module Pole Mounting Kit</v>
          </cell>
          <cell r="I444" t="str">
            <v>V Style Single Module Pole Mounting Kit, use with Solecis Digital Switchers, DXLink Transmitter / Receiver, Converter, DAD Modules and more</v>
          </cell>
          <cell r="J444">
            <v>67</v>
          </cell>
          <cell r="K444">
            <v>67</v>
          </cell>
          <cell r="L444">
            <v>33.5</v>
          </cell>
          <cell r="M444">
            <v>30.15</v>
          </cell>
          <cell r="P444">
            <v>0</v>
          </cell>
          <cell r="Q444">
            <v>0</v>
          </cell>
          <cell r="R444">
            <v>0</v>
          </cell>
          <cell r="S444">
            <v>0</v>
          </cell>
          <cell r="T444">
            <v>3.25</v>
          </cell>
          <cell r="U444">
            <v>0.84</v>
          </cell>
          <cell r="V444">
            <v>3.25</v>
          </cell>
          <cell r="W444" t="str">
            <v>US</v>
          </cell>
          <cell r="X444" t="str">
            <v>Compliant</v>
          </cell>
          <cell r="Y444" t="str">
            <v>https://www.amx.com/en-US/products/avb-vstyle-pole-mnt</v>
          </cell>
          <cell r="Z444">
            <v>85</v>
          </cell>
          <cell r="AA444" t="str">
            <v>B</v>
          </cell>
        </row>
        <row r="445">
          <cell r="A445" t="str">
            <v>FG1010-910</v>
          </cell>
          <cell r="B445" t="str">
            <v>AMX</v>
          </cell>
          <cell r="C445" t="str">
            <v>Digital Switchers</v>
          </cell>
          <cell r="D445" t="str">
            <v>CTC-1402</v>
          </cell>
          <cell r="E445" t="str">
            <v>AMX-SIG</v>
          </cell>
          <cell r="G445" t="str">
            <v>REDUCED</v>
          </cell>
          <cell r="H445" t="str">
            <v>Conferencing Connectivity and Transport Kit</v>
          </cell>
          <cell r="I445" t="str">
            <v>Conferencing Connectivity and Transport Kit,  4K60 4:4:4 switching and distribution solution that combines switching, scaling and distance transport into a single kit that includes both a transmitter and receiver.</v>
          </cell>
          <cell r="J445">
            <v>3226</v>
          </cell>
          <cell r="K445">
            <v>3226</v>
          </cell>
          <cell r="L445">
            <v>1013.96</v>
          </cell>
          <cell r="M445">
            <v>912.56</v>
          </cell>
          <cell r="P445">
            <v>0</v>
          </cell>
          <cell r="Q445">
            <v>718878009857</v>
          </cell>
          <cell r="R445">
            <v>0</v>
          </cell>
          <cell r="S445" t="str">
            <v>0.97/0.94</v>
          </cell>
          <cell r="T445">
            <v>8.66</v>
          </cell>
          <cell r="U445">
            <v>5.9</v>
          </cell>
          <cell r="V445">
            <v>1.65</v>
          </cell>
          <cell r="W445" t="str">
            <v>CN</v>
          </cell>
          <cell r="X445" t="str">
            <v>NonCompliant</v>
          </cell>
          <cell r="Y445" t="str">
            <v>https://www.amx.com/en-US/products/ctc-1402</v>
          </cell>
          <cell r="Z445">
            <v>86</v>
          </cell>
          <cell r="AA445" t="str">
            <v>A</v>
          </cell>
        </row>
        <row r="446">
          <cell r="A446" t="str">
            <v>FG1015-100</v>
          </cell>
          <cell r="B446" t="str">
            <v>AMX</v>
          </cell>
          <cell r="C446" t="str">
            <v>Digital Switchers</v>
          </cell>
          <cell r="D446" t="str">
            <v>SCL-1</v>
          </cell>
          <cell r="E446" t="str">
            <v>AMX-SIG</v>
          </cell>
          <cell r="G446">
            <v>0</v>
          </cell>
          <cell r="H446" t="str">
            <v>4K60 4:4:4 Video Scaler</v>
          </cell>
          <cell r="I446" t="str">
            <v>4K60 4:4:4 Video Scaler, HDCP 2.2 compliant</v>
          </cell>
          <cell r="J446">
            <v>750</v>
          </cell>
          <cell r="K446">
            <v>750</v>
          </cell>
          <cell r="L446">
            <v>375</v>
          </cell>
          <cell r="M446">
            <v>337.5</v>
          </cell>
          <cell r="P446">
            <v>0</v>
          </cell>
          <cell r="Q446">
            <v>718878009864</v>
          </cell>
          <cell r="R446">
            <v>0</v>
          </cell>
          <cell r="S446">
            <v>1.1000000000000001</v>
          </cell>
          <cell r="T446">
            <v>4.33</v>
          </cell>
          <cell r="U446">
            <v>5.91</v>
          </cell>
          <cell r="V446">
            <v>0.98</v>
          </cell>
          <cell r="W446" t="str">
            <v>CN</v>
          </cell>
          <cell r="X446" t="str">
            <v>NonCompliant</v>
          </cell>
          <cell r="Y446" t="str">
            <v>https://www.amx.com/en-US/products/scl-1-video-scaler</v>
          </cell>
          <cell r="Z446">
            <v>87</v>
          </cell>
          <cell r="AA446" t="str">
            <v>A</v>
          </cell>
        </row>
        <row r="447">
          <cell r="A447" t="str">
            <v>FG1015-200</v>
          </cell>
          <cell r="B447" t="str">
            <v>AMX</v>
          </cell>
          <cell r="C447" t="str">
            <v>Digital Switchers</v>
          </cell>
          <cell r="D447" t="str">
            <v>DCE-1</v>
          </cell>
          <cell r="E447" t="str">
            <v>AMX-SIG</v>
          </cell>
          <cell r="G447">
            <v>0</v>
          </cell>
          <cell r="H447" t="str">
            <v>In-Line Controller</v>
          </cell>
          <cell r="I447" t="str">
            <v>In-Line controller combines CEC control, EDID emulation and audio extraction. EDID emulation for resolutions up to 4K60 4:4:4, and includes HDCP 2.2 support</v>
          </cell>
          <cell r="J447">
            <v>433</v>
          </cell>
          <cell r="K447">
            <v>433</v>
          </cell>
          <cell r="L447">
            <v>216.5</v>
          </cell>
          <cell r="M447">
            <v>194.85</v>
          </cell>
          <cell r="P447">
            <v>0</v>
          </cell>
          <cell r="Q447">
            <v>718878009871</v>
          </cell>
          <cell r="R447">
            <v>0</v>
          </cell>
          <cell r="S447">
            <v>1.1000000000000001</v>
          </cell>
          <cell r="T447">
            <v>4.33</v>
          </cell>
          <cell r="U447">
            <v>5.91</v>
          </cell>
          <cell r="V447">
            <v>0.98</v>
          </cell>
          <cell r="W447" t="str">
            <v>CN</v>
          </cell>
          <cell r="X447" t="str">
            <v>NonCompliant</v>
          </cell>
          <cell r="Y447" t="str">
            <v>https://www.amx.com/en-US/products/dce-1-in-line-controller</v>
          </cell>
          <cell r="Z447">
            <v>88</v>
          </cell>
          <cell r="AA447" t="str">
            <v>A</v>
          </cell>
        </row>
        <row r="448">
          <cell r="A448" t="str">
            <v>FG1020-050</v>
          </cell>
          <cell r="B448" t="str">
            <v>AMX</v>
          </cell>
          <cell r="C448" t="str">
            <v>Digital Switchers</v>
          </cell>
          <cell r="D448" t="str">
            <v>PR01-RX</v>
          </cell>
          <cell r="E448" t="str">
            <v>AMX-SIG</v>
          </cell>
          <cell r="G448">
            <v>0</v>
          </cell>
          <cell r="H448" t="str">
            <v>Precis HDBaseT Receiver w/ Scaler</v>
          </cell>
          <cell r="I448" t="str">
            <v>Precis HDBaseT Receiver w/ Scaler</v>
          </cell>
          <cell r="J448">
            <v>1075</v>
          </cell>
          <cell r="K448">
            <v>1075</v>
          </cell>
          <cell r="L448">
            <v>537.5</v>
          </cell>
          <cell r="M448">
            <v>483.75</v>
          </cell>
          <cell r="P448">
            <v>0</v>
          </cell>
          <cell r="Q448">
            <v>718878009888</v>
          </cell>
          <cell r="R448">
            <v>0</v>
          </cell>
          <cell r="S448">
            <v>2.2000000000000002</v>
          </cell>
          <cell r="T448">
            <v>9.2200000000000006</v>
          </cell>
          <cell r="U448">
            <v>5.63</v>
          </cell>
          <cell r="V448">
            <v>0.98</v>
          </cell>
          <cell r="W448" t="str">
            <v>CN</v>
          </cell>
          <cell r="X448" t="str">
            <v>NonCompliant</v>
          </cell>
          <cell r="Y448" t="str">
            <v>https://www.amx.com/en-US/products/pr01-rx</v>
          </cell>
          <cell r="Z448">
            <v>89</v>
          </cell>
          <cell r="AA448" t="str">
            <v>A</v>
          </cell>
        </row>
        <row r="449">
          <cell r="A449" t="str">
            <v>FG1020-800</v>
          </cell>
          <cell r="B449" t="str">
            <v>AMX</v>
          </cell>
          <cell r="C449" t="str">
            <v>Digital Switchers</v>
          </cell>
          <cell r="D449" t="str">
            <v>PR01-0808</v>
          </cell>
          <cell r="E449" t="str">
            <v>AMX-SIG</v>
          </cell>
          <cell r="G449">
            <v>0</v>
          </cell>
          <cell r="H449" t="str">
            <v>Precis 8x8+4 4K60 HDMI Matrix Switcher</v>
          </cell>
          <cell r="I449" t="str">
            <v>Precis 8x8+4 4K60 HDMI Matrix Switcher</v>
          </cell>
          <cell r="J449">
            <v>8616</v>
          </cell>
          <cell r="K449">
            <v>8616</v>
          </cell>
          <cell r="L449">
            <v>4308</v>
          </cell>
          <cell r="M449">
            <v>3877.2</v>
          </cell>
          <cell r="P449">
            <v>0</v>
          </cell>
          <cell r="Q449">
            <v>718878009895</v>
          </cell>
          <cell r="R449">
            <v>0</v>
          </cell>
          <cell r="S449">
            <v>4</v>
          </cell>
          <cell r="T449">
            <v>17.32</v>
          </cell>
          <cell r="U449">
            <v>12.6</v>
          </cell>
          <cell r="V449">
            <v>1.71</v>
          </cell>
          <cell r="W449" t="str">
            <v>CN</v>
          </cell>
          <cell r="X449" t="str">
            <v>NonCompliant</v>
          </cell>
          <cell r="Y449" t="str">
            <v>https://www.amx.com/en-US/products/pr01-0808</v>
          </cell>
          <cell r="Z449">
            <v>90</v>
          </cell>
          <cell r="AA449" t="str">
            <v>A</v>
          </cell>
        </row>
        <row r="450">
          <cell r="A450" t="str">
            <v>FG10-2192-16</v>
          </cell>
          <cell r="B450" t="str">
            <v>AMX</v>
          </cell>
          <cell r="C450" t="str">
            <v>All-in-One Pres Switchers</v>
          </cell>
          <cell r="D450" t="str">
            <v>CBL-HDMI-FL2-16</v>
          </cell>
          <cell r="E450" t="str">
            <v>AMX-ENV</v>
          </cell>
          <cell r="G450" t="str">
            <v>Limited Quantity</v>
          </cell>
          <cell r="H450" t="str">
            <v>16-foot 4K60 HDMI Flat Cable</v>
          </cell>
          <cell r="I450" t="str">
            <v>CBL-HDMI-FL2-16, 4K60 HDMI MyTurn ready 16 foot flat cable</v>
          </cell>
          <cell r="J450">
            <v>114</v>
          </cell>
          <cell r="K450">
            <v>114</v>
          </cell>
          <cell r="L450">
            <v>57</v>
          </cell>
          <cell r="M450">
            <v>51.3</v>
          </cell>
          <cell r="P450">
            <v>0</v>
          </cell>
          <cell r="Q450">
            <v>718878023129</v>
          </cell>
          <cell r="R450">
            <v>0</v>
          </cell>
          <cell r="S450">
            <v>1</v>
          </cell>
          <cell r="T450">
            <v>196</v>
          </cell>
          <cell r="U450">
            <v>1</v>
          </cell>
          <cell r="V450">
            <v>0.5</v>
          </cell>
          <cell r="W450" t="str">
            <v>CN</v>
          </cell>
          <cell r="X450" t="str">
            <v>NonCompliant</v>
          </cell>
          <cell r="Y450" t="str">
            <v>https://www.amx.com/en-US/products/cbl-hdmi-fl2</v>
          </cell>
          <cell r="Z450">
            <v>91</v>
          </cell>
          <cell r="AA450" t="str">
            <v>D</v>
          </cell>
        </row>
        <row r="451">
          <cell r="A451" t="str">
            <v>FG10-2193-16</v>
          </cell>
          <cell r="B451" t="str">
            <v>AMX</v>
          </cell>
          <cell r="C451" t="str">
            <v>All-in-One Pres Switchers</v>
          </cell>
          <cell r="D451" t="str">
            <v>CBL-DP-FL2-16</v>
          </cell>
          <cell r="E451" t="str">
            <v>AMX-ENV</v>
          </cell>
          <cell r="G451" t="str">
            <v>Limited Quantity</v>
          </cell>
          <cell r="H451" t="str">
            <v>16-foot 4K60 DisplayPort Flat Cable</v>
          </cell>
          <cell r="I451" t="str">
            <v>CBL-DP-FL2-16, 4K60 DisplayPort MyTurn ready 16 foot flat cable</v>
          </cell>
          <cell r="J451">
            <v>116</v>
          </cell>
          <cell r="K451">
            <v>116</v>
          </cell>
          <cell r="L451">
            <v>58</v>
          </cell>
          <cell r="M451">
            <v>52.2</v>
          </cell>
          <cell r="P451">
            <v>0</v>
          </cell>
          <cell r="Q451">
            <v>718878022887</v>
          </cell>
          <cell r="R451">
            <v>0</v>
          </cell>
          <cell r="S451">
            <v>1</v>
          </cell>
          <cell r="T451">
            <v>196</v>
          </cell>
          <cell r="U451">
            <v>1</v>
          </cell>
          <cell r="V451">
            <v>0.5</v>
          </cell>
          <cell r="W451" t="str">
            <v>CN</v>
          </cell>
          <cell r="X451" t="str">
            <v>NonCompliant</v>
          </cell>
          <cell r="Y451" t="str">
            <v>https://www.amx.com/en-US/products/cbl-dp-fl2</v>
          </cell>
          <cell r="Z451">
            <v>92</v>
          </cell>
          <cell r="AA451" t="str">
            <v>D</v>
          </cell>
        </row>
        <row r="452">
          <cell r="A452" t="str">
            <v>FG10-2194-16</v>
          </cell>
          <cell r="B452" t="str">
            <v>AMX</v>
          </cell>
          <cell r="C452" t="str">
            <v>All-in-One Pres Switchers</v>
          </cell>
          <cell r="D452" t="str">
            <v>CBL-ETH-FL2-16</v>
          </cell>
          <cell r="E452" t="str">
            <v>AMX-ENV</v>
          </cell>
          <cell r="G452" t="str">
            <v>Limited Quantity</v>
          </cell>
          <cell r="H452" t="str">
            <v>16-foot CAT6 Ethernet Flat Cable</v>
          </cell>
          <cell r="I452" t="str">
            <v>CBL-ETH-FL2-16, Cat6 Ethernet MyTurn ready 16 foot flat cable</v>
          </cell>
          <cell r="J452">
            <v>56</v>
          </cell>
          <cell r="K452">
            <v>56</v>
          </cell>
          <cell r="L452">
            <v>28</v>
          </cell>
          <cell r="M452">
            <v>25.2</v>
          </cell>
          <cell r="P452">
            <v>0</v>
          </cell>
          <cell r="Q452">
            <v>718878023143</v>
          </cell>
          <cell r="R452">
            <v>0</v>
          </cell>
          <cell r="S452">
            <v>1</v>
          </cell>
          <cell r="T452">
            <v>196</v>
          </cell>
          <cell r="U452">
            <v>0.5</v>
          </cell>
          <cell r="V452">
            <v>0.5</v>
          </cell>
          <cell r="W452" t="str">
            <v>CN</v>
          </cell>
          <cell r="X452" t="str">
            <v>NonCompliant</v>
          </cell>
          <cell r="Y452" t="str">
            <v>https://www.amx.com/en-US/products/cbl-eth-fl2</v>
          </cell>
          <cell r="Z452">
            <v>93</v>
          </cell>
          <cell r="AA452" t="str">
            <v>D</v>
          </cell>
        </row>
        <row r="453">
          <cell r="A453" t="str">
            <v>FG10-2197-16</v>
          </cell>
          <cell r="B453" t="str">
            <v>AMX</v>
          </cell>
          <cell r="C453" t="str">
            <v>All-in-One Pres Switchers</v>
          </cell>
          <cell r="D453" t="str">
            <v>CBL-USB-FL2-16</v>
          </cell>
          <cell r="E453" t="str">
            <v>AMX-ENV</v>
          </cell>
          <cell r="G453" t="str">
            <v>Limited Quantity</v>
          </cell>
          <cell r="H453" t="str">
            <v>16-foot USB 3.0 Flat Cable</v>
          </cell>
          <cell r="I453" t="str">
            <v>CBL-USB-FL2-16, USB MyTurn ready 16 foot flat cable</v>
          </cell>
          <cell r="J453">
            <v>114</v>
          </cell>
          <cell r="K453">
            <v>114</v>
          </cell>
          <cell r="L453">
            <v>57</v>
          </cell>
          <cell r="M453">
            <v>51.3</v>
          </cell>
          <cell r="P453">
            <v>0</v>
          </cell>
          <cell r="Q453">
            <v>718878023167</v>
          </cell>
          <cell r="R453">
            <v>0</v>
          </cell>
          <cell r="S453">
            <v>1</v>
          </cell>
          <cell r="T453">
            <v>9</v>
          </cell>
          <cell r="U453">
            <v>6</v>
          </cell>
          <cell r="V453">
            <v>0.5</v>
          </cell>
          <cell r="W453" t="str">
            <v>CN</v>
          </cell>
          <cell r="X453" t="str">
            <v>NonCompliant</v>
          </cell>
          <cell r="Y453" t="str">
            <v>https://www.amx.com/en-US/products/cbl-usb-fl2</v>
          </cell>
          <cell r="Z453">
            <v>94</v>
          </cell>
          <cell r="AA453" t="str">
            <v>D</v>
          </cell>
        </row>
        <row r="454">
          <cell r="A454" t="str">
            <v>FG10-2220-16</v>
          </cell>
          <cell r="B454" t="str">
            <v>AMX</v>
          </cell>
          <cell r="C454" t="str">
            <v>Camera &amp; Camera Control</v>
          </cell>
          <cell r="D454" t="str">
            <v>CBL-USB2-FL-16</v>
          </cell>
          <cell r="E454" t="str">
            <v>AMX-NM</v>
          </cell>
          <cell r="G454" t="str">
            <v>Limited Quantity</v>
          </cell>
          <cell r="H454" t="str">
            <v>16-foot USB 2.0 Flat Cable</v>
          </cell>
          <cell r="I454" t="str">
            <v>16-foot USB Extension Cable.  Can be used with Acendo Core Meeting Space Collaboration System, Acendo Vibe Conferencing Sound Bar, Sereno Video Conferencing Camera, and similar USB peripherals.</v>
          </cell>
          <cell r="J454">
            <v>63</v>
          </cell>
          <cell r="K454">
            <v>63</v>
          </cell>
          <cell r="L454">
            <v>31.5</v>
          </cell>
          <cell r="M454">
            <v>28.35</v>
          </cell>
          <cell r="P454">
            <v>0</v>
          </cell>
          <cell r="Q454">
            <v>718878022962</v>
          </cell>
          <cell r="R454">
            <v>0</v>
          </cell>
          <cell r="S454">
            <v>1</v>
          </cell>
          <cell r="T454">
            <v>196</v>
          </cell>
          <cell r="U454">
            <v>1</v>
          </cell>
          <cell r="V454">
            <v>0.5</v>
          </cell>
          <cell r="W454" t="str">
            <v>CN</v>
          </cell>
          <cell r="X454" t="str">
            <v>NonCompliant</v>
          </cell>
          <cell r="Y454" t="str">
            <v>https://www.amx.com/en-US/products/cbl-usb2-fl</v>
          </cell>
          <cell r="Z454">
            <v>95</v>
          </cell>
          <cell r="AA454" t="str">
            <v>D</v>
          </cell>
        </row>
        <row r="455">
          <cell r="A455" t="str">
            <v>FG1055-288</v>
          </cell>
          <cell r="B455" t="str">
            <v>AMX</v>
          </cell>
          <cell r="C455" t="str">
            <v>Digital Matrix Switchers</v>
          </cell>
          <cell r="D455" t="str">
            <v>EPICADGX288-ENC</v>
          </cell>
          <cell r="E455" t="str">
            <v>AMX-SIG</v>
          </cell>
          <cell r="G455">
            <v>0</v>
          </cell>
          <cell r="H455" t="str">
            <v>Epica DGX 288 Enclosure</v>
          </cell>
          <cell r="I455" t="str">
            <v>Epica DGX 288 Matrix Switcher Enclosure, 17RU compatible with Epica DGX 288 Single Mode Fiber and Multimode Fiber Boards for a maximum configuration of 288x288</v>
          </cell>
          <cell r="J455">
            <v>204239</v>
          </cell>
          <cell r="K455">
            <v>204239</v>
          </cell>
          <cell r="L455">
            <v>102119.5</v>
          </cell>
          <cell r="M455">
            <v>91907.55</v>
          </cell>
          <cell r="P455">
            <v>0</v>
          </cell>
          <cell r="Q455">
            <v>718878023174</v>
          </cell>
          <cell r="R455">
            <v>0</v>
          </cell>
          <cell r="S455">
            <v>198</v>
          </cell>
          <cell r="T455">
            <v>19</v>
          </cell>
          <cell r="U455">
            <v>21.75</v>
          </cell>
          <cell r="V455">
            <v>29.625</v>
          </cell>
          <cell r="W455" t="str">
            <v>US</v>
          </cell>
          <cell r="X455" t="str">
            <v>Compliant</v>
          </cell>
          <cell r="Y455" t="str">
            <v>https://www.amx.com/en-US/products/epica-dgx-288-enclosure</v>
          </cell>
          <cell r="Z455">
            <v>96</v>
          </cell>
          <cell r="AA455" t="str">
            <v>B</v>
          </cell>
        </row>
        <row r="456">
          <cell r="A456" t="str">
            <v>FG1055-520</v>
          </cell>
          <cell r="B456" t="str">
            <v>AMX</v>
          </cell>
          <cell r="C456" t="str">
            <v>Digital Matrix Switchers</v>
          </cell>
          <cell r="D456" t="str">
            <v>EPICADGX288-VIO-SMF-S</v>
          </cell>
          <cell r="E456" t="str">
            <v>AMX-SIG</v>
          </cell>
          <cell r="G456">
            <v>0</v>
          </cell>
          <cell r="H456" t="str">
            <v>Epica DGX 288 Single Mode Fiber Input/Output Board, Simplex</v>
          </cell>
          <cell r="I456" t="str">
            <v>16 Connection Single Mode Fiber Input/Output Board; provides 16 inputs and 16 outputs</v>
          </cell>
          <cell r="J456">
            <v>35742</v>
          </cell>
          <cell r="K456">
            <v>35742</v>
          </cell>
          <cell r="L456">
            <v>17871</v>
          </cell>
          <cell r="M456">
            <v>16083.9</v>
          </cell>
          <cell r="P456">
            <v>0</v>
          </cell>
          <cell r="Q456">
            <v>718878000151</v>
          </cell>
          <cell r="R456">
            <v>0</v>
          </cell>
          <cell r="S456">
            <v>198</v>
          </cell>
          <cell r="T456">
            <v>19</v>
          </cell>
          <cell r="U456">
            <v>21.75</v>
          </cell>
          <cell r="V456">
            <v>29.625</v>
          </cell>
          <cell r="W456" t="str">
            <v>MX</v>
          </cell>
          <cell r="X456" t="str">
            <v>Compliant</v>
          </cell>
          <cell r="Y456" t="str">
            <v>https://www.amx.com/en-US/products/epicadgx288-vio-smf-s</v>
          </cell>
          <cell r="Z456">
            <v>97</v>
          </cell>
          <cell r="AA456" t="str">
            <v>D</v>
          </cell>
        </row>
        <row r="457">
          <cell r="A457" t="str">
            <v>FG1055-521</v>
          </cell>
          <cell r="B457" t="str">
            <v>AMX</v>
          </cell>
          <cell r="C457" t="str">
            <v>Digital Matrix Switchers</v>
          </cell>
          <cell r="D457" t="str">
            <v>EPICADGX288-VIO-MMF-S</v>
          </cell>
          <cell r="E457" t="str">
            <v>AMX-SIG</v>
          </cell>
          <cell r="G457">
            <v>0</v>
          </cell>
          <cell r="H457" t="str">
            <v>Epica DGX 288 MultiMode Fiber Input/Output Board, Simplex</v>
          </cell>
          <cell r="I457" t="str">
            <v>16 Connection Multi Mode Fiber Input/Output Board; provides 16 inputs and 16 outputs</v>
          </cell>
          <cell r="J457">
            <v>25530</v>
          </cell>
          <cell r="K457">
            <v>25530</v>
          </cell>
          <cell r="L457">
            <v>12765</v>
          </cell>
          <cell r="M457">
            <v>11488.5</v>
          </cell>
          <cell r="P457">
            <v>0</v>
          </cell>
          <cell r="Q457">
            <v>718878023204</v>
          </cell>
          <cell r="R457">
            <v>0</v>
          </cell>
          <cell r="S457">
            <v>5.48</v>
          </cell>
          <cell r="T457">
            <v>3</v>
          </cell>
          <cell r="U457">
            <v>2</v>
          </cell>
          <cell r="V457">
            <v>0.4</v>
          </cell>
          <cell r="W457" t="str">
            <v>US</v>
          </cell>
          <cell r="X457" t="str">
            <v>Compliant</v>
          </cell>
          <cell r="Y457" t="str">
            <v>https://www.amx.com/en-US/products/epicadgx288-vio-mmf-s</v>
          </cell>
          <cell r="Z457">
            <v>98</v>
          </cell>
          <cell r="AA457" t="str">
            <v>D</v>
          </cell>
        </row>
        <row r="458">
          <cell r="A458" t="str">
            <v>FG1058-130K-FX</v>
          </cell>
          <cell r="B458" t="str">
            <v>AMX</v>
          </cell>
          <cell r="C458" t="str">
            <v>Digital Media Switchers</v>
          </cell>
          <cell r="D458" t="str">
            <v>ENOVADGX-PS</v>
          </cell>
          <cell r="E458" t="str">
            <v>AMX-SIG</v>
          </cell>
          <cell r="G458">
            <v>0</v>
          </cell>
          <cell r="H458" t="str">
            <v>ENOVADGX-PS,DGX 8/16/32/800/1600 PS KIT</v>
          </cell>
          <cell r="I458" t="str">
            <v>ENOVADGX-PS,DGX 8/16/32/800/1600 PS KIT</v>
          </cell>
          <cell r="J458">
            <v>1393</v>
          </cell>
          <cell r="K458">
            <v>1393</v>
          </cell>
          <cell r="L458">
            <v>696.5</v>
          </cell>
          <cell r="M458">
            <v>626.85</v>
          </cell>
          <cell r="P458">
            <v>0</v>
          </cell>
          <cell r="Q458">
            <v>718878000267</v>
          </cell>
          <cell r="R458">
            <v>0</v>
          </cell>
          <cell r="S458">
            <v>0</v>
          </cell>
          <cell r="T458">
            <v>0</v>
          </cell>
          <cell r="U458">
            <v>0</v>
          </cell>
          <cell r="V458">
            <v>0</v>
          </cell>
          <cell r="W458" t="str">
            <v>MX</v>
          </cell>
          <cell r="X458" t="str">
            <v>Compliant</v>
          </cell>
          <cell r="Y458">
            <v>0</v>
          </cell>
          <cell r="Z458">
            <v>99</v>
          </cell>
          <cell r="AA458" t="str">
            <v>A</v>
          </cell>
        </row>
        <row r="459">
          <cell r="A459" t="str">
            <v>FG1058-540-FX</v>
          </cell>
          <cell r="B459" t="str">
            <v>AMX</v>
          </cell>
          <cell r="C459" t="str">
            <v>Digital Media Switchers</v>
          </cell>
          <cell r="D459" t="str">
            <v>DGX-I-HDMI</v>
          </cell>
          <cell r="E459" t="str">
            <v>AMX-ENV</v>
          </cell>
          <cell r="G459" t="str">
            <v>Limited Quantity - REDUCED</v>
          </cell>
          <cell r="H459" t="str">
            <v>Enova DGX HDMI Input Board</v>
          </cell>
          <cell r="I459" t="str">
            <v>4 connection HDMI Enova DGX Input Board includes HDCP compliance, compatible with Enova DGX 8, 16, 32 and 64 Enclosures</v>
          </cell>
          <cell r="J459">
            <v>1799</v>
          </cell>
          <cell r="K459">
            <v>1342.54</v>
          </cell>
          <cell r="L459">
            <v>399</v>
          </cell>
          <cell r="M459">
            <v>359.1</v>
          </cell>
          <cell r="P459">
            <v>0</v>
          </cell>
          <cell r="Q459">
            <v>718878022368</v>
          </cell>
          <cell r="R459">
            <v>0</v>
          </cell>
          <cell r="S459">
            <v>0</v>
          </cell>
          <cell r="T459">
            <v>0</v>
          </cell>
          <cell r="U459">
            <v>0</v>
          </cell>
          <cell r="V459">
            <v>0</v>
          </cell>
          <cell r="W459" t="str">
            <v>MX</v>
          </cell>
          <cell r="X459" t="str">
            <v>Compliant</v>
          </cell>
          <cell r="Y459" t="str">
            <v>https://www.amx.com/en-US/products/dgx-i-hdmi</v>
          </cell>
          <cell r="Z459">
            <v>100</v>
          </cell>
          <cell r="AA459" t="str">
            <v>D</v>
          </cell>
        </row>
        <row r="460">
          <cell r="A460" t="str">
            <v>FG1058-570-FX</v>
          </cell>
          <cell r="B460" t="str">
            <v>AMX</v>
          </cell>
          <cell r="C460" t="str">
            <v>Digital Media Switchers</v>
          </cell>
          <cell r="D460" t="str">
            <v>DGX-I-DXL</v>
          </cell>
          <cell r="E460" t="str">
            <v>AMX-ENV</v>
          </cell>
          <cell r="G460" t="str">
            <v>Limited Quantity - REDUCED</v>
          </cell>
          <cell r="H460" t="str">
            <v>Enova DGX DXLink Twisted Pair Input Board</v>
          </cell>
          <cell r="I460" t="str">
            <v>4 connection DXLink twisted pair Enova DGX Input Board, includes HDCP compliance, compatible with Enova DGX 8, 16, 32 and 64 Enclosures</v>
          </cell>
          <cell r="J460">
            <v>2344</v>
          </cell>
          <cell r="K460">
            <v>1749.25</v>
          </cell>
          <cell r="L460">
            <v>999</v>
          </cell>
          <cell r="M460">
            <v>899.1</v>
          </cell>
          <cell r="P460">
            <v>0</v>
          </cell>
          <cell r="Q460">
            <v>718878022382</v>
          </cell>
          <cell r="R460">
            <v>0</v>
          </cell>
          <cell r="S460">
            <v>0</v>
          </cell>
          <cell r="T460">
            <v>0</v>
          </cell>
          <cell r="U460">
            <v>0</v>
          </cell>
          <cell r="V460">
            <v>0</v>
          </cell>
          <cell r="W460" t="str">
            <v>MX</v>
          </cell>
          <cell r="X460" t="str">
            <v>Compliant</v>
          </cell>
          <cell r="Y460" t="str">
            <v>https://www.amx.com/en-US/products/dgx-i-dxl</v>
          </cell>
          <cell r="Z460">
            <v>101</v>
          </cell>
          <cell r="AA460" t="str">
            <v>D</v>
          </cell>
        </row>
        <row r="461">
          <cell r="A461" t="str">
            <v>FG1058-580-FX</v>
          </cell>
          <cell r="B461" t="str">
            <v>AMX</v>
          </cell>
          <cell r="C461" t="str">
            <v>Digital Media Switchers</v>
          </cell>
          <cell r="D461" t="str">
            <v>DGX-O-DXL</v>
          </cell>
          <cell r="E461" t="str">
            <v>AMX-ENV</v>
          </cell>
          <cell r="G461" t="str">
            <v>Limited Quantity - REDUCED</v>
          </cell>
          <cell r="H461" t="str">
            <v>Enova DGX DXLink Twisted Pair Output Board</v>
          </cell>
          <cell r="I461" t="str">
            <v>4 connection DXLink twisted pair Enova DGX Output Board includes HDCP compliance, compatible with Enova DGX 8, 16, 32 and 64 Enclosures</v>
          </cell>
          <cell r="J461">
            <v>2344</v>
          </cell>
          <cell r="K461">
            <v>1749.25</v>
          </cell>
          <cell r="L461">
            <v>899</v>
          </cell>
          <cell r="M461">
            <v>809.1</v>
          </cell>
          <cell r="P461">
            <v>0</v>
          </cell>
          <cell r="Q461">
            <v>718878022399</v>
          </cell>
          <cell r="R461">
            <v>0</v>
          </cell>
          <cell r="S461">
            <v>0</v>
          </cell>
          <cell r="T461">
            <v>0</v>
          </cell>
          <cell r="U461">
            <v>0</v>
          </cell>
          <cell r="V461">
            <v>0</v>
          </cell>
          <cell r="W461" t="str">
            <v>MX</v>
          </cell>
          <cell r="X461" t="str">
            <v>Compliant</v>
          </cell>
          <cell r="Y461" t="str">
            <v>https://www.amx.com/en-US/products/dgx-o-dxl</v>
          </cell>
          <cell r="Z461">
            <v>102</v>
          </cell>
          <cell r="AA461" t="str">
            <v>D</v>
          </cell>
        </row>
        <row r="462">
          <cell r="A462" t="str">
            <v>FG1058-600-FX</v>
          </cell>
          <cell r="B462" t="str">
            <v>AMX</v>
          </cell>
          <cell r="C462" t="str">
            <v>Digital Media Switchers</v>
          </cell>
          <cell r="D462" t="str">
            <v>DGX-I-DVI</v>
          </cell>
          <cell r="E462" t="str">
            <v>AMX-ENV</v>
          </cell>
          <cell r="G462" t="str">
            <v>Limited Quantity</v>
          </cell>
          <cell r="H462" t="str">
            <v>Enova DGX DVI Input Board</v>
          </cell>
          <cell r="I462" t="str">
            <v>4 connection DVI Enova DGX Input Board includes HDCP compliance, compatible with Enova DGX 8, 16, 32, and 64 Enclosures</v>
          </cell>
          <cell r="J462">
            <v>1799</v>
          </cell>
          <cell r="K462">
            <v>1799</v>
          </cell>
          <cell r="L462">
            <v>899.5</v>
          </cell>
          <cell r="M462">
            <v>809.55</v>
          </cell>
          <cell r="P462">
            <v>0</v>
          </cell>
          <cell r="Q462">
            <v>718878240885</v>
          </cell>
          <cell r="R462">
            <v>0</v>
          </cell>
          <cell r="S462">
            <v>1.05</v>
          </cell>
          <cell r="T462">
            <v>17.78</v>
          </cell>
          <cell r="U462">
            <v>33.020000000000003</v>
          </cell>
          <cell r="V462">
            <v>5.08</v>
          </cell>
          <cell r="W462" t="str">
            <v>MX</v>
          </cell>
          <cell r="X462" t="str">
            <v>Compliant</v>
          </cell>
          <cell r="Y462" t="str">
            <v>https://www.amx.com/en-US/products/dgx-i-dvi</v>
          </cell>
          <cell r="Z462">
            <v>103</v>
          </cell>
          <cell r="AA462" t="str">
            <v>D</v>
          </cell>
        </row>
        <row r="463">
          <cell r="A463" t="str">
            <v>FG1058-610-FX</v>
          </cell>
          <cell r="B463" t="str">
            <v>AMX</v>
          </cell>
          <cell r="C463" t="str">
            <v>Digital Media Switchers</v>
          </cell>
          <cell r="D463" t="str">
            <v>DGX-O-DVI</v>
          </cell>
          <cell r="E463" t="str">
            <v>AMX-ENV</v>
          </cell>
          <cell r="G463" t="str">
            <v>Limited Quantity - REDUCED</v>
          </cell>
          <cell r="H463" t="str">
            <v>Enova DGX DVI Output Board</v>
          </cell>
          <cell r="I463" t="str">
            <v>4 connection DVI Enova DGX Output Board includes HDCP compliance, SmartScale, compatible with Enova DGX 8, 16, 32 and 64 Enclosures</v>
          </cell>
          <cell r="J463">
            <v>2437</v>
          </cell>
          <cell r="K463">
            <v>1818.66</v>
          </cell>
          <cell r="L463">
            <v>1299</v>
          </cell>
          <cell r="M463">
            <v>1169.0999999999999</v>
          </cell>
          <cell r="P463">
            <v>0</v>
          </cell>
          <cell r="Q463">
            <v>718878240991</v>
          </cell>
          <cell r="R463">
            <v>0</v>
          </cell>
          <cell r="S463">
            <v>3.15</v>
          </cell>
          <cell r="T463">
            <v>16</v>
          </cell>
          <cell r="U463">
            <v>5</v>
          </cell>
          <cell r="V463">
            <v>6</v>
          </cell>
          <cell r="W463" t="str">
            <v>MX</v>
          </cell>
          <cell r="X463" t="str">
            <v>Compliant</v>
          </cell>
          <cell r="Y463" t="str">
            <v>https://www.amx.com/en-US/products/dgx-o-dvi</v>
          </cell>
          <cell r="Z463">
            <v>104</v>
          </cell>
          <cell r="AA463" t="str">
            <v>D</v>
          </cell>
        </row>
        <row r="464">
          <cell r="A464" t="str">
            <v>FG1058-630-FX</v>
          </cell>
          <cell r="B464" t="str">
            <v>AMX</v>
          </cell>
          <cell r="C464" t="str">
            <v>Digital Media Switchers</v>
          </cell>
          <cell r="D464" t="str">
            <v>DGX-O-DXF-SMD</v>
          </cell>
          <cell r="E464" t="str">
            <v>AMX-ENV</v>
          </cell>
          <cell r="G464" t="str">
            <v>Limited Quantity</v>
          </cell>
          <cell r="H464" t="str">
            <v>Enova DGX DXLink Single Mode Fiber Output Board, Duplex</v>
          </cell>
          <cell r="I464" t="str">
            <v>4 connection DXLink Fiber Enova DGX Output Board (single mode/duplex) includes HDCP compliance, compatible with Enova DGX 8, 16, 32 and 64 Enclosures</v>
          </cell>
          <cell r="J464">
            <v>6545</v>
          </cell>
          <cell r="K464">
            <v>6545</v>
          </cell>
          <cell r="L464">
            <v>3272.5</v>
          </cell>
          <cell r="M464">
            <v>2945.25</v>
          </cell>
          <cell r="P464">
            <v>0</v>
          </cell>
          <cell r="Q464">
            <v>718878023280</v>
          </cell>
          <cell r="R464">
            <v>0</v>
          </cell>
          <cell r="S464">
            <v>2</v>
          </cell>
          <cell r="T464">
            <v>16</v>
          </cell>
          <cell r="U464">
            <v>5</v>
          </cell>
          <cell r="V464">
            <v>6</v>
          </cell>
          <cell r="W464" t="str">
            <v>US</v>
          </cell>
          <cell r="X464" t="str">
            <v>Compliant</v>
          </cell>
          <cell r="Y464" t="str">
            <v>https://www.amx.com/en-US/products/dgx-o-dxf-smd</v>
          </cell>
          <cell r="Z464">
            <v>105</v>
          </cell>
          <cell r="AA464" t="str">
            <v>D</v>
          </cell>
        </row>
        <row r="465">
          <cell r="A465" t="str">
            <v>FG1058-632-FX</v>
          </cell>
          <cell r="B465" t="str">
            <v>AMX</v>
          </cell>
          <cell r="C465" t="str">
            <v>Digital Media Switchers</v>
          </cell>
          <cell r="D465" t="str">
            <v>DGX-O-DXF-MMD</v>
          </cell>
          <cell r="E465" t="str">
            <v>AMX-ENV</v>
          </cell>
          <cell r="G465" t="str">
            <v>Limited Quantity - REDUCED</v>
          </cell>
          <cell r="H465" t="str">
            <v>Enova DGX DXLink Multimode Fiber Output Board, Duplex</v>
          </cell>
          <cell r="I465" t="str">
            <v>4 connection DXLink Fiber Enova DGX Output Board (multimode/duplex) includes HDCP compliance, compatible with Enova DGX 8, 16, 32 and 64 Enclosures</v>
          </cell>
          <cell r="J465">
            <v>3655</v>
          </cell>
          <cell r="K465">
            <v>2727.61</v>
          </cell>
          <cell r="L465">
            <v>1499</v>
          </cell>
          <cell r="M465">
            <v>1349.1</v>
          </cell>
          <cell r="P465">
            <v>0</v>
          </cell>
          <cell r="Q465">
            <v>718878022498</v>
          </cell>
          <cell r="R465">
            <v>0</v>
          </cell>
          <cell r="S465">
            <v>0</v>
          </cell>
          <cell r="T465">
            <v>0</v>
          </cell>
          <cell r="U465">
            <v>0</v>
          </cell>
          <cell r="V465">
            <v>0</v>
          </cell>
          <cell r="W465" t="str">
            <v>MX</v>
          </cell>
          <cell r="X465" t="str">
            <v>Compliant</v>
          </cell>
          <cell r="Y465" t="str">
            <v>https://www.amx.com/en-US/products/dgx-o-dxf-mmd</v>
          </cell>
          <cell r="Z465">
            <v>106</v>
          </cell>
          <cell r="AA465" t="str">
            <v>D</v>
          </cell>
        </row>
        <row r="466">
          <cell r="A466" t="str">
            <v>FG1058-705-FX</v>
          </cell>
          <cell r="B466" t="str">
            <v>AMX</v>
          </cell>
          <cell r="C466" t="str">
            <v>Digital Media Switchers</v>
          </cell>
          <cell r="D466" t="str">
            <v>DGX-AIE</v>
          </cell>
          <cell r="E466" t="str">
            <v>AMX-ENV</v>
          </cell>
          <cell r="G466">
            <v>0</v>
          </cell>
          <cell r="H466" t="str">
            <v>Enova DGX Audio Insert / Extract Board</v>
          </cell>
          <cell r="I466" t="str">
            <v>Enova DGX Audio Insert / Extract Expansion Board allows audio insertion or extraction on 16 video connections, compatible with Enova DGX 8, 16, 32 and 64 Enclosures</v>
          </cell>
          <cell r="J466">
            <v>1889</v>
          </cell>
          <cell r="K466">
            <v>1889</v>
          </cell>
          <cell r="L466">
            <v>944.5</v>
          </cell>
          <cell r="M466">
            <v>850.05</v>
          </cell>
          <cell r="P466">
            <v>0</v>
          </cell>
          <cell r="Q466">
            <v>718878022535</v>
          </cell>
          <cell r="R466">
            <v>0</v>
          </cell>
          <cell r="S466">
            <v>0</v>
          </cell>
          <cell r="T466">
            <v>0</v>
          </cell>
          <cell r="U466">
            <v>0</v>
          </cell>
          <cell r="V466">
            <v>0</v>
          </cell>
          <cell r="W466" t="str">
            <v>MX</v>
          </cell>
          <cell r="X466" t="str">
            <v>Compliant</v>
          </cell>
          <cell r="Y466" t="str">
            <v>https://www.amx.com/en-US/products/dgx-aie</v>
          </cell>
          <cell r="Z466">
            <v>107</v>
          </cell>
          <cell r="AA466" t="str">
            <v>A</v>
          </cell>
        </row>
        <row r="467">
          <cell r="A467" t="str">
            <v>FG1059-110K-FX</v>
          </cell>
          <cell r="B467" t="str">
            <v>AMX</v>
          </cell>
          <cell r="C467" t="str">
            <v>Digital Media Switchers</v>
          </cell>
          <cell r="D467" t="str">
            <v>ENOVADGX-P2-PS</v>
          </cell>
          <cell r="E467" t="str">
            <v>AMX-ENV</v>
          </cell>
          <cell r="G467">
            <v>0</v>
          </cell>
          <cell r="H467" t="str">
            <v>Enova 1200 W Power supply replacement/spare</v>
          </cell>
          <cell r="I467" t="str">
            <v>1200 W Power supply replacement/spare for AVS-ENOVADGX32-ENC-A (FG1059-33) and DGX32-ENC-A (FG1060-32).  Please contact technical support before ordering</v>
          </cell>
          <cell r="J467">
            <v>4000</v>
          </cell>
          <cell r="K467">
            <v>4000</v>
          </cell>
          <cell r="L467">
            <v>2000</v>
          </cell>
          <cell r="M467">
            <v>1800</v>
          </cell>
          <cell r="P467">
            <v>0</v>
          </cell>
          <cell r="Q467">
            <v>718878022559</v>
          </cell>
          <cell r="R467">
            <v>0</v>
          </cell>
          <cell r="S467">
            <v>0</v>
          </cell>
          <cell r="T467">
            <v>0</v>
          </cell>
          <cell r="U467">
            <v>0</v>
          </cell>
          <cell r="V467">
            <v>0</v>
          </cell>
          <cell r="W467" t="str">
            <v>MX</v>
          </cell>
          <cell r="X467" t="str">
            <v>Compliant</v>
          </cell>
          <cell r="Y467">
            <v>0</v>
          </cell>
          <cell r="Z467">
            <v>108</v>
          </cell>
          <cell r="AA467" t="str">
            <v>B1</v>
          </cell>
        </row>
        <row r="468">
          <cell r="A468" t="str">
            <v>FG1061-08-FX</v>
          </cell>
          <cell r="B468" t="str">
            <v>AMX</v>
          </cell>
          <cell r="C468" t="str">
            <v>Digital Media Switchers</v>
          </cell>
          <cell r="D468" t="str">
            <v>DGX800-ENC</v>
          </cell>
          <cell r="E468" t="str">
            <v>AMX-ENV</v>
          </cell>
          <cell r="G468">
            <v>0</v>
          </cell>
          <cell r="H468" t="str">
            <v>Enova DGX 800 Enclosure</v>
          </cell>
          <cell r="I468" t="str">
            <v>Enova DGX 800 Digital Media Enclosure with Integrated NX Series Controller, 4 RU, 4K and Ultra High Definition (UHD) content ready, compatible with Enova DGX Boards for a maximum configuration of 8x8 (non standard discount)</v>
          </cell>
          <cell r="J468">
            <v>15189</v>
          </cell>
          <cell r="K468">
            <v>15189</v>
          </cell>
          <cell r="L468">
            <v>7594.5</v>
          </cell>
          <cell r="M468">
            <v>6835.05</v>
          </cell>
          <cell r="P468">
            <v>0</v>
          </cell>
          <cell r="Q468">
            <v>718878022580</v>
          </cell>
          <cell r="R468">
            <v>0</v>
          </cell>
          <cell r="S468">
            <v>35</v>
          </cell>
          <cell r="T468">
            <v>19</v>
          </cell>
          <cell r="U468">
            <v>16</v>
          </cell>
          <cell r="V468">
            <v>1.8125</v>
          </cell>
          <cell r="W468" t="str">
            <v>MX</v>
          </cell>
          <cell r="X468" t="str">
            <v>Compliant</v>
          </cell>
          <cell r="Y468" t="str">
            <v>https://www.amx.com/en-US/products/dgx800-enc</v>
          </cell>
          <cell r="Z468">
            <v>109</v>
          </cell>
          <cell r="AA468" t="str">
            <v>A</v>
          </cell>
        </row>
        <row r="469">
          <cell r="A469" t="str">
            <v>FG1061-132K-FX</v>
          </cell>
          <cell r="B469" t="str">
            <v>AMX</v>
          </cell>
          <cell r="C469" t="str">
            <v>Digital Media Switchers</v>
          </cell>
          <cell r="D469" t="str">
            <v>DGX8/16/3200-CPU</v>
          </cell>
          <cell r="E469" t="str">
            <v>AMX-ENV</v>
          </cell>
          <cell r="G469">
            <v>0</v>
          </cell>
          <cell r="H469" t="str">
            <v>Enova DGX 800 / 1600 / 3200 Enclosures CPU Replacement Kit</v>
          </cell>
          <cell r="I469" t="str">
            <v>Enova DGX 800 / 1600 / 3200 Enclosures CPU Replacement Kit</v>
          </cell>
          <cell r="J469">
            <v>4360</v>
          </cell>
          <cell r="K469">
            <v>4360</v>
          </cell>
          <cell r="L469">
            <v>2180</v>
          </cell>
          <cell r="M469">
            <v>1962</v>
          </cell>
          <cell r="P469">
            <v>0</v>
          </cell>
          <cell r="Q469">
            <v>718878022597</v>
          </cell>
          <cell r="R469">
            <v>0</v>
          </cell>
          <cell r="S469">
            <v>3</v>
          </cell>
          <cell r="T469">
            <v>16</v>
          </cell>
          <cell r="U469">
            <v>11</v>
          </cell>
          <cell r="V469">
            <v>3</v>
          </cell>
          <cell r="W469" t="str">
            <v>MX</v>
          </cell>
          <cell r="X469" t="str">
            <v>Compliant</v>
          </cell>
          <cell r="Y469" t="str">
            <v>https://www.amx.com/en-US/products/dgx800-1600-3200-cpu</v>
          </cell>
          <cell r="Z469">
            <v>110</v>
          </cell>
          <cell r="AA469" t="str">
            <v>A</v>
          </cell>
        </row>
        <row r="470">
          <cell r="A470" t="str">
            <v>FG1061-164K-FX</v>
          </cell>
          <cell r="B470" t="str">
            <v>AMX</v>
          </cell>
          <cell r="C470" t="str">
            <v>Digital Media Switchers</v>
          </cell>
          <cell r="D470" t="str">
            <v>DGX6400-CPU</v>
          </cell>
          <cell r="E470" t="str">
            <v>AMX-ENV</v>
          </cell>
          <cell r="G470">
            <v>0</v>
          </cell>
          <cell r="H470" t="str">
            <v>Enova DGX 6400 Enclosure CPU Replacement Kit</v>
          </cell>
          <cell r="I470" t="str">
            <v>Enova DGX 6400 Enclosure CPU Replacement Kit</v>
          </cell>
          <cell r="J470">
            <v>6118</v>
          </cell>
          <cell r="K470">
            <v>6118</v>
          </cell>
          <cell r="L470">
            <v>3059</v>
          </cell>
          <cell r="M470">
            <v>2753.1</v>
          </cell>
          <cell r="P470">
            <v>0</v>
          </cell>
          <cell r="Q470">
            <v>718878023372</v>
          </cell>
          <cell r="R470">
            <v>0</v>
          </cell>
          <cell r="S470">
            <v>2</v>
          </cell>
          <cell r="T470">
            <v>20</v>
          </cell>
          <cell r="U470">
            <v>11</v>
          </cell>
          <cell r="V470">
            <v>5</v>
          </cell>
          <cell r="W470" t="str">
            <v>US</v>
          </cell>
          <cell r="X470" t="str">
            <v>Compliant</v>
          </cell>
          <cell r="Y470">
            <v>0</v>
          </cell>
          <cell r="Z470">
            <v>111</v>
          </cell>
          <cell r="AA470" t="str">
            <v>B2</v>
          </cell>
        </row>
        <row r="471">
          <cell r="A471" t="str">
            <v>FG1061-16-FX</v>
          </cell>
          <cell r="B471" t="str">
            <v>AMX</v>
          </cell>
          <cell r="C471" t="str">
            <v>Digital Media Switchers</v>
          </cell>
          <cell r="D471" t="str">
            <v>DGX1600-ENC</v>
          </cell>
          <cell r="E471" t="str">
            <v>AMX-ENV</v>
          </cell>
          <cell r="G471">
            <v>0</v>
          </cell>
          <cell r="H471" t="str">
            <v>Enova DGX 1600 Enclosure</v>
          </cell>
          <cell r="I471" t="str">
            <v>Enova DGX 1600 Digital Media Enclosure with Integrated NX Series Controller, 4 RU, 4K and Ultra High Definition (UHD) content ready, compatible with Enova DGX Boards for a maximum configuration of 16x16</v>
          </cell>
          <cell r="J471">
            <v>16508</v>
          </cell>
          <cell r="K471">
            <v>16508</v>
          </cell>
          <cell r="L471">
            <v>8254</v>
          </cell>
          <cell r="M471">
            <v>7428.6</v>
          </cell>
          <cell r="P471">
            <v>0</v>
          </cell>
          <cell r="Q471">
            <v>718878022610</v>
          </cell>
          <cell r="R471">
            <v>0</v>
          </cell>
          <cell r="S471">
            <v>55</v>
          </cell>
          <cell r="T471">
            <v>19</v>
          </cell>
          <cell r="U471">
            <v>16</v>
          </cell>
          <cell r="V471">
            <v>6.84</v>
          </cell>
          <cell r="W471" t="str">
            <v>MX</v>
          </cell>
          <cell r="X471" t="str">
            <v>Compliant</v>
          </cell>
          <cell r="Y471" t="str">
            <v>https://www.amx.com/en-US/products/dgx1600-enc</v>
          </cell>
          <cell r="Z471">
            <v>112</v>
          </cell>
          <cell r="AA471" t="str">
            <v>A</v>
          </cell>
        </row>
        <row r="472">
          <cell r="A472" t="str">
            <v>FG1061-32-FX</v>
          </cell>
          <cell r="B472" t="str">
            <v>AMX</v>
          </cell>
          <cell r="C472" t="str">
            <v>Digital Media Switchers</v>
          </cell>
          <cell r="D472" t="str">
            <v>DGX3200-ENC</v>
          </cell>
          <cell r="E472" t="str">
            <v>AMX-ENV</v>
          </cell>
          <cell r="G472">
            <v>0</v>
          </cell>
          <cell r="H472" t="str">
            <v>Enova DGX 3200 Enclosure</v>
          </cell>
          <cell r="I472" t="str">
            <v>Enova DGX 3200 Digital Media Enclosure with Integrated NX Series Controller, 6RU, 4K and Ultra High Definition (UHD) content ready, compatible with Enova DGX Boards for a maximum configuration of 32x32</v>
          </cell>
          <cell r="J472">
            <v>30148</v>
          </cell>
          <cell r="K472">
            <v>30148</v>
          </cell>
          <cell r="L472">
            <v>15074</v>
          </cell>
          <cell r="M472">
            <v>13566.6</v>
          </cell>
          <cell r="P472">
            <v>0</v>
          </cell>
          <cell r="Q472">
            <v>718878022641</v>
          </cell>
          <cell r="R472">
            <v>0</v>
          </cell>
          <cell r="S472">
            <v>73</v>
          </cell>
          <cell r="T472">
            <v>19</v>
          </cell>
          <cell r="U472">
            <v>21</v>
          </cell>
          <cell r="V472">
            <v>10.5</v>
          </cell>
          <cell r="W472" t="str">
            <v>MX</v>
          </cell>
          <cell r="X472" t="str">
            <v>Compliant</v>
          </cell>
          <cell r="Y472" t="str">
            <v>https://www.amx.com/en-US/products/dgx3200-enc</v>
          </cell>
          <cell r="Z472">
            <v>113</v>
          </cell>
          <cell r="AA472" t="str">
            <v>A</v>
          </cell>
        </row>
        <row r="473">
          <cell r="A473" t="str">
            <v>FG1061-540-FX</v>
          </cell>
          <cell r="B473" t="str">
            <v>AMX</v>
          </cell>
          <cell r="C473" t="str">
            <v>Digital Media Switchers</v>
          </cell>
          <cell r="D473" t="str">
            <v>DGX-I-HDMI-4K</v>
          </cell>
          <cell r="E473" t="str">
            <v>AMX-ENV</v>
          </cell>
          <cell r="G473" t="str">
            <v>Limited Quantity - REDUCED</v>
          </cell>
          <cell r="H473" t="str">
            <v>Enova DGX 4K HDMI Input Board</v>
          </cell>
          <cell r="I473" t="str">
            <v>4 connection 4K HDMI Enova DGX Input Board includes HDCP compliance, compatible with Enova DGX 800, 1600, 3200 and 6400 Enclosures</v>
          </cell>
          <cell r="J473">
            <v>1799</v>
          </cell>
          <cell r="K473">
            <v>1342.54</v>
          </cell>
          <cell r="L473">
            <v>599</v>
          </cell>
          <cell r="M473">
            <v>539.1</v>
          </cell>
          <cell r="P473">
            <v>0</v>
          </cell>
          <cell r="Q473">
            <v>718878022658</v>
          </cell>
          <cell r="R473">
            <v>0</v>
          </cell>
          <cell r="S473">
            <v>2</v>
          </cell>
          <cell r="T473">
            <v>16.25</v>
          </cell>
          <cell r="U473">
            <v>11.75</v>
          </cell>
          <cell r="V473">
            <v>3.25</v>
          </cell>
          <cell r="W473" t="str">
            <v>MX</v>
          </cell>
          <cell r="X473" t="str">
            <v>Compliant</v>
          </cell>
          <cell r="Y473" t="str">
            <v>https://www.amx.com/en-US/products/dgx-i-hdmi-4k</v>
          </cell>
          <cell r="Z473">
            <v>114</v>
          </cell>
          <cell r="AA473" t="str">
            <v>D</v>
          </cell>
        </row>
        <row r="474">
          <cell r="A474" t="str">
            <v>FG1061-542</v>
          </cell>
          <cell r="B474" t="str">
            <v>AMX</v>
          </cell>
          <cell r="C474" t="str">
            <v>Digital Media Switchers</v>
          </cell>
          <cell r="D474" t="str">
            <v>DGX-I-HDMI-4K60</v>
          </cell>
          <cell r="E474" t="str">
            <v>AMX-ENV</v>
          </cell>
          <cell r="G474">
            <v>0</v>
          </cell>
          <cell r="H474" t="str">
            <v>Enova DGX 4K60 4:4:4 HDMI Input Board</v>
          </cell>
          <cell r="I474" t="str">
            <v>4 connection 4K60 4:4:4 HDMI Enova DGX Input Board includes HDCP 2.2 compliance and HDR support, compatible with Enova DGX 800, 1600, 3200 and 6400 Enclosures</v>
          </cell>
          <cell r="J474">
            <v>2383</v>
          </cell>
          <cell r="K474">
            <v>2383</v>
          </cell>
          <cell r="L474">
            <v>1191.5</v>
          </cell>
          <cell r="M474">
            <v>1072.3499999999999</v>
          </cell>
          <cell r="P474">
            <v>0</v>
          </cell>
          <cell r="Q474">
            <v>718878020142</v>
          </cell>
          <cell r="R474">
            <v>0</v>
          </cell>
          <cell r="S474">
            <v>0</v>
          </cell>
          <cell r="T474">
            <v>0</v>
          </cell>
          <cell r="U474">
            <v>0</v>
          </cell>
          <cell r="V474">
            <v>0</v>
          </cell>
          <cell r="W474" t="str">
            <v>MX</v>
          </cell>
          <cell r="X474" t="str">
            <v>Compliant</v>
          </cell>
          <cell r="Y474" t="str">
            <v>https://www.amx.com/en-US/products/dgx-i-hdmi-4k60</v>
          </cell>
          <cell r="Z474">
            <v>115</v>
          </cell>
          <cell r="AA474" t="str">
            <v>A</v>
          </cell>
        </row>
        <row r="475">
          <cell r="A475" t="str">
            <v>FG1061-552</v>
          </cell>
          <cell r="B475" t="str">
            <v>AMX</v>
          </cell>
          <cell r="C475" t="str">
            <v>Digital Media Switchers</v>
          </cell>
          <cell r="D475" t="str">
            <v>DGX-O-HDMI-4K60</v>
          </cell>
          <cell r="E475" t="str">
            <v>AMX-ENV</v>
          </cell>
          <cell r="G475">
            <v>0</v>
          </cell>
          <cell r="H475" t="str">
            <v>Enova DGX 4K60 4:4:4 HDMI Output Board</v>
          </cell>
          <cell r="I475" t="str">
            <v>4 connection 4K60 4:4:4 HDMI Enova DGX Output Board includes HDCP 2.2 compliance and HDR support, compatible with Enova DGX 800, 1600, 3200 and 6400 Enclosures</v>
          </cell>
          <cell r="J475">
            <v>2383</v>
          </cell>
          <cell r="K475">
            <v>2383</v>
          </cell>
          <cell r="L475">
            <v>1191.5</v>
          </cell>
          <cell r="M475">
            <v>1072.3499999999999</v>
          </cell>
          <cell r="P475">
            <v>0</v>
          </cell>
          <cell r="Q475">
            <v>718878020159</v>
          </cell>
          <cell r="R475">
            <v>0</v>
          </cell>
          <cell r="S475">
            <v>0</v>
          </cell>
          <cell r="T475">
            <v>0</v>
          </cell>
          <cell r="U475">
            <v>0</v>
          </cell>
          <cell r="V475">
            <v>0</v>
          </cell>
          <cell r="W475" t="str">
            <v>MX</v>
          </cell>
          <cell r="X475" t="str">
            <v>Compliant</v>
          </cell>
          <cell r="Y475" t="str">
            <v>https://www.amx.com/en-US/products/dgx-o-hdmi-4k60</v>
          </cell>
          <cell r="Z475">
            <v>116</v>
          </cell>
          <cell r="AA475" t="str">
            <v>A</v>
          </cell>
        </row>
        <row r="476">
          <cell r="A476" t="str">
            <v>FG1061-570-FX</v>
          </cell>
          <cell r="B476" t="str">
            <v>AMX</v>
          </cell>
          <cell r="C476" t="str">
            <v>Digital Media Switchers</v>
          </cell>
          <cell r="D476" t="str">
            <v>DGX-I-DXL-4K</v>
          </cell>
          <cell r="E476" t="str">
            <v>AMX-ENV</v>
          </cell>
          <cell r="G476">
            <v>0</v>
          </cell>
          <cell r="H476" t="str">
            <v>Enova DGX DXLink Twisted Pair 4K Input Board</v>
          </cell>
          <cell r="I476" t="str">
            <v>4 connection 4K DXLink twisted pair Enova DGX Input Board, includes HDCP compliance, compatible with Enova DGX 800, 1600, 3200 and 6400 Enclosures</v>
          </cell>
          <cell r="J476">
            <v>3153</v>
          </cell>
          <cell r="K476">
            <v>3153</v>
          </cell>
          <cell r="L476">
            <v>1576.5</v>
          </cell>
          <cell r="M476">
            <v>1418.85</v>
          </cell>
          <cell r="P476">
            <v>0</v>
          </cell>
          <cell r="Q476">
            <v>718878022672</v>
          </cell>
          <cell r="R476">
            <v>0</v>
          </cell>
          <cell r="S476">
            <v>0</v>
          </cell>
          <cell r="T476">
            <v>0</v>
          </cell>
          <cell r="U476">
            <v>0</v>
          </cell>
          <cell r="V476">
            <v>0</v>
          </cell>
          <cell r="W476" t="str">
            <v>MX</v>
          </cell>
          <cell r="X476" t="str">
            <v>Compliant</v>
          </cell>
          <cell r="Y476" t="str">
            <v>https://www.amx.com/en-US/products/dgx-i-dxl-4k</v>
          </cell>
          <cell r="Z476">
            <v>117</v>
          </cell>
          <cell r="AA476" t="str">
            <v>A</v>
          </cell>
        </row>
        <row r="477">
          <cell r="A477" t="str">
            <v>FG1061-572</v>
          </cell>
          <cell r="B477" t="str">
            <v>AMX</v>
          </cell>
          <cell r="C477" t="str">
            <v>Digital Media Switchers</v>
          </cell>
          <cell r="D477" t="str">
            <v>DGX-I-DXL-4K60</v>
          </cell>
          <cell r="E477" t="str">
            <v>AMX-ENV</v>
          </cell>
          <cell r="G477">
            <v>0</v>
          </cell>
          <cell r="H477" t="str">
            <v>Enova DGX DXLink 4K60 Twisted Pair Input Board</v>
          </cell>
          <cell r="I477" t="str">
            <v>4 connection 4K60 DXLink twisted pair Enova DGX Input Board includes HDCP 2.2 compliance and HDR support, compatible with Enova DGX 800, 1600, 3200 and 6400 Enclosures</v>
          </cell>
          <cell r="J477">
            <v>3307</v>
          </cell>
          <cell r="K477">
            <v>3307</v>
          </cell>
          <cell r="L477">
            <v>1653.5</v>
          </cell>
          <cell r="M477">
            <v>1488.15</v>
          </cell>
          <cell r="P477">
            <v>0</v>
          </cell>
          <cell r="Q477">
            <v>718878026571</v>
          </cell>
          <cell r="R477">
            <v>0</v>
          </cell>
          <cell r="S477">
            <v>0</v>
          </cell>
          <cell r="T477">
            <v>0</v>
          </cell>
          <cell r="U477">
            <v>0</v>
          </cell>
          <cell r="V477">
            <v>0</v>
          </cell>
          <cell r="W477" t="str">
            <v>TW</v>
          </cell>
          <cell r="X477" t="str">
            <v>Compliant</v>
          </cell>
          <cell r="Y477" t="str">
            <v>https://www.amx.com/en-US/products/dgx-i-dxl-4k60</v>
          </cell>
          <cell r="Z477">
            <v>118</v>
          </cell>
          <cell r="AA477" t="str">
            <v>A</v>
          </cell>
        </row>
        <row r="478">
          <cell r="A478" t="str">
            <v>FG1061-582</v>
          </cell>
          <cell r="B478" t="str">
            <v>AMX</v>
          </cell>
          <cell r="C478" t="str">
            <v>Digital Media Switchers</v>
          </cell>
          <cell r="D478" t="str">
            <v>DGX-O-DXL-4K60</v>
          </cell>
          <cell r="E478" t="str">
            <v>AMX-ENV</v>
          </cell>
          <cell r="G478">
            <v>0</v>
          </cell>
          <cell r="H478" t="str">
            <v>Enova DGX DXLink 4K60 Twisted Pair Output Board</v>
          </cell>
          <cell r="I478" t="str">
            <v>4 connection 4K60 DXLink twisted pair Enova DGX Output Board includes HDCP 2.2 compliance and HDR support, compatible with Enova DGX 800, 1600, 3200 and 6400 Enclosures</v>
          </cell>
          <cell r="J478">
            <v>3307</v>
          </cell>
          <cell r="K478">
            <v>3307</v>
          </cell>
          <cell r="L478">
            <v>1653.5</v>
          </cell>
          <cell r="M478">
            <v>1488.15</v>
          </cell>
          <cell r="P478">
            <v>0</v>
          </cell>
          <cell r="Q478">
            <v>718878026588</v>
          </cell>
          <cell r="R478">
            <v>0</v>
          </cell>
          <cell r="S478">
            <v>0</v>
          </cell>
          <cell r="T478">
            <v>0</v>
          </cell>
          <cell r="U478">
            <v>0</v>
          </cell>
          <cell r="V478">
            <v>0</v>
          </cell>
          <cell r="W478" t="str">
            <v>TW</v>
          </cell>
          <cell r="X478" t="str">
            <v>Compliant</v>
          </cell>
          <cell r="Y478" t="str">
            <v>https://www.amx.com/en-US/products/dgx-o-dxl-4k60</v>
          </cell>
          <cell r="Z478">
            <v>119</v>
          </cell>
          <cell r="AA478" t="str">
            <v>A</v>
          </cell>
        </row>
        <row r="479">
          <cell r="A479" t="str">
            <v>FG1061-624</v>
          </cell>
          <cell r="B479" t="str">
            <v>AMX</v>
          </cell>
          <cell r="C479" t="str">
            <v>Digital Media Switchers</v>
          </cell>
          <cell r="D479" t="str">
            <v>DGX-I-DXFP-4K60</v>
          </cell>
          <cell r="E479" t="str">
            <v>AMX-ENV</v>
          </cell>
          <cell r="G479">
            <v>0</v>
          </cell>
          <cell r="H479" t="str">
            <v>Enova DGX DXLink 4K60 Fiber Input Board</v>
          </cell>
          <cell r="I479" t="str">
            <v>4 connection 4K60 DXLink Fiber Enova DGX Input Board includes HDCP 2.2 compliance and HDR support, compatible with Enova DGX 800, 1600, 3200 and 6400 Enclosures</v>
          </cell>
          <cell r="J479">
            <v>5136</v>
          </cell>
          <cell r="K479">
            <v>5136</v>
          </cell>
          <cell r="L479">
            <v>2568</v>
          </cell>
          <cell r="M479">
            <v>2311.1999999999998</v>
          </cell>
          <cell r="P479">
            <v>0</v>
          </cell>
          <cell r="Q479">
            <v>718878026595</v>
          </cell>
          <cell r="R479">
            <v>0</v>
          </cell>
          <cell r="S479">
            <v>2</v>
          </cell>
          <cell r="T479">
            <v>16.25</v>
          </cell>
          <cell r="U479">
            <v>11.75</v>
          </cell>
          <cell r="V479">
            <v>3.25</v>
          </cell>
          <cell r="W479" t="str">
            <v>TW</v>
          </cell>
          <cell r="X479" t="str">
            <v>Compliant</v>
          </cell>
          <cell r="Y479" t="str">
            <v>https://www.amx.com/en-US/products/dgx-i-dxfp-4k60</v>
          </cell>
          <cell r="Z479">
            <v>120</v>
          </cell>
          <cell r="AA479" t="str">
            <v>A</v>
          </cell>
        </row>
        <row r="480">
          <cell r="A480" t="str">
            <v>FG1061-634</v>
          </cell>
          <cell r="B480" t="str">
            <v>AMX</v>
          </cell>
          <cell r="C480" t="str">
            <v>Digital Media Switchers</v>
          </cell>
          <cell r="D480" t="str">
            <v>DGX-O-DXFP-4K60</v>
          </cell>
          <cell r="E480" t="str">
            <v>AMX-ENV</v>
          </cell>
          <cell r="G480">
            <v>0</v>
          </cell>
          <cell r="H480" t="str">
            <v>Enova DGX DXLink 4K60 Fiber Output Board</v>
          </cell>
          <cell r="I480" t="str">
            <v>4 connection 4K60 DXLink Fiber Enova DGX Output Board includes HDCP 2.2 compliance and HDR support, compatible with Enova DGX 800, 1600, 3200 and 6400 Enclosures</v>
          </cell>
          <cell r="J480">
            <v>5136</v>
          </cell>
          <cell r="K480">
            <v>5136</v>
          </cell>
          <cell r="L480">
            <v>2568</v>
          </cell>
          <cell r="M480">
            <v>2311.1999999999998</v>
          </cell>
          <cell r="P480">
            <v>0</v>
          </cell>
          <cell r="Q480">
            <v>718878026601</v>
          </cell>
          <cell r="R480">
            <v>0</v>
          </cell>
          <cell r="S480">
            <v>2</v>
          </cell>
          <cell r="T480">
            <v>16.25</v>
          </cell>
          <cell r="U480">
            <v>11.75</v>
          </cell>
          <cell r="V480">
            <v>3.25</v>
          </cell>
          <cell r="W480" t="str">
            <v>TW</v>
          </cell>
          <cell r="X480" t="str">
            <v>Compliant</v>
          </cell>
          <cell r="Y480" t="str">
            <v>https://www.amx.com/en-US/products/dgx-o-dxfp-4k60</v>
          </cell>
          <cell r="Z480">
            <v>121</v>
          </cell>
          <cell r="AA480" t="str">
            <v>A</v>
          </cell>
        </row>
        <row r="481">
          <cell r="A481" t="str">
            <v>FG1061-64-FX</v>
          </cell>
          <cell r="B481" t="str">
            <v>AMX</v>
          </cell>
          <cell r="C481" t="str">
            <v>Digital Media Switchers</v>
          </cell>
          <cell r="D481" t="str">
            <v>DGX6400-ENC</v>
          </cell>
          <cell r="E481" t="str">
            <v>AMX-ENV</v>
          </cell>
          <cell r="G481">
            <v>0</v>
          </cell>
          <cell r="H481" t="str">
            <v>Enova DGX 6400 Enclosure</v>
          </cell>
          <cell r="I481" t="str">
            <v>Enova DGX 6400 Digital Media Enclosure with Integrated NX Controller, 4K Ready, 13RU, compatible with Enova DGX Boards, DXLink Twisted Pair and Fiber Boards for a maximum configuration of 64x64</v>
          </cell>
          <cell r="J481">
            <v>60299</v>
          </cell>
          <cell r="K481">
            <v>60299</v>
          </cell>
          <cell r="L481">
            <v>30149.5</v>
          </cell>
          <cell r="M481">
            <v>27134.55</v>
          </cell>
          <cell r="P481">
            <v>0</v>
          </cell>
          <cell r="Q481">
            <v>718878022726</v>
          </cell>
          <cell r="R481">
            <v>0</v>
          </cell>
          <cell r="S481">
            <v>150</v>
          </cell>
          <cell r="T481">
            <v>22.75</v>
          </cell>
          <cell r="U481">
            <v>20.125</v>
          </cell>
          <cell r="V481">
            <v>18.9375</v>
          </cell>
          <cell r="W481" t="str">
            <v>MX</v>
          </cell>
          <cell r="X481" t="str">
            <v>Compliant</v>
          </cell>
          <cell r="Y481" t="str">
            <v>https://www.amx.com/en-US/products/dgx6400-enc</v>
          </cell>
          <cell r="Z481">
            <v>122</v>
          </cell>
          <cell r="AA481" t="str">
            <v>A</v>
          </cell>
        </row>
        <row r="482">
          <cell r="A482" t="str">
            <v>FG1061-716-FX</v>
          </cell>
          <cell r="B482" t="str">
            <v>AMX</v>
          </cell>
          <cell r="C482" t="str">
            <v>Digital Media Switchers</v>
          </cell>
          <cell r="D482" t="str">
            <v>DGX800/1600-ASB</v>
          </cell>
          <cell r="E482" t="str">
            <v>AMX-ENV</v>
          </cell>
          <cell r="G482">
            <v>0</v>
          </cell>
          <cell r="H482" t="str">
            <v>Audio Switching Board Kit For Enova DGX 800/1600</v>
          </cell>
          <cell r="I482" t="str">
            <v>The DGX800/1600-AS is a pair of audio switching boards that include both an Input and an Output board for the Enova DGX 800 and 1600, includes audio breakaway, downmixing, DSP and 10 band parametric EQ on every output</v>
          </cell>
          <cell r="J482">
            <v>6045</v>
          </cell>
          <cell r="K482">
            <v>6045</v>
          </cell>
          <cell r="L482">
            <v>3022.5</v>
          </cell>
          <cell r="M482">
            <v>2720.25</v>
          </cell>
          <cell r="P482">
            <v>0</v>
          </cell>
          <cell r="Q482">
            <v>718878245996</v>
          </cell>
          <cell r="R482">
            <v>0</v>
          </cell>
          <cell r="S482">
            <v>0</v>
          </cell>
          <cell r="T482">
            <v>0</v>
          </cell>
          <cell r="U482">
            <v>0</v>
          </cell>
          <cell r="V482">
            <v>0</v>
          </cell>
          <cell r="W482" t="str">
            <v>MX</v>
          </cell>
          <cell r="X482" t="str">
            <v>Compliant</v>
          </cell>
          <cell r="Y482" t="str">
            <v>https://www.amx.com/en-US/products/dgx800-1600-asb</v>
          </cell>
          <cell r="Z482">
            <v>123</v>
          </cell>
          <cell r="AA482" t="str">
            <v>A</v>
          </cell>
        </row>
        <row r="483">
          <cell r="A483" t="str">
            <v>FG1061-732-FX</v>
          </cell>
          <cell r="B483" t="str">
            <v>AMX</v>
          </cell>
          <cell r="C483" t="str">
            <v>Digital Media Switchers</v>
          </cell>
          <cell r="D483" t="str">
            <v>DGX3200-ASB</v>
          </cell>
          <cell r="E483" t="str">
            <v>AMX-ENV</v>
          </cell>
          <cell r="G483">
            <v>0</v>
          </cell>
          <cell r="H483" t="str">
            <v>Audio Switching Board Kit For Enova DGX 3200</v>
          </cell>
          <cell r="I483" t="str">
            <v>The DGX3200-ASB is a pair of audio switching boards that include both an Input and an Output board for the Enova DGX 3200, includes audio breakaway, downmixing, DSP and 10 band parametric EQ on every output</v>
          </cell>
          <cell r="J483">
            <v>7613</v>
          </cell>
          <cell r="K483">
            <v>7613</v>
          </cell>
          <cell r="L483">
            <v>3806.5</v>
          </cell>
          <cell r="M483">
            <v>3425.85</v>
          </cell>
          <cell r="P483">
            <v>0</v>
          </cell>
          <cell r="Q483">
            <v>718878246009</v>
          </cell>
          <cell r="R483">
            <v>0</v>
          </cell>
          <cell r="S483">
            <v>0</v>
          </cell>
          <cell r="T483">
            <v>0</v>
          </cell>
          <cell r="U483">
            <v>0</v>
          </cell>
          <cell r="V483">
            <v>0</v>
          </cell>
          <cell r="W483" t="str">
            <v>MX</v>
          </cell>
          <cell r="X483" t="str">
            <v>Compliant</v>
          </cell>
          <cell r="Y483" t="str">
            <v>https://www.amx.com/en-US/products/dgx3200-asb</v>
          </cell>
          <cell r="Z483">
            <v>124</v>
          </cell>
          <cell r="AA483" t="str">
            <v>A</v>
          </cell>
        </row>
        <row r="484">
          <cell r="A484" t="str">
            <v>FG1061-764-FX</v>
          </cell>
          <cell r="B484" t="str">
            <v>AMX</v>
          </cell>
          <cell r="C484" t="str">
            <v>Digital Media Switchers</v>
          </cell>
          <cell r="D484" t="str">
            <v>DGX6400-ASB</v>
          </cell>
          <cell r="E484" t="str">
            <v>AMX-ENV</v>
          </cell>
          <cell r="G484">
            <v>0</v>
          </cell>
          <cell r="H484" t="str">
            <v>Audio Switching Board Kit For Enova DGX 6400</v>
          </cell>
          <cell r="I484" t="str">
            <v>The DGX6400-ASB is two pairs of audio switching boards that include two Input and two Output boards for the Enova DGX 6400, includes audio breakaway, downmixing, DSP and 10 band parametric EQ on every output</v>
          </cell>
          <cell r="J484">
            <v>15225</v>
          </cell>
          <cell r="K484">
            <v>15225</v>
          </cell>
          <cell r="L484">
            <v>7612.5</v>
          </cell>
          <cell r="M484">
            <v>6851.25</v>
          </cell>
          <cell r="P484">
            <v>0</v>
          </cell>
          <cell r="Q484">
            <v>718878246115</v>
          </cell>
          <cell r="R484">
            <v>0</v>
          </cell>
          <cell r="S484">
            <v>28.66</v>
          </cell>
          <cell r="T484">
            <v>22</v>
          </cell>
          <cell r="U484">
            <v>22</v>
          </cell>
          <cell r="V484">
            <v>7</v>
          </cell>
          <cell r="W484" t="str">
            <v>US</v>
          </cell>
          <cell r="X484" t="str">
            <v>Compliant</v>
          </cell>
          <cell r="Y484" t="str">
            <v>https://www.amx.com/en-US/products/dgx6400-asb</v>
          </cell>
          <cell r="Z484">
            <v>125</v>
          </cell>
          <cell r="AA484" t="str">
            <v>A</v>
          </cell>
        </row>
        <row r="485">
          <cell r="A485" t="str">
            <v>FG1061-832-FX</v>
          </cell>
          <cell r="B485" t="str">
            <v>AMX</v>
          </cell>
          <cell r="C485" t="str">
            <v>Digital Media Switchers</v>
          </cell>
          <cell r="D485" t="str">
            <v>DGX3200-ASB-DAN</v>
          </cell>
          <cell r="E485" t="str">
            <v>AMX-ENV</v>
          </cell>
          <cell r="G485">
            <v>0</v>
          </cell>
          <cell r="H485" t="str">
            <v>Enova DGX Dante Audio Switching Board Kit for 800/1600/3200</v>
          </cell>
          <cell r="I485" t="str">
            <v>Enova DGX Dante Audio Switching Board Kit for 800/1600/3200</v>
          </cell>
          <cell r="J485">
            <v>7613</v>
          </cell>
          <cell r="K485">
            <v>7613</v>
          </cell>
          <cell r="L485">
            <v>3806.5</v>
          </cell>
          <cell r="M485">
            <v>3425.85</v>
          </cell>
          <cell r="P485">
            <v>0</v>
          </cell>
          <cell r="Q485">
            <v>718878000250</v>
          </cell>
          <cell r="R485">
            <v>0</v>
          </cell>
          <cell r="S485">
            <v>0</v>
          </cell>
          <cell r="T485">
            <v>0</v>
          </cell>
          <cell r="U485">
            <v>0</v>
          </cell>
          <cell r="V485">
            <v>0</v>
          </cell>
          <cell r="W485" t="str">
            <v>MX</v>
          </cell>
          <cell r="X485" t="str">
            <v>Compliant</v>
          </cell>
          <cell r="Y485" t="str">
            <v>https://www.amx.com/en-US/products/dgx3200-asb-dan</v>
          </cell>
          <cell r="Z485">
            <v>126</v>
          </cell>
          <cell r="AA485" t="str">
            <v>A</v>
          </cell>
        </row>
        <row r="486">
          <cell r="A486" t="str">
            <v>FG1061-864FX</v>
          </cell>
          <cell r="B486" t="str">
            <v>AMX</v>
          </cell>
          <cell r="C486" t="str">
            <v>Digital Media Switchers</v>
          </cell>
          <cell r="D486" t="str">
            <v>DGX6400-ASB-DAN</v>
          </cell>
          <cell r="E486" t="str">
            <v>AMX-ENV</v>
          </cell>
          <cell r="G486">
            <v>0</v>
          </cell>
          <cell r="H486" t="str">
            <v>Enova DGX Dante Audio Switching Board Kit for 6400</v>
          </cell>
          <cell r="I486" t="str">
            <v>Enova DGX Dante Audio Switching Board Kit for 6400</v>
          </cell>
          <cell r="J486">
            <v>15225</v>
          </cell>
          <cell r="K486">
            <v>15225</v>
          </cell>
          <cell r="L486">
            <v>7612.5</v>
          </cell>
          <cell r="M486">
            <v>6851.25</v>
          </cell>
          <cell r="P486">
            <v>0</v>
          </cell>
          <cell r="Q486">
            <v>718878003961</v>
          </cell>
          <cell r="R486">
            <v>0</v>
          </cell>
          <cell r="S486">
            <v>2</v>
          </cell>
          <cell r="T486">
            <v>16</v>
          </cell>
          <cell r="U486">
            <v>12</v>
          </cell>
          <cell r="V486">
            <v>3.5</v>
          </cell>
          <cell r="W486" t="str">
            <v>MX</v>
          </cell>
          <cell r="X486" t="str">
            <v>Compliant</v>
          </cell>
          <cell r="Y486" t="str">
            <v>https://www.amx.com/en-US/products/dgx6400-asb-dan</v>
          </cell>
          <cell r="Z486">
            <v>127</v>
          </cell>
          <cell r="AA486" t="str">
            <v>B1</v>
          </cell>
        </row>
        <row r="487">
          <cell r="A487" t="str">
            <v>FG10-673-01</v>
          </cell>
          <cell r="B487" t="str">
            <v>AMX</v>
          </cell>
          <cell r="C487" t="str">
            <v>Control System Accessories</v>
          </cell>
          <cell r="D487" t="str">
            <v>CC-C13-C14</v>
          </cell>
          <cell r="E487" t="str">
            <v>AMX-DC</v>
          </cell>
          <cell r="G487">
            <v>0</v>
          </cell>
          <cell r="H487" t="str">
            <v>PDU Power Cable - C13 to C14</v>
          </cell>
          <cell r="I487" t="str">
            <v>Power Cable with C14 and C13 plug types for connecting power to NXA-PDU-1508-8</v>
          </cell>
          <cell r="J487">
            <v>41</v>
          </cell>
          <cell r="K487">
            <v>41</v>
          </cell>
          <cell r="L487">
            <v>20.5</v>
          </cell>
          <cell r="M487">
            <v>18.45</v>
          </cell>
          <cell r="P487">
            <v>0</v>
          </cell>
          <cell r="Q487">
            <v>718878001660</v>
          </cell>
          <cell r="R487">
            <v>0</v>
          </cell>
          <cell r="S487">
            <v>1</v>
          </cell>
          <cell r="T487">
            <v>13</v>
          </cell>
          <cell r="U487">
            <v>4</v>
          </cell>
          <cell r="V487">
            <v>1</v>
          </cell>
          <cell r="W487" t="str">
            <v>CN</v>
          </cell>
          <cell r="X487" t="str">
            <v>NonCompliant</v>
          </cell>
          <cell r="Y487" t="str">
            <v>https://www.amx.com/en-US/products/cc-c13-c14</v>
          </cell>
          <cell r="Z487">
            <v>128</v>
          </cell>
          <cell r="AA487" t="str">
            <v>D</v>
          </cell>
        </row>
        <row r="488">
          <cell r="A488" t="str">
            <v>FG10-673-02</v>
          </cell>
          <cell r="B488" t="str">
            <v>AMX</v>
          </cell>
          <cell r="C488" t="str">
            <v>Control System Accessories</v>
          </cell>
          <cell r="D488" t="str">
            <v>CC-C14-NEMA</v>
          </cell>
          <cell r="E488" t="str">
            <v>AMX-DC</v>
          </cell>
          <cell r="G488">
            <v>0</v>
          </cell>
          <cell r="H488" t="str">
            <v>PDU Power Cable - C14 to NEMA</v>
          </cell>
          <cell r="I488" t="str">
            <v>Power Cable with C14 and NEMA plug types for connecting power to NXA-PDU-1508-8</v>
          </cell>
          <cell r="J488">
            <v>21</v>
          </cell>
          <cell r="K488">
            <v>21</v>
          </cell>
          <cell r="L488">
            <v>10.5</v>
          </cell>
          <cell r="M488">
            <v>9.4499999999999993</v>
          </cell>
          <cell r="P488">
            <v>0</v>
          </cell>
          <cell r="Q488">
            <v>718878001677</v>
          </cell>
          <cell r="R488">
            <v>0</v>
          </cell>
          <cell r="S488">
            <v>1</v>
          </cell>
          <cell r="T488">
            <v>13</v>
          </cell>
          <cell r="U488">
            <v>4</v>
          </cell>
          <cell r="V488">
            <v>1</v>
          </cell>
          <cell r="W488" t="str">
            <v>CN</v>
          </cell>
          <cell r="X488" t="str">
            <v>NonCompliant</v>
          </cell>
          <cell r="Y488" t="str">
            <v>https://www.amx.com/en-US/products/cc-c14-nema</v>
          </cell>
          <cell r="Z488">
            <v>129</v>
          </cell>
          <cell r="AA488" t="str">
            <v>D</v>
          </cell>
        </row>
        <row r="489">
          <cell r="A489" t="str">
            <v>FG1090-160FX</v>
          </cell>
          <cell r="B489" t="str">
            <v>AMX</v>
          </cell>
          <cell r="C489" t="str">
            <v>Digital Media Switchers</v>
          </cell>
          <cell r="D489" t="str">
            <v>AVX-PS-12VDC-2.5A</v>
          </cell>
          <cell r="E489" t="str">
            <v>AMX-ENV</v>
          </cell>
          <cell r="G489">
            <v>0</v>
          </cell>
          <cell r="H489" t="str">
            <v>AVS-PS-12VDC-2.5A,12V 2.5A DESKTOP SPLY W/PCORD</v>
          </cell>
          <cell r="I489" t="str">
            <v>AVS-PS-12VDC-2.5A,12V 2.5A DESKTOP SPLY W/PCORD</v>
          </cell>
          <cell r="J489">
            <v>87</v>
          </cell>
          <cell r="K489">
            <v>87</v>
          </cell>
          <cell r="L489">
            <v>43.5</v>
          </cell>
          <cell r="M489">
            <v>39.15</v>
          </cell>
          <cell r="P489">
            <v>0</v>
          </cell>
          <cell r="Q489">
            <v>718878001462</v>
          </cell>
          <cell r="R489">
            <v>0</v>
          </cell>
          <cell r="S489">
            <v>1</v>
          </cell>
          <cell r="T489">
            <v>8.5</v>
          </cell>
          <cell r="U489">
            <v>6</v>
          </cell>
          <cell r="V489">
            <v>2.5</v>
          </cell>
          <cell r="W489" t="str">
            <v>MX</v>
          </cell>
          <cell r="X489" t="str">
            <v>Compliant</v>
          </cell>
          <cell r="Y489">
            <v>0</v>
          </cell>
          <cell r="Z489">
            <v>130</v>
          </cell>
          <cell r="AA489" t="str">
            <v>A</v>
          </cell>
        </row>
        <row r="490">
          <cell r="A490" t="str">
            <v>FG1901-10</v>
          </cell>
          <cell r="B490" t="str">
            <v>AMX</v>
          </cell>
          <cell r="C490" t="str">
            <v>All-in-One Pres Switchers</v>
          </cell>
          <cell r="D490" t="str">
            <v>NCITE-813</v>
          </cell>
          <cell r="E490" t="str">
            <v>AMX-ENV</v>
          </cell>
          <cell r="G490" t="str">
            <v>Limited Quantity - REDUCED</v>
          </cell>
          <cell r="H490" t="str">
            <v>8x1:3 4K60 4:4:4 Digital Video Presentation Switcher </v>
          </cell>
          <cell r="I490" t="str">
            <v>8x1:3 4K60 4:4:4 Digital Video Presentation Switcher with HDCP 2.2, Video Scaling, Distance Transport, Advanced Windowing, DSP, Advanced Feedback Suppression</v>
          </cell>
          <cell r="J490">
            <v>5721</v>
          </cell>
          <cell r="K490">
            <v>2270.85</v>
          </cell>
          <cell r="L490">
            <v>1290</v>
          </cell>
          <cell r="M490">
            <v>1161</v>
          </cell>
          <cell r="P490">
            <v>0</v>
          </cell>
          <cell r="Q490">
            <v>718878020074</v>
          </cell>
          <cell r="R490">
            <v>0</v>
          </cell>
          <cell r="S490">
            <v>0</v>
          </cell>
          <cell r="T490">
            <v>19</v>
          </cell>
          <cell r="U490">
            <v>14</v>
          </cell>
          <cell r="V490">
            <v>1.6875</v>
          </cell>
          <cell r="W490" t="str">
            <v>MX</v>
          </cell>
          <cell r="X490" t="str">
            <v>Compliant</v>
          </cell>
          <cell r="Y490" t="str">
            <v>https://www.amx.com/en-US/products/ncite-813</v>
          </cell>
          <cell r="Z490">
            <v>131</v>
          </cell>
          <cell r="AA490" t="str">
            <v>D</v>
          </cell>
        </row>
        <row r="491">
          <cell r="A491" t="str">
            <v>FG1901-12</v>
          </cell>
          <cell r="B491" t="str">
            <v>AMX</v>
          </cell>
          <cell r="C491" t="str">
            <v>All-in-One Pres Switchers</v>
          </cell>
          <cell r="D491" t="str">
            <v>NCITE-813A</v>
          </cell>
          <cell r="E491" t="str">
            <v>AMX-ENV</v>
          </cell>
          <cell r="G491" t="str">
            <v>Limited Quantity - REDUCED</v>
          </cell>
          <cell r="H491" t="str">
            <v>8x1:3 4K60 4:4:4 Digital Video Presentation Switcher with Amp</v>
          </cell>
          <cell r="I491" t="str">
            <v>8x1:3 4K60 4:4:4 Digital Video Presentation Switcher with HDCP 2.2, Video Scaling, Distance Transport, Advanced Windowing, DSP, Advanced Feedback Suppression, DriveCore Amplification</v>
          </cell>
          <cell r="J491">
            <v>6452</v>
          </cell>
          <cell r="K491">
            <v>2573.84</v>
          </cell>
          <cell r="L491">
            <v>1499</v>
          </cell>
          <cell r="M491">
            <v>1349.1</v>
          </cell>
          <cell r="P491">
            <v>0</v>
          </cell>
          <cell r="Q491">
            <v>718878020104</v>
          </cell>
          <cell r="R491">
            <v>0</v>
          </cell>
          <cell r="S491">
            <v>0</v>
          </cell>
          <cell r="T491">
            <v>19</v>
          </cell>
          <cell r="U491">
            <v>14</v>
          </cell>
          <cell r="V491">
            <v>1.6875</v>
          </cell>
          <cell r="W491" t="str">
            <v>MX</v>
          </cell>
          <cell r="X491" t="str">
            <v>Compliant</v>
          </cell>
          <cell r="Y491" t="str">
            <v>https://www.amx.com/en-US/products/ncite-813a</v>
          </cell>
          <cell r="Z491">
            <v>132</v>
          </cell>
          <cell r="AA491" t="str">
            <v>D</v>
          </cell>
        </row>
        <row r="492">
          <cell r="A492" t="str">
            <v>FG1906-0201</v>
          </cell>
          <cell r="B492" t="str">
            <v>AMX</v>
          </cell>
          <cell r="C492" t="str">
            <v>All-in-One Pres Switchers</v>
          </cell>
          <cell r="D492" t="str">
            <v>DVX-2265-4K</v>
          </cell>
          <cell r="E492" t="str">
            <v>AMX-ENV</v>
          </cell>
          <cell r="G492">
            <v>0</v>
          </cell>
          <cell r="H492" t="str">
            <v>6x2+1 4K60 4:4:4 All-In-One Presentation Switcher</v>
          </cell>
          <cell r="I492" t="str">
            <v>6x2+1 4K60 4:4:4 Digital Video Presentation Switcher with HDR, HDCP 2.2, Video Scaling, Distance Transport, DSP, Advanced Feedback Suppression, 120W DriveCore Amplification, Integrated NX Controller</v>
          </cell>
          <cell r="J492">
            <v>8123</v>
          </cell>
          <cell r="K492">
            <v>8123</v>
          </cell>
          <cell r="L492">
            <v>4061.5</v>
          </cell>
          <cell r="M492">
            <v>3655.35</v>
          </cell>
          <cell r="P492">
            <v>0</v>
          </cell>
          <cell r="Q492">
            <v>718878026434</v>
          </cell>
          <cell r="R492">
            <v>0</v>
          </cell>
          <cell r="S492">
            <v>22.64</v>
          </cell>
          <cell r="T492">
            <v>17.329999999999998</v>
          </cell>
          <cell r="U492">
            <v>15</v>
          </cell>
          <cell r="V492">
            <v>3.5</v>
          </cell>
          <cell r="W492" t="str">
            <v>CN</v>
          </cell>
          <cell r="X492" t="str">
            <v>NonCompliant</v>
          </cell>
          <cell r="Y492" t="str">
            <v>https://www.amx.com/en-US/products/dvx-2265-4k</v>
          </cell>
          <cell r="Z492">
            <v>133</v>
          </cell>
          <cell r="AA492" t="str">
            <v>A</v>
          </cell>
        </row>
        <row r="493">
          <cell r="A493" t="str">
            <v>FG1906-0401</v>
          </cell>
          <cell r="B493" t="str">
            <v>AMX</v>
          </cell>
          <cell r="C493" t="str">
            <v>All-in-One Pres Switchers</v>
          </cell>
          <cell r="D493" t="str">
            <v>DVX-3266-4K</v>
          </cell>
          <cell r="E493" t="str">
            <v>AMX-ENV</v>
          </cell>
          <cell r="G493">
            <v>0</v>
          </cell>
          <cell r="H493" t="str">
            <v>8x4+2 4K60 4:4:4 All-In-One Presentation Switcher</v>
          </cell>
          <cell r="I493" t="str">
            <v>8x4+2 4K60 4:4:4 Digital Video Presentation Switcher with HDR, HDCP 2.2, Video Scaling, Distance Transport, DSP, Advanced Feedback Suppression, 120W DriveCore Amplification, Integrated NX Controller</v>
          </cell>
          <cell r="J493">
            <v>10444</v>
          </cell>
          <cell r="K493">
            <v>10444</v>
          </cell>
          <cell r="L493">
            <v>5222</v>
          </cell>
          <cell r="M493">
            <v>4699.8</v>
          </cell>
          <cell r="P493">
            <v>0</v>
          </cell>
          <cell r="Q493">
            <v>718878026458</v>
          </cell>
          <cell r="R493">
            <v>0</v>
          </cell>
          <cell r="S493">
            <v>26.24</v>
          </cell>
          <cell r="T493">
            <v>17.329999999999998</v>
          </cell>
          <cell r="U493">
            <v>15</v>
          </cell>
          <cell r="V493">
            <v>3.5</v>
          </cell>
          <cell r="W493" t="str">
            <v>CN</v>
          </cell>
          <cell r="X493" t="str">
            <v>NonCompliant</v>
          </cell>
          <cell r="Y493" t="str">
            <v>https://www.amx.com/en-US/products/dvx-3266-4k</v>
          </cell>
          <cell r="Z493">
            <v>134</v>
          </cell>
          <cell r="AA493" t="str">
            <v>A</v>
          </cell>
        </row>
        <row r="494">
          <cell r="A494" t="str">
            <v>FG1906-12</v>
          </cell>
          <cell r="B494" t="str">
            <v>AMX</v>
          </cell>
          <cell r="C494" t="str">
            <v>All-in-One Pres Switchers</v>
          </cell>
          <cell r="D494" t="str">
            <v>DVX-2255HD-SP</v>
          </cell>
          <cell r="E494" t="str">
            <v>AMX-ENV</v>
          </cell>
          <cell r="G494" t="str">
            <v>Limited Quantity - REDUCED</v>
          </cell>
          <cell r="H494" t="str">
            <v>6x3 All-In-One Presentation Switcher with 8 Ohms amplifier</v>
          </cell>
          <cell r="I494" t="str">
            <v>6x3 All-In-One Presentation Switchers with NX Control (Multi-Format, HDMI and DXLink Inputs) - 2x25W 8-Ohm amplifier, includes integrated NX Controller and Multi-Format Matrix Switcher DXLink Output with InstaGate Pro, SmartScale, DSP Audio Processing</v>
          </cell>
          <cell r="J494">
            <v>6440</v>
          </cell>
          <cell r="K494">
            <v>3468.93</v>
          </cell>
          <cell r="L494">
            <v>2290</v>
          </cell>
          <cell r="M494">
            <v>2061</v>
          </cell>
          <cell r="P494">
            <v>0</v>
          </cell>
          <cell r="Q494">
            <v>718878024768</v>
          </cell>
          <cell r="R494">
            <v>0</v>
          </cell>
          <cell r="S494">
            <v>18.2</v>
          </cell>
          <cell r="T494">
            <v>17</v>
          </cell>
          <cell r="U494">
            <v>14</v>
          </cell>
          <cell r="V494">
            <v>5.1875</v>
          </cell>
          <cell r="W494" t="str">
            <v>MX</v>
          </cell>
          <cell r="X494" t="str">
            <v>Compliant</v>
          </cell>
          <cell r="Y494" t="str">
            <v>https://www.amx.com/en-US/products/dvx-2255hd</v>
          </cell>
          <cell r="Z494">
            <v>135</v>
          </cell>
          <cell r="AA494" t="str">
            <v>D</v>
          </cell>
        </row>
        <row r="495">
          <cell r="A495" t="str">
            <v>FG1906-14</v>
          </cell>
          <cell r="B495" t="str">
            <v>AMX</v>
          </cell>
          <cell r="C495" t="str">
            <v>All-in-One Pres Switchers</v>
          </cell>
          <cell r="D495" t="str">
            <v>DVX-2255HD-T</v>
          </cell>
          <cell r="E495" t="str">
            <v>AMX-ENV</v>
          </cell>
          <cell r="G495" t="str">
            <v>Limited Quantity - REDUCED</v>
          </cell>
          <cell r="H495" t="str">
            <v>6x3 All-In-One Presentation Switcher with  70/100V amplifier</v>
          </cell>
          <cell r="I495" t="str">
            <v>6x3 All-In-One Presentation Switchers with NX Control (Multi-Format, HDMI and DXLink Inputs) - 75W, 70/100V amplifier, includes integrated NX Controller and Multi-Format Matrix Switcher with DXLink Output InstaGate Pro, SmartScale, DSP Audio Processing</v>
          </cell>
          <cell r="J495">
            <v>6440</v>
          </cell>
          <cell r="K495">
            <v>3620.4</v>
          </cell>
          <cell r="L495">
            <v>2390</v>
          </cell>
          <cell r="M495">
            <v>2151</v>
          </cell>
          <cell r="P495">
            <v>0</v>
          </cell>
          <cell r="Q495">
            <v>718878247556</v>
          </cell>
          <cell r="R495">
            <v>0</v>
          </cell>
          <cell r="S495">
            <v>18.2</v>
          </cell>
          <cell r="T495">
            <v>17</v>
          </cell>
          <cell r="U495">
            <v>14</v>
          </cell>
          <cell r="V495">
            <v>5.1875</v>
          </cell>
          <cell r="W495" t="str">
            <v>MX</v>
          </cell>
          <cell r="X495" t="str">
            <v>Compliant</v>
          </cell>
          <cell r="Y495" t="str">
            <v>https://www.amx.com/en-US/products/dvx-2255hd</v>
          </cell>
          <cell r="Z495">
            <v>136</v>
          </cell>
          <cell r="AA495" t="str">
            <v>D</v>
          </cell>
        </row>
        <row r="496">
          <cell r="A496" t="str">
            <v>FG2100-20</v>
          </cell>
          <cell r="B496" t="str">
            <v>AMX</v>
          </cell>
          <cell r="C496" t="str">
            <v>Central Controllers</v>
          </cell>
          <cell r="D496" t="str">
            <v>EXB-REL8</v>
          </cell>
          <cell r="E496" t="str">
            <v>AMX-DC</v>
          </cell>
          <cell r="G496" t="str">
            <v>Limited Quantity</v>
          </cell>
          <cell r="H496" t="str">
            <v>8 SPST NC 2A Relay expansion over Ethernet</v>
          </cell>
          <cell r="I496" t="str">
            <v>ICSLan Relay Interface, 8 Channels</v>
          </cell>
          <cell r="J496">
            <v>719</v>
          </cell>
          <cell r="K496">
            <v>719</v>
          </cell>
          <cell r="L496">
            <v>359.5</v>
          </cell>
          <cell r="M496">
            <v>323.55</v>
          </cell>
          <cell r="P496">
            <v>0</v>
          </cell>
          <cell r="Q496">
            <v>718878229996</v>
          </cell>
          <cell r="R496">
            <v>0</v>
          </cell>
          <cell r="S496">
            <v>1</v>
          </cell>
          <cell r="T496">
            <v>4.38</v>
          </cell>
          <cell r="U496">
            <v>5.13</v>
          </cell>
          <cell r="V496">
            <v>1</v>
          </cell>
          <cell r="W496" t="str">
            <v>MX</v>
          </cell>
          <cell r="X496" t="str">
            <v>Compliant</v>
          </cell>
          <cell r="Y496" t="str">
            <v>https://www.amx.com/en-US/products/exb-rel8</v>
          </cell>
          <cell r="Z496">
            <v>137</v>
          </cell>
          <cell r="AA496" t="str">
            <v>A</v>
          </cell>
        </row>
        <row r="497">
          <cell r="A497" t="str">
            <v>FG2100-21</v>
          </cell>
          <cell r="B497" t="str">
            <v>AMX</v>
          </cell>
          <cell r="C497" t="str">
            <v>Central Controllers</v>
          </cell>
          <cell r="D497" t="str">
            <v>EXB-I/O8</v>
          </cell>
          <cell r="E497" t="str">
            <v>AMX-DC</v>
          </cell>
          <cell r="G497" t="str">
            <v>Limited Quantity</v>
          </cell>
          <cell r="H497" t="str">
            <v>8 Digital Input/Output Expansion over Ethernet</v>
          </cell>
          <cell r="I497" t="str">
            <v>ICSLan Input/Output Interface, 8 Channels</v>
          </cell>
          <cell r="J497">
            <v>719</v>
          </cell>
          <cell r="K497">
            <v>719</v>
          </cell>
          <cell r="L497">
            <v>359.5</v>
          </cell>
          <cell r="M497">
            <v>323.55</v>
          </cell>
          <cell r="P497">
            <v>0</v>
          </cell>
          <cell r="Q497">
            <v>718878230008</v>
          </cell>
          <cell r="R497">
            <v>0</v>
          </cell>
          <cell r="S497">
            <v>1</v>
          </cell>
          <cell r="T497">
            <v>4.38</v>
          </cell>
          <cell r="U497">
            <v>5.13</v>
          </cell>
          <cell r="V497">
            <v>1</v>
          </cell>
          <cell r="W497" t="str">
            <v>MX</v>
          </cell>
          <cell r="X497" t="str">
            <v>Compliant</v>
          </cell>
          <cell r="Y497" t="str">
            <v>https://www.amx.com/en-US/products/exb-io8</v>
          </cell>
          <cell r="Z497">
            <v>138</v>
          </cell>
          <cell r="AA497" t="str">
            <v>A</v>
          </cell>
        </row>
        <row r="498">
          <cell r="A498" t="str">
            <v>FG2100-22</v>
          </cell>
          <cell r="B498" t="str">
            <v>AMX</v>
          </cell>
          <cell r="C498" t="str">
            <v>Central Controllers</v>
          </cell>
          <cell r="D498" t="str">
            <v>EXB-COM2</v>
          </cell>
          <cell r="E498" t="str">
            <v>AMX-DC</v>
          </cell>
          <cell r="G498" t="str">
            <v>Limited Quantity</v>
          </cell>
          <cell r="H498" t="str">
            <v>2 RS-232 COM Port Expansion over Ethernet</v>
          </cell>
          <cell r="I498" t="str">
            <v>ICSLan Serial Interface, 2 Ports</v>
          </cell>
          <cell r="J498">
            <v>836</v>
          </cell>
          <cell r="K498">
            <v>836</v>
          </cell>
          <cell r="L498">
            <v>418</v>
          </cell>
          <cell r="M498">
            <v>376.2</v>
          </cell>
          <cell r="P498">
            <v>0</v>
          </cell>
          <cell r="Q498">
            <v>718878230114</v>
          </cell>
          <cell r="R498">
            <v>0</v>
          </cell>
          <cell r="S498">
            <v>1</v>
          </cell>
          <cell r="T498">
            <v>4.38</v>
          </cell>
          <cell r="U498">
            <v>5.13</v>
          </cell>
          <cell r="V498">
            <v>1</v>
          </cell>
          <cell r="W498" t="str">
            <v>MX</v>
          </cell>
          <cell r="X498" t="str">
            <v>Compliant</v>
          </cell>
          <cell r="Y498" t="str">
            <v>https://www.amx.com/en-US/products/exb-com2</v>
          </cell>
          <cell r="Z498">
            <v>139</v>
          </cell>
          <cell r="AA498" t="str">
            <v>A</v>
          </cell>
        </row>
        <row r="499">
          <cell r="A499" t="str">
            <v>FG2100-23</v>
          </cell>
          <cell r="B499" t="str">
            <v>AMX</v>
          </cell>
          <cell r="C499" t="str">
            <v>Central Controllers</v>
          </cell>
          <cell r="D499" t="str">
            <v>EXB-IRS4</v>
          </cell>
          <cell r="E499" t="str">
            <v>AMX-DC</v>
          </cell>
          <cell r="G499" t="str">
            <v>Limited Quantity</v>
          </cell>
          <cell r="H499" t="str">
            <v>4 Infrared control port expansion over Ethernet</v>
          </cell>
          <cell r="I499" t="str">
            <v>ICSLan IR/S Interface, 4 IR/S and 4 Inputs</v>
          </cell>
          <cell r="J499">
            <v>836</v>
          </cell>
          <cell r="K499">
            <v>836</v>
          </cell>
          <cell r="L499">
            <v>418</v>
          </cell>
          <cell r="M499">
            <v>376.2</v>
          </cell>
          <cell r="P499">
            <v>0</v>
          </cell>
          <cell r="Q499">
            <v>718878230220</v>
          </cell>
          <cell r="R499">
            <v>0</v>
          </cell>
          <cell r="S499">
            <v>1</v>
          </cell>
          <cell r="T499">
            <v>4.38</v>
          </cell>
          <cell r="U499">
            <v>5.13</v>
          </cell>
          <cell r="V499">
            <v>1</v>
          </cell>
          <cell r="W499" t="str">
            <v>MX</v>
          </cell>
          <cell r="X499" t="str">
            <v>Compliant</v>
          </cell>
          <cell r="Y499" t="str">
            <v>https://www.amx.com/en-US/products/exb-irs4</v>
          </cell>
          <cell r="Z499">
            <v>140</v>
          </cell>
          <cell r="AA499" t="str">
            <v>A</v>
          </cell>
        </row>
        <row r="500">
          <cell r="A500" t="str">
            <v>FG2100-26</v>
          </cell>
          <cell r="B500" t="str">
            <v>AMX</v>
          </cell>
          <cell r="C500" t="str">
            <v>Central Controllers</v>
          </cell>
          <cell r="D500" t="str">
            <v>EXB-MP1</v>
          </cell>
          <cell r="E500" t="str">
            <v>AMX-DC</v>
          </cell>
          <cell r="G500" t="str">
            <v>Limited Quantity</v>
          </cell>
          <cell r="H500" t="str">
            <v>Multi-Port expansion over Ethernet</v>
          </cell>
          <cell r="I500" t="str">
            <v>ICSLan Multi-Port, 1 COM, 1 IR/S, 2 I/O, 1 IR RX</v>
          </cell>
          <cell r="J500">
            <v>836</v>
          </cell>
          <cell r="K500">
            <v>836</v>
          </cell>
          <cell r="L500">
            <v>418</v>
          </cell>
          <cell r="M500">
            <v>376.2</v>
          </cell>
          <cell r="P500">
            <v>0</v>
          </cell>
          <cell r="Q500">
            <v>718878230336</v>
          </cell>
          <cell r="R500">
            <v>0</v>
          </cell>
          <cell r="S500">
            <v>1</v>
          </cell>
          <cell r="T500">
            <v>3</v>
          </cell>
          <cell r="U500">
            <v>4.8099999999999996</v>
          </cell>
          <cell r="V500">
            <v>3</v>
          </cell>
          <cell r="W500" t="str">
            <v>MX</v>
          </cell>
          <cell r="X500" t="str">
            <v>Compliant</v>
          </cell>
          <cell r="Y500" t="str">
            <v>https://www.amx.com/en-US/products/exb-mp1</v>
          </cell>
          <cell r="Z500">
            <v>141</v>
          </cell>
          <cell r="AA500" t="str">
            <v>A</v>
          </cell>
        </row>
        <row r="501">
          <cell r="A501" t="str">
            <v>FG2102-06L-BL</v>
          </cell>
          <cell r="B501" t="str">
            <v>AMX</v>
          </cell>
          <cell r="C501" t="str">
            <v>Control Pads</v>
          </cell>
          <cell r="D501" t="str">
            <v>MCP-106L-BL</v>
          </cell>
          <cell r="E501" t="str">
            <v>AMX-DC</v>
          </cell>
          <cell r="G501">
            <v>0</v>
          </cell>
          <cell r="H501" t="str">
            <v>Massio™ 6-Button ControlPad - Black - Landscape</v>
          </cell>
          <cell r="I501" t="str">
            <v>Massio 6-Button Ethernet ControlPad, Landscape Black - Fits into standard 1 gang US, UK or EU back box</v>
          </cell>
          <cell r="J501">
            <v>877</v>
          </cell>
          <cell r="K501">
            <v>877</v>
          </cell>
          <cell r="L501">
            <v>438.5</v>
          </cell>
          <cell r="M501">
            <v>394.65</v>
          </cell>
          <cell r="P501">
            <v>0</v>
          </cell>
          <cell r="Q501">
            <v>718878024805</v>
          </cell>
          <cell r="R501">
            <v>0</v>
          </cell>
          <cell r="S501">
            <v>0.25</v>
          </cell>
          <cell r="T501">
            <v>3.44</v>
          </cell>
          <cell r="U501">
            <v>4.6900000000000004</v>
          </cell>
          <cell r="V501">
            <v>0.56000000000000005</v>
          </cell>
          <cell r="W501" t="str">
            <v>MX</v>
          </cell>
          <cell r="X501" t="str">
            <v>Compliant</v>
          </cell>
          <cell r="Y501" t="str">
            <v>https://www.amx.com/en-US/products/mcp-106</v>
          </cell>
          <cell r="Z501">
            <v>142</v>
          </cell>
          <cell r="AA501" t="str">
            <v>A</v>
          </cell>
        </row>
        <row r="502">
          <cell r="A502" t="str">
            <v>FG2102-06L-W</v>
          </cell>
          <cell r="B502" t="str">
            <v>AMX</v>
          </cell>
          <cell r="C502" t="str">
            <v>Control Pads</v>
          </cell>
          <cell r="D502" t="str">
            <v>MCP-106L-WH</v>
          </cell>
          <cell r="E502" t="str">
            <v>AMX-DC</v>
          </cell>
          <cell r="G502">
            <v>0</v>
          </cell>
          <cell r="H502" t="str">
            <v>Massio™ 6-Button ControlPad - White - Landscape</v>
          </cell>
          <cell r="I502" t="str">
            <v>Massio 6-Button Ethernet ControlPad, Landscape Black - Fits into standard 1 gang US, UK or EU back box</v>
          </cell>
          <cell r="J502">
            <v>877</v>
          </cell>
          <cell r="K502">
            <v>877</v>
          </cell>
          <cell r="L502">
            <v>438.5</v>
          </cell>
          <cell r="M502">
            <v>394.65</v>
          </cell>
          <cell r="P502">
            <v>0</v>
          </cell>
          <cell r="Q502">
            <v>718878022863</v>
          </cell>
          <cell r="R502">
            <v>0</v>
          </cell>
          <cell r="S502">
            <v>0.25</v>
          </cell>
          <cell r="T502">
            <v>3.44</v>
          </cell>
          <cell r="U502">
            <v>4.6900000000000004</v>
          </cell>
          <cell r="V502">
            <v>0.56000000000000005</v>
          </cell>
          <cell r="W502" t="str">
            <v>MX</v>
          </cell>
          <cell r="X502" t="str">
            <v>Compliant</v>
          </cell>
          <cell r="Y502" t="str">
            <v>https://www.amx.com/en-US/products/mcp-106</v>
          </cell>
          <cell r="Z502">
            <v>143</v>
          </cell>
          <cell r="AA502" t="str">
            <v>A</v>
          </cell>
        </row>
        <row r="503">
          <cell r="A503" t="str">
            <v>FG2102-06P-BL</v>
          </cell>
          <cell r="B503" t="str">
            <v>AMX</v>
          </cell>
          <cell r="C503" t="str">
            <v>Control Pads</v>
          </cell>
          <cell r="D503" t="str">
            <v>MCP-106P-BL</v>
          </cell>
          <cell r="E503" t="str">
            <v>AMX-DC</v>
          </cell>
          <cell r="G503">
            <v>0</v>
          </cell>
          <cell r="H503" t="str">
            <v>Massio™ 6-Button ControlPad - Black - Portrait</v>
          </cell>
          <cell r="I503" t="str">
            <v>Massio 6-Button Ethernet ControlPad, Portrait, Black - Fits into standard 1 gang US, UK or EU back box</v>
          </cell>
          <cell r="J503">
            <v>877</v>
          </cell>
          <cell r="K503">
            <v>877</v>
          </cell>
          <cell r="L503">
            <v>438.5</v>
          </cell>
          <cell r="M503">
            <v>394.65</v>
          </cell>
          <cell r="P503">
            <v>0</v>
          </cell>
          <cell r="Q503">
            <v>718878024812</v>
          </cell>
          <cell r="R503">
            <v>0</v>
          </cell>
          <cell r="S503">
            <v>0.25</v>
          </cell>
          <cell r="T503">
            <v>3.44</v>
          </cell>
          <cell r="U503">
            <v>4.6900000000000004</v>
          </cell>
          <cell r="V503">
            <v>0.56000000000000005</v>
          </cell>
          <cell r="W503" t="str">
            <v>MX</v>
          </cell>
          <cell r="X503" t="str">
            <v>Compliant</v>
          </cell>
          <cell r="Y503" t="str">
            <v>https://www.amx.com/en-US/products/mcp-106</v>
          </cell>
          <cell r="Z503">
            <v>144</v>
          </cell>
          <cell r="AA503" t="str">
            <v>A</v>
          </cell>
        </row>
        <row r="504">
          <cell r="A504" t="str">
            <v>FG2102-06P-W</v>
          </cell>
          <cell r="B504" t="str">
            <v>AMX</v>
          </cell>
          <cell r="C504" t="str">
            <v>Control Pads</v>
          </cell>
          <cell r="D504" t="str">
            <v>MCP-106P-WH</v>
          </cell>
          <cell r="E504" t="str">
            <v>AMX-DC</v>
          </cell>
          <cell r="G504">
            <v>0</v>
          </cell>
          <cell r="H504" t="str">
            <v>Massio™ 6-Button ControlPad - White - Portrait</v>
          </cell>
          <cell r="I504" t="str">
            <v>Massio 6-Button Ethernet ControlPad, Portrait, White - Fits into standard 1 gang US, UK or EU back box</v>
          </cell>
          <cell r="J504">
            <v>877</v>
          </cell>
          <cell r="K504">
            <v>877</v>
          </cell>
          <cell r="L504">
            <v>438.5</v>
          </cell>
          <cell r="M504">
            <v>394.65</v>
          </cell>
          <cell r="P504">
            <v>0</v>
          </cell>
          <cell r="Q504">
            <v>718878024829</v>
          </cell>
          <cell r="R504">
            <v>0</v>
          </cell>
          <cell r="S504">
            <v>0.25</v>
          </cell>
          <cell r="T504">
            <v>4.6900000000000004</v>
          </cell>
          <cell r="U504">
            <v>3.44</v>
          </cell>
          <cell r="V504">
            <v>0.56000000000000005</v>
          </cell>
          <cell r="W504" t="str">
            <v>MX</v>
          </cell>
          <cell r="X504" t="str">
            <v>Compliant</v>
          </cell>
          <cell r="Y504" t="str">
            <v>https://www.amx.com/en-US/products/mcp-106</v>
          </cell>
          <cell r="Z504">
            <v>145</v>
          </cell>
          <cell r="AA504" t="str">
            <v>A</v>
          </cell>
        </row>
        <row r="505">
          <cell r="A505" t="str">
            <v>FG2102-08-BL</v>
          </cell>
          <cell r="B505" t="str">
            <v>AMX</v>
          </cell>
          <cell r="C505" t="str">
            <v>Control Pads</v>
          </cell>
          <cell r="D505" t="str">
            <v>MCP-108-BL</v>
          </cell>
          <cell r="E505" t="str">
            <v>AMX-DC</v>
          </cell>
          <cell r="G505">
            <v>0</v>
          </cell>
          <cell r="H505" t="str">
            <v>Massio™ 8-Button ControlPad - Black</v>
          </cell>
          <cell r="I505" t="str">
            <v>Massio 8-Button Ethernet ControlPad with Knob, Black - Fits into standard 2 gang US, UK or EU back box</v>
          </cell>
          <cell r="J505">
            <v>1133</v>
          </cell>
          <cell r="K505">
            <v>1133</v>
          </cell>
          <cell r="L505">
            <v>566.5</v>
          </cell>
          <cell r="M505">
            <v>509.85</v>
          </cell>
          <cell r="P505">
            <v>0</v>
          </cell>
          <cell r="Q505">
            <v>718878024836</v>
          </cell>
          <cell r="R505">
            <v>0</v>
          </cell>
          <cell r="S505">
            <v>0.41</v>
          </cell>
          <cell r="T505">
            <v>4.6900000000000004</v>
          </cell>
          <cell r="U505">
            <v>6</v>
          </cell>
          <cell r="V505">
            <v>1</v>
          </cell>
          <cell r="W505" t="str">
            <v>MX</v>
          </cell>
          <cell r="X505" t="str">
            <v>Compliant</v>
          </cell>
          <cell r="Y505" t="str">
            <v>https://www.amx.com/en-US/products/mcp-108</v>
          </cell>
          <cell r="Z505">
            <v>146</v>
          </cell>
          <cell r="AA505" t="str">
            <v>A</v>
          </cell>
        </row>
        <row r="506">
          <cell r="A506" t="str">
            <v>FG2102-08-W</v>
          </cell>
          <cell r="B506" t="str">
            <v>AMX</v>
          </cell>
          <cell r="C506" t="str">
            <v>Control Pads</v>
          </cell>
          <cell r="D506" t="str">
            <v>MCP-108-WH</v>
          </cell>
          <cell r="E506" t="str">
            <v>AMX-DC</v>
          </cell>
          <cell r="G506">
            <v>0</v>
          </cell>
          <cell r="H506" t="str">
            <v>Massio™ 8-Button ControlPad - White</v>
          </cell>
          <cell r="I506" t="str">
            <v>Massio 8-Button  Ethernet ControlPad with Knob, White - Fits into standard 2 gang US, UK or EU back box</v>
          </cell>
          <cell r="J506">
            <v>1133</v>
          </cell>
          <cell r="K506">
            <v>1133</v>
          </cell>
          <cell r="L506">
            <v>566.5</v>
          </cell>
          <cell r="M506">
            <v>509.85</v>
          </cell>
          <cell r="P506">
            <v>0</v>
          </cell>
          <cell r="Q506">
            <v>718878024843</v>
          </cell>
          <cell r="R506">
            <v>0</v>
          </cell>
          <cell r="S506">
            <v>0.41</v>
          </cell>
          <cell r="T506">
            <v>4.6900000000000004</v>
          </cell>
          <cell r="U506">
            <v>6</v>
          </cell>
          <cell r="V506">
            <v>1</v>
          </cell>
          <cell r="W506" t="str">
            <v>MX</v>
          </cell>
          <cell r="X506" t="str">
            <v>Compliant</v>
          </cell>
          <cell r="Y506" t="str">
            <v>https://www.amx.com/en-US/products/mcp-108</v>
          </cell>
          <cell r="Z506">
            <v>147</v>
          </cell>
          <cell r="AA506" t="str">
            <v>A</v>
          </cell>
        </row>
        <row r="507">
          <cell r="A507" t="str">
            <v>FG2106-01</v>
          </cell>
          <cell r="B507" t="str">
            <v>AMX</v>
          </cell>
          <cell r="C507" t="str">
            <v>Central Controllers</v>
          </cell>
          <cell r="D507" t="str">
            <v>NX-1200</v>
          </cell>
          <cell r="E507" t="str">
            <v>AMX-DC</v>
          </cell>
          <cell r="G507">
            <v>0</v>
          </cell>
          <cell r="H507" t="str">
            <v>NetLinx Integrated Controller - Compact form factor</v>
          </cell>
          <cell r="I507" t="str">
            <v>NX-1200 NetLinx NX Integrated Controller with 512 MB RAM, 1600 MIPS Processor, 4 UK of FLASH, 2 Serial Ports, 2 IR Ports, 4 I/O Ports, and IPv6</v>
          </cell>
          <cell r="J507">
            <v>1423</v>
          </cell>
          <cell r="K507">
            <v>1423</v>
          </cell>
          <cell r="L507">
            <v>711.5</v>
          </cell>
          <cell r="M507">
            <v>640.35</v>
          </cell>
          <cell r="P507">
            <v>0</v>
          </cell>
          <cell r="Q507">
            <v>718878024287</v>
          </cell>
          <cell r="R507">
            <v>0</v>
          </cell>
          <cell r="S507">
            <v>1.6</v>
          </cell>
          <cell r="T507">
            <v>5.81</v>
          </cell>
          <cell r="U507">
            <v>5.13</v>
          </cell>
          <cell r="V507">
            <v>1.69</v>
          </cell>
          <cell r="W507" t="str">
            <v>MX</v>
          </cell>
          <cell r="X507" t="str">
            <v>Compliant</v>
          </cell>
          <cell r="Y507" t="str">
            <v>https://www.amx.com/en-US/products/nx-1200</v>
          </cell>
          <cell r="Z507">
            <v>148</v>
          </cell>
          <cell r="AA507" t="str">
            <v>A</v>
          </cell>
        </row>
        <row r="508">
          <cell r="A508" t="str">
            <v>FG2106-02</v>
          </cell>
          <cell r="B508" t="str">
            <v>AMX</v>
          </cell>
          <cell r="C508" t="str">
            <v>Central Controllers</v>
          </cell>
          <cell r="D508" t="str">
            <v>NX-2200</v>
          </cell>
          <cell r="E508" t="str">
            <v>AMX-DC</v>
          </cell>
          <cell r="G508">
            <v>0</v>
          </cell>
          <cell r="H508" t="str">
            <v>NetLinx Integrated Controller - 1 RU</v>
          </cell>
          <cell r="I508" t="str">
            <v>NX-2200 NetLinx NX Integrated Controller with 512 MB RAM, 1600 MIPS Processor, 8 UK of FLASH, 4 Serial Ports, 4 IR Ports, 4 I/O Ports, 4 Relays, IPv6, and Dual NIC</v>
          </cell>
          <cell r="J508">
            <v>2630</v>
          </cell>
          <cell r="K508">
            <v>2630</v>
          </cell>
          <cell r="L508">
            <v>1315</v>
          </cell>
          <cell r="M508">
            <v>1183.5</v>
          </cell>
          <cell r="P508">
            <v>0</v>
          </cell>
          <cell r="Q508">
            <v>718878024294</v>
          </cell>
          <cell r="R508">
            <v>0</v>
          </cell>
          <cell r="S508">
            <v>6</v>
          </cell>
          <cell r="T508">
            <v>17</v>
          </cell>
          <cell r="U508">
            <v>9.1300000000000008</v>
          </cell>
          <cell r="V508">
            <v>1.8</v>
          </cell>
          <cell r="W508" t="str">
            <v>MX</v>
          </cell>
          <cell r="X508" t="str">
            <v>Compliant</v>
          </cell>
          <cell r="Y508" t="str">
            <v>https://www.amx.com/en-US/products/nx-2200</v>
          </cell>
          <cell r="Z508">
            <v>149</v>
          </cell>
          <cell r="AA508" t="str">
            <v>A</v>
          </cell>
        </row>
        <row r="509">
          <cell r="A509" t="str">
            <v>FG2106-03</v>
          </cell>
          <cell r="B509" t="str">
            <v>AMX</v>
          </cell>
          <cell r="C509" t="str">
            <v>Central Controllers</v>
          </cell>
          <cell r="D509" t="str">
            <v>NX-3200</v>
          </cell>
          <cell r="E509" t="str">
            <v>AMX-DC</v>
          </cell>
          <cell r="G509">
            <v>0</v>
          </cell>
          <cell r="H509" t="str">
            <v>NetLinx Integrated Controller - 1RU - Dual LAN</v>
          </cell>
          <cell r="I509" t="str">
            <v>NX-3200 NetLinx NX Integrated Controller with 512 MB RAM, 1600 MIPS Processor, 8 UK of FLASH, 8 Serial Ports, 8 IR Ports, 8 I/O Ports, 8 Relays,  IPv6,  and Dual NIC</v>
          </cell>
          <cell r="J509">
            <v>4062</v>
          </cell>
          <cell r="K509">
            <v>4062</v>
          </cell>
          <cell r="L509">
            <v>2031</v>
          </cell>
          <cell r="M509">
            <v>1827.9</v>
          </cell>
          <cell r="P509">
            <v>0</v>
          </cell>
          <cell r="Q509">
            <v>718878024300</v>
          </cell>
          <cell r="R509">
            <v>0</v>
          </cell>
          <cell r="S509">
            <v>6</v>
          </cell>
          <cell r="T509">
            <v>17</v>
          </cell>
          <cell r="U509">
            <v>9.1300000000000008</v>
          </cell>
          <cell r="V509">
            <v>1.8</v>
          </cell>
          <cell r="W509" t="str">
            <v>MX</v>
          </cell>
          <cell r="X509" t="str">
            <v>Compliant</v>
          </cell>
          <cell r="Y509" t="str">
            <v>https://www.amx.com/en-US/products/nx-3200</v>
          </cell>
          <cell r="Z509">
            <v>150</v>
          </cell>
          <cell r="AA509" t="str">
            <v>A</v>
          </cell>
        </row>
        <row r="510">
          <cell r="A510" t="str">
            <v>FG2106-04</v>
          </cell>
          <cell r="B510" t="str">
            <v>AMX</v>
          </cell>
          <cell r="C510" t="str">
            <v>Central Controllers</v>
          </cell>
          <cell r="D510" t="str">
            <v>NX-4200</v>
          </cell>
          <cell r="E510" t="str">
            <v>AMX-DC</v>
          </cell>
          <cell r="G510">
            <v>0</v>
          </cell>
          <cell r="H510" t="str">
            <v>NetLinx Integrated Controller - 1RU - LCD Display</v>
          </cell>
          <cell r="I510" t="str">
            <v>NX-4200 NetLinx NX Integrated Controller with 1 UK RAM, 1600 MIPS Processor, 8 UK of FLASH, 8 Serial Ports, 8 IR Ports, 8 I/O Ports, 8 Relays, IPv6,  and Dual NIC with 4 port PoE Switch</v>
          </cell>
          <cell r="J510">
            <v>5500</v>
          </cell>
          <cell r="K510">
            <v>5500</v>
          </cell>
          <cell r="L510">
            <v>2750</v>
          </cell>
          <cell r="M510">
            <v>2475</v>
          </cell>
          <cell r="P510">
            <v>0</v>
          </cell>
          <cell r="Q510">
            <v>718878247990</v>
          </cell>
          <cell r="R510">
            <v>0</v>
          </cell>
          <cell r="S510">
            <v>7.6</v>
          </cell>
          <cell r="T510">
            <v>17</v>
          </cell>
          <cell r="U510">
            <v>9.1300000000000008</v>
          </cell>
          <cell r="V510">
            <v>1.8</v>
          </cell>
          <cell r="W510" t="str">
            <v>MX</v>
          </cell>
          <cell r="X510" t="str">
            <v>Compliant</v>
          </cell>
          <cell r="Y510" t="str">
            <v>https://www.amx.com/en-US/products/nx-4200</v>
          </cell>
          <cell r="Z510">
            <v>151</v>
          </cell>
          <cell r="AA510" t="str">
            <v>A</v>
          </cell>
        </row>
        <row r="511">
          <cell r="A511" t="str">
            <v>FG2263-05-00</v>
          </cell>
          <cell r="B511" t="str">
            <v>AMX</v>
          </cell>
          <cell r="C511" t="str">
            <v>Integration Software</v>
          </cell>
          <cell r="D511" t="str">
            <v>TPC-ITOUCH-PHONE</v>
          </cell>
          <cell r="E511">
            <v>0</v>
          </cell>
          <cell r="G511" t="str">
            <v>Partner Product</v>
          </cell>
          <cell r="H511" t="str">
            <v>Touch Panel license for iPhone. Purchase through partner only - see link</v>
          </cell>
          <cell r="I511" t="str">
            <v>TPControl application license for one Apple iPhone or iPod Touch (non-standard discount)</v>
          </cell>
          <cell r="J511" t="str">
            <v>See Link</v>
          </cell>
          <cell r="K511">
            <v>0</v>
          </cell>
          <cell r="L511">
            <v>0</v>
          </cell>
          <cell r="M511">
            <v>0</v>
          </cell>
          <cell r="P511">
            <v>0</v>
          </cell>
          <cell r="Q511">
            <v>0</v>
          </cell>
          <cell r="R511">
            <v>0</v>
          </cell>
          <cell r="S511">
            <v>0</v>
          </cell>
          <cell r="T511">
            <v>0</v>
          </cell>
          <cell r="U511">
            <v>0</v>
          </cell>
          <cell r="V511">
            <v>0</v>
          </cell>
          <cell r="W511">
            <v>0</v>
          </cell>
          <cell r="X511">
            <v>0</v>
          </cell>
          <cell r="Y511" t="str">
            <v>https://store.touchpanelcontrol.com/</v>
          </cell>
          <cell r="Z511">
            <v>152</v>
          </cell>
        </row>
        <row r="512">
          <cell r="A512" t="str">
            <v>FG2263-06-00</v>
          </cell>
          <cell r="B512" t="str">
            <v>AMX</v>
          </cell>
          <cell r="C512" t="str">
            <v>Integration Software</v>
          </cell>
          <cell r="D512" t="str">
            <v>TPC-IPAD</v>
          </cell>
          <cell r="E512">
            <v>0</v>
          </cell>
          <cell r="G512" t="str">
            <v>Partner Product</v>
          </cell>
          <cell r="H512" t="str">
            <v>Touch Panel license for iPad. Purchase through partner only - see link</v>
          </cell>
          <cell r="I512" t="str">
            <v>TPControl application license for one Apple iPad (non-standard discount)</v>
          </cell>
          <cell r="J512" t="str">
            <v>See Link</v>
          </cell>
          <cell r="K512">
            <v>0</v>
          </cell>
          <cell r="L512">
            <v>0</v>
          </cell>
          <cell r="M512">
            <v>0</v>
          </cell>
          <cell r="P512">
            <v>0</v>
          </cell>
          <cell r="Q512">
            <v>0</v>
          </cell>
          <cell r="R512">
            <v>0</v>
          </cell>
          <cell r="S512">
            <v>0</v>
          </cell>
          <cell r="T512">
            <v>0</v>
          </cell>
          <cell r="U512">
            <v>0</v>
          </cell>
          <cell r="V512">
            <v>0</v>
          </cell>
          <cell r="W512">
            <v>0</v>
          </cell>
          <cell r="X512">
            <v>0</v>
          </cell>
          <cell r="Y512" t="str">
            <v>https://store.touchpanelcontrol.com/</v>
          </cell>
          <cell r="Z512">
            <v>153</v>
          </cell>
        </row>
        <row r="513">
          <cell r="A513" t="str">
            <v>FG2263-07-00</v>
          </cell>
          <cell r="B513" t="str">
            <v>AMX</v>
          </cell>
          <cell r="C513" t="str">
            <v>Integration Software</v>
          </cell>
          <cell r="D513" t="str">
            <v>TPC-ANDROID</v>
          </cell>
          <cell r="E513">
            <v>0</v>
          </cell>
          <cell r="G513" t="str">
            <v>Partner Product</v>
          </cell>
          <cell r="H513" t="str">
            <v>Touch Panel license for Android Phone. Purchase through partner only - see link</v>
          </cell>
          <cell r="I513" t="str">
            <v>TPControl application license for one Android Smartphone (non-standard discount)</v>
          </cell>
          <cell r="J513" t="str">
            <v>See Link</v>
          </cell>
          <cell r="K513">
            <v>0</v>
          </cell>
          <cell r="L513">
            <v>0</v>
          </cell>
          <cell r="M513">
            <v>0</v>
          </cell>
          <cell r="P513">
            <v>0</v>
          </cell>
          <cell r="Q513">
            <v>0</v>
          </cell>
          <cell r="R513">
            <v>0</v>
          </cell>
          <cell r="S513">
            <v>0</v>
          </cell>
          <cell r="T513">
            <v>0</v>
          </cell>
          <cell r="U513">
            <v>0</v>
          </cell>
          <cell r="V513">
            <v>0</v>
          </cell>
          <cell r="W513">
            <v>0</v>
          </cell>
          <cell r="X513">
            <v>0</v>
          </cell>
          <cell r="Y513" t="str">
            <v>https://store.touchpanelcontrol.com/</v>
          </cell>
          <cell r="Z513">
            <v>154</v>
          </cell>
        </row>
        <row r="514">
          <cell r="A514" t="str">
            <v>FG2263-08-00</v>
          </cell>
          <cell r="B514" t="str">
            <v>AMX</v>
          </cell>
          <cell r="C514" t="str">
            <v>Integration Software</v>
          </cell>
          <cell r="D514" t="str">
            <v>TPC-ANDROID TAB</v>
          </cell>
          <cell r="E514">
            <v>0</v>
          </cell>
          <cell r="G514" t="str">
            <v>Partner Product</v>
          </cell>
          <cell r="H514" t="str">
            <v>Touch Panel license for Android Tablet. Purchase through partner only - see link</v>
          </cell>
          <cell r="I514" t="str">
            <v>TPControl application license for one Android Tablet (non-standard discount)</v>
          </cell>
          <cell r="J514" t="str">
            <v>See Link</v>
          </cell>
          <cell r="K514">
            <v>0</v>
          </cell>
          <cell r="L514">
            <v>0</v>
          </cell>
          <cell r="M514">
            <v>0</v>
          </cell>
          <cell r="P514">
            <v>0</v>
          </cell>
          <cell r="Q514">
            <v>0</v>
          </cell>
          <cell r="R514">
            <v>0</v>
          </cell>
          <cell r="S514">
            <v>0</v>
          </cell>
          <cell r="T514">
            <v>0</v>
          </cell>
          <cell r="U514">
            <v>0</v>
          </cell>
          <cell r="V514">
            <v>0</v>
          </cell>
          <cell r="W514">
            <v>0</v>
          </cell>
          <cell r="X514">
            <v>0</v>
          </cell>
          <cell r="Y514" t="str">
            <v>https://store.touchpanelcontrol.com/</v>
          </cell>
          <cell r="Z514">
            <v>155</v>
          </cell>
        </row>
        <row r="515">
          <cell r="A515" t="str">
            <v>FG2263-14-00</v>
          </cell>
          <cell r="B515" t="str">
            <v>AMX</v>
          </cell>
          <cell r="C515" t="str">
            <v>Integration Software</v>
          </cell>
          <cell r="D515" t="str">
            <v>TPC-WIN8-TAB</v>
          </cell>
          <cell r="E515">
            <v>0</v>
          </cell>
          <cell r="G515" t="str">
            <v>Partner Product</v>
          </cell>
          <cell r="H515" t="str">
            <v>Touch Panel license for Win 8/10. Purchase through partner only - see link</v>
          </cell>
          <cell r="I515" t="str">
            <v>TPControl application license for one Windows 8® PC or Tablet device (non-standard discount)</v>
          </cell>
          <cell r="J515" t="str">
            <v>See Link</v>
          </cell>
          <cell r="K515">
            <v>0</v>
          </cell>
          <cell r="L515">
            <v>0</v>
          </cell>
          <cell r="M515">
            <v>0</v>
          </cell>
          <cell r="P515">
            <v>0</v>
          </cell>
          <cell r="Q515">
            <v>0</v>
          </cell>
          <cell r="R515">
            <v>0</v>
          </cell>
          <cell r="S515">
            <v>0</v>
          </cell>
          <cell r="T515">
            <v>0</v>
          </cell>
          <cell r="U515">
            <v>0</v>
          </cell>
          <cell r="V515">
            <v>0</v>
          </cell>
          <cell r="W515">
            <v>0</v>
          </cell>
          <cell r="X515">
            <v>0</v>
          </cell>
          <cell r="Y515" t="str">
            <v>https://store.touchpanelcontrol.com/</v>
          </cell>
          <cell r="Z515">
            <v>156</v>
          </cell>
        </row>
        <row r="516">
          <cell r="A516" t="str">
            <v>FG2263-16-00</v>
          </cell>
          <cell r="B516" t="str">
            <v>AMX</v>
          </cell>
          <cell r="C516" t="str">
            <v>Integration Software</v>
          </cell>
          <cell r="D516" t="str">
            <v>TPC-TPI-PRO</v>
          </cell>
          <cell r="E516">
            <v>0</v>
          </cell>
          <cell r="G516" t="str">
            <v>Partner Product</v>
          </cell>
          <cell r="H516" t="str">
            <v>Presentation Interface License for Win 8/10. Purchase through partner only - see link</v>
          </cell>
          <cell r="I516" t="str">
            <v>PC Windowing &amp; Control App Software Application License</v>
          </cell>
          <cell r="J516" t="str">
            <v>See Link</v>
          </cell>
          <cell r="K516">
            <v>0</v>
          </cell>
          <cell r="L516">
            <v>0</v>
          </cell>
          <cell r="M516">
            <v>0</v>
          </cell>
          <cell r="P516">
            <v>0</v>
          </cell>
          <cell r="Q516">
            <v>0</v>
          </cell>
          <cell r="R516">
            <v>0</v>
          </cell>
          <cell r="S516">
            <v>0</v>
          </cell>
          <cell r="T516">
            <v>0</v>
          </cell>
          <cell r="U516">
            <v>0</v>
          </cell>
          <cell r="V516">
            <v>0</v>
          </cell>
          <cell r="W516">
            <v>0</v>
          </cell>
          <cell r="X516">
            <v>0</v>
          </cell>
          <cell r="Y516" t="str">
            <v>https://store.touchpanelcontrol.com/</v>
          </cell>
          <cell r="Z516">
            <v>157</v>
          </cell>
        </row>
        <row r="517">
          <cell r="A517" t="str">
            <v>FG2263-21-00</v>
          </cell>
          <cell r="B517" t="str">
            <v>AMX</v>
          </cell>
          <cell r="C517" t="str">
            <v>Integration Software</v>
          </cell>
          <cell r="D517" t="str">
            <v>TPC-BYOD</v>
          </cell>
          <cell r="E517">
            <v>0</v>
          </cell>
          <cell r="G517" t="str">
            <v>Partner Product</v>
          </cell>
          <cell r="H517" t="str">
            <v>NX Controller license for BYOD. Purchase through partner only - see link</v>
          </cell>
          <cell r="I517" t="str">
            <v>BYOD (Bring Your Own Device) for AMX control systems. BYOD License provides the ability to connect any number of TPControl devices to a BYOD Licensed AMX system, whether those devices are licensed or not (non-standard discount)</v>
          </cell>
          <cell r="J517" t="str">
            <v>See Link</v>
          </cell>
          <cell r="K517">
            <v>0</v>
          </cell>
          <cell r="L517">
            <v>0</v>
          </cell>
          <cell r="M517">
            <v>0</v>
          </cell>
          <cell r="P517">
            <v>0</v>
          </cell>
          <cell r="Q517">
            <v>0</v>
          </cell>
          <cell r="R517">
            <v>0</v>
          </cell>
          <cell r="S517">
            <v>0</v>
          </cell>
          <cell r="T517">
            <v>0</v>
          </cell>
          <cell r="U517">
            <v>0</v>
          </cell>
          <cell r="V517">
            <v>0</v>
          </cell>
          <cell r="W517">
            <v>0</v>
          </cell>
          <cell r="X517">
            <v>0</v>
          </cell>
          <cell r="Y517" t="str">
            <v>https://store.touchpanelcontrol.com/</v>
          </cell>
          <cell r="Z517">
            <v>158</v>
          </cell>
        </row>
        <row r="518">
          <cell r="A518" t="str">
            <v>FG2265-06</v>
          </cell>
          <cell r="B518" t="str">
            <v>AMX</v>
          </cell>
          <cell r="C518" t="str">
            <v>Touch Panels</v>
          </cell>
          <cell r="D518" t="str">
            <v>MST-701</v>
          </cell>
          <cell r="E518" t="str">
            <v>AMX-UI</v>
          </cell>
          <cell r="G518" t="str">
            <v>Limited Quantity - REDUCED</v>
          </cell>
          <cell r="H518" t="str">
            <v>7" Modero S Tabletop Touch Panel</v>
          </cell>
          <cell r="I518" t="str">
            <v>7" Modero S Tabletop Touch Panel, features include: brilliant 24-bit color depth, PoE, VoIP, Bluetooth, USB and streaming video, 1080x600 touch panel resolution</v>
          </cell>
          <cell r="J518">
            <v>2385</v>
          </cell>
          <cell r="K518">
            <v>1779.85</v>
          </cell>
          <cell r="L518">
            <v>499</v>
          </cell>
          <cell r="M518">
            <v>449.1</v>
          </cell>
          <cell r="P518">
            <v>0</v>
          </cell>
          <cell r="Q518">
            <v>718878248225</v>
          </cell>
          <cell r="R518">
            <v>0</v>
          </cell>
          <cell r="S518">
            <v>1.4</v>
          </cell>
          <cell r="T518">
            <v>7.375</v>
          </cell>
          <cell r="U518">
            <v>4.5</v>
          </cell>
          <cell r="V518">
            <v>3.1875</v>
          </cell>
          <cell r="W518" t="str">
            <v>MX</v>
          </cell>
          <cell r="X518" t="str">
            <v>Compliant</v>
          </cell>
          <cell r="Y518" t="str">
            <v>https://www.amx.com/en-US/products/mst-701</v>
          </cell>
          <cell r="Z518">
            <v>159</v>
          </cell>
          <cell r="AA518" t="str">
            <v>D</v>
          </cell>
        </row>
        <row r="519">
          <cell r="A519" t="str">
            <v>FG2265-08-00</v>
          </cell>
          <cell r="B519" t="str">
            <v>AMX</v>
          </cell>
          <cell r="C519" t="str">
            <v>User Interface Accessories</v>
          </cell>
          <cell r="D519" t="str">
            <v>CB-MSA-10</v>
          </cell>
          <cell r="E519" t="str">
            <v>AMX-UI</v>
          </cell>
          <cell r="G519">
            <v>0</v>
          </cell>
          <cell r="H519" t="str">
            <v>Rough-in Box for 10" Touch Panels</v>
          </cell>
          <cell r="I519" t="str">
            <v>Rough-In Box &amp; Cover Plate for the 10.1" Wall-Mount Modero G5 &amp; Modero S Touch Panels.  Also fits 10.1” Acendo Book &amp; RoomBook.</v>
          </cell>
          <cell r="J519">
            <v>292</v>
          </cell>
          <cell r="K519">
            <v>292</v>
          </cell>
          <cell r="L519">
            <v>146</v>
          </cell>
          <cell r="M519">
            <v>131.4</v>
          </cell>
          <cell r="P519">
            <v>0</v>
          </cell>
          <cell r="Q519">
            <v>718878022993</v>
          </cell>
          <cell r="R519">
            <v>0</v>
          </cell>
          <cell r="S519">
            <v>1.95</v>
          </cell>
          <cell r="T519">
            <v>9.5299999999999994</v>
          </cell>
          <cell r="U519">
            <v>9.02</v>
          </cell>
          <cell r="V519">
            <v>2.2000000000000002</v>
          </cell>
          <cell r="W519" t="str">
            <v>US</v>
          </cell>
          <cell r="X519" t="str">
            <v>Compliant</v>
          </cell>
          <cell r="Y519" t="str">
            <v>https://www.amx.com/en-US/products/mst-701</v>
          </cell>
          <cell r="Z519">
            <v>160</v>
          </cell>
          <cell r="AA519" t="str">
            <v>A</v>
          </cell>
        </row>
        <row r="520">
          <cell r="A520" t="str">
            <v>FG2265-14</v>
          </cell>
          <cell r="B520" t="str">
            <v>AMX</v>
          </cell>
          <cell r="C520" t="str">
            <v>User Interface Accessories</v>
          </cell>
          <cell r="D520" t="str">
            <v>MSA-RMK-10</v>
          </cell>
          <cell r="E520" t="str">
            <v>AMX-UI</v>
          </cell>
          <cell r="G520">
            <v>0</v>
          </cell>
          <cell r="H520" t="str">
            <v>Rack Mount Kit for 10" Touch Panels</v>
          </cell>
          <cell r="I520" t="str">
            <v>Rack Mount Kit for the 10.1” Wall-Mount Modero G5 &amp; Modero S Series Touch Panels.  Mounts panel directly to an equipment rack.</v>
          </cell>
          <cell r="J520">
            <v>239</v>
          </cell>
          <cell r="K520">
            <v>239</v>
          </cell>
          <cell r="L520">
            <v>119.5</v>
          </cell>
          <cell r="M520">
            <v>107.55</v>
          </cell>
          <cell r="P520">
            <v>0</v>
          </cell>
          <cell r="Q520">
            <v>718878249000</v>
          </cell>
          <cell r="R520">
            <v>0</v>
          </cell>
          <cell r="S520">
            <v>3.25</v>
          </cell>
          <cell r="T520">
            <v>19</v>
          </cell>
          <cell r="U520">
            <v>6.97</v>
          </cell>
          <cell r="V520">
            <v>2.145</v>
          </cell>
          <cell r="W520" t="str">
            <v>US</v>
          </cell>
          <cell r="X520" t="str">
            <v>Compliant</v>
          </cell>
          <cell r="Y520" t="str">
            <v>https://www.amx.com/en-US/products/msa-rmk-10</v>
          </cell>
          <cell r="Z520">
            <v>161</v>
          </cell>
          <cell r="AA520" t="str">
            <v>A</v>
          </cell>
        </row>
        <row r="521">
          <cell r="A521" t="str">
            <v>FG2265-15</v>
          </cell>
          <cell r="B521" t="str">
            <v>AMX</v>
          </cell>
          <cell r="C521" t="str">
            <v>User Interface Accessories</v>
          </cell>
          <cell r="D521" t="str">
            <v>MSA-RMK-07</v>
          </cell>
          <cell r="E521" t="str">
            <v>AMX-UI</v>
          </cell>
          <cell r="G521">
            <v>0</v>
          </cell>
          <cell r="H521" t="str">
            <v>Rack Mount Kit for 7" Touch Panels</v>
          </cell>
          <cell r="I521" t="str">
            <v>Rack Mount Kit for the 7” Wall-Mount Modero G5 &amp; Modero S Series Touch Panels.  Mounts panel directly to an equipment rack.</v>
          </cell>
          <cell r="J521">
            <v>239</v>
          </cell>
          <cell r="K521">
            <v>239</v>
          </cell>
          <cell r="L521">
            <v>119.5</v>
          </cell>
          <cell r="M521">
            <v>107.55</v>
          </cell>
          <cell r="P521">
            <v>0</v>
          </cell>
          <cell r="Q521">
            <v>718878024898</v>
          </cell>
          <cell r="R521">
            <v>0</v>
          </cell>
          <cell r="S521">
            <v>2.75</v>
          </cell>
          <cell r="T521">
            <v>19</v>
          </cell>
          <cell r="U521">
            <v>5.2190000000000003</v>
          </cell>
          <cell r="V521">
            <v>2.1</v>
          </cell>
          <cell r="W521" t="str">
            <v>US</v>
          </cell>
          <cell r="X521" t="str">
            <v>Compliant</v>
          </cell>
          <cell r="Y521" t="str">
            <v>https://www.amx.com/en-US/products/msa-rmk-07</v>
          </cell>
          <cell r="Z521">
            <v>162</v>
          </cell>
          <cell r="AA521" t="str">
            <v>A</v>
          </cell>
        </row>
        <row r="522">
          <cell r="A522" t="str">
            <v>FG2265-16-00</v>
          </cell>
          <cell r="B522" t="str">
            <v>AMX</v>
          </cell>
          <cell r="C522" t="str">
            <v>User Interface Accessories</v>
          </cell>
          <cell r="D522" t="str">
            <v>MSA-STMK-10</v>
          </cell>
          <cell r="E522" t="str">
            <v>AMX-UI</v>
          </cell>
          <cell r="G522">
            <v>0</v>
          </cell>
          <cell r="H522" t="str">
            <v>Secure Table Mount Kit for 10" Touch Panels</v>
          </cell>
          <cell r="I522" t="str">
            <v>Secure Table Mount Kit for the 10.1” Tabletop Modero G5 &amp; Modero S Series Touch Panels.  Securely mounts panel to a table top via a mounting plate and/or Kensington lock attachment.</v>
          </cell>
          <cell r="J522">
            <v>400</v>
          </cell>
          <cell r="K522">
            <v>400</v>
          </cell>
          <cell r="L522">
            <v>200</v>
          </cell>
          <cell r="M522">
            <v>180</v>
          </cell>
          <cell r="P522">
            <v>0</v>
          </cell>
          <cell r="Q522">
            <v>718878023624</v>
          </cell>
          <cell r="R522">
            <v>0</v>
          </cell>
          <cell r="S522">
            <v>1.65</v>
          </cell>
          <cell r="T522">
            <v>9.99</v>
          </cell>
          <cell r="U522">
            <v>4.03</v>
          </cell>
          <cell r="V522">
            <v>0.43</v>
          </cell>
          <cell r="W522" t="str">
            <v>CN</v>
          </cell>
          <cell r="X522" t="str">
            <v>NonCompliant</v>
          </cell>
          <cell r="Y522" t="str">
            <v>https://www.amx.com/en-US/products/msa-stmk-10</v>
          </cell>
          <cell r="Z522">
            <v>163</v>
          </cell>
          <cell r="AA522" t="str">
            <v>A</v>
          </cell>
        </row>
        <row r="523">
          <cell r="A523" t="str">
            <v>FG2265-17-00</v>
          </cell>
          <cell r="B523" t="str">
            <v>AMX</v>
          </cell>
          <cell r="C523" t="str">
            <v>User Interface Accessories</v>
          </cell>
          <cell r="D523" t="str">
            <v>MSA-STMK-07</v>
          </cell>
          <cell r="E523" t="str">
            <v>AMX-UI</v>
          </cell>
          <cell r="G523">
            <v>0</v>
          </cell>
          <cell r="H523" t="str">
            <v>Secure Table Mount Kit for 7" Touch Panels</v>
          </cell>
          <cell r="I523" t="str">
            <v>Secure Table Mount Kit for the 7” Tabletop Modero G5 &amp; Modero S Series Touch Panels.  Securely mounts panel to a table top via a mounting plate and/or Kensington lock attachment.</v>
          </cell>
          <cell r="J523">
            <v>400</v>
          </cell>
          <cell r="K523">
            <v>400</v>
          </cell>
          <cell r="L523">
            <v>200</v>
          </cell>
          <cell r="M523">
            <v>180</v>
          </cell>
          <cell r="P523">
            <v>0</v>
          </cell>
          <cell r="Q523">
            <v>718878022511</v>
          </cell>
          <cell r="R523">
            <v>0</v>
          </cell>
          <cell r="S523">
            <v>0.95</v>
          </cell>
          <cell r="T523">
            <v>7.34</v>
          </cell>
          <cell r="U523">
            <v>3.2</v>
          </cell>
          <cell r="V523">
            <v>0.43</v>
          </cell>
          <cell r="W523" t="str">
            <v>CN</v>
          </cell>
          <cell r="X523" t="str">
            <v>NonCompliant</v>
          </cell>
          <cell r="Y523" t="str">
            <v>https://www.amx.com/en-US/products/msa-stmk-07</v>
          </cell>
          <cell r="Z523">
            <v>164</v>
          </cell>
          <cell r="AA523" t="str">
            <v>A</v>
          </cell>
        </row>
        <row r="524">
          <cell r="A524" t="str">
            <v>FG2265-21-00</v>
          </cell>
          <cell r="B524" t="str">
            <v>AMX</v>
          </cell>
          <cell r="C524" t="str">
            <v>User Interface Accessories</v>
          </cell>
          <cell r="D524" t="str">
            <v>MSA-MMK2-10</v>
          </cell>
          <cell r="E524" t="str">
            <v>AMX-UI</v>
          </cell>
          <cell r="G524" t="str">
            <v>REDUCED</v>
          </cell>
          <cell r="H524" t="str">
            <v>Multi-Mount Kit for 10" Touch Panels</v>
          </cell>
          <cell r="I524" t="str">
            <v>Multi Mount Kit for 10.1" Wall-Mount Modero G5 &amp; Modero S Series Touch Panels.  Mounts to any smooth surface including glass without drilling or cutting.</v>
          </cell>
          <cell r="J524">
            <v>350</v>
          </cell>
          <cell r="K524">
            <v>261.19</v>
          </cell>
          <cell r="L524">
            <v>99</v>
          </cell>
          <cell r="M524">
            <v>89.1</v>
          </cell>
          <cell r="P524">
            <v>0</v>
          </cell>
          <cell r="Q524">
            <v>718878023648</v>
          </cell>
          <cell r="R524">
            <v>0</v>
          </cell>
          <cell r="S524">
            <v>0.25</v>
          </cell>
          <cell r="T524">
            <v>10.039999999999999</v>
          </cell>
          <cell r="U524">
            <v>6.84</v>
          </cell>
          <cell r="V524">
            <v>0.95</v>
          </cell>
          <cell r="W524" t="str">
            <v>CN</v>
          </cell>
          <cell r="X524" t="str">
            <v>NonCompliant</v>
          </cell>
          <cell r="Y524" t="str">
            <v>https://www.amx.com/en-US/products/msa-mmk2-10</v>
          </cell>
          <cell r="Z524">
            <v>165</v>
          </cell>
          <cell r="AA524" t="str">
            <v>A</v>
          </cell>
        </row>
        <row r="525">
          <cell r="A525" t="str">
            <v>FG2265-22-00</v>
          </cell>
          <cell r="B525" t="str">
            <v>AMX</v>
          </cell>
          <cell r="C525" t="str">
            <v>User Interface Accessories</v>
          </cell>
          <cell r="D525" t="str">
            <v>MSA-MMK2-07</v>
          </cell>
          <cell r="E525" t="str">
            <v>AMX-UI</v>
          </cell>
          <cell r="G525">
            <v>0</v>
          </cell>
          <cell r="H525" t="str">
            <v>Multi-Mount Kit for 7" Touch Panels</v>
          </cell>
          <cell r="I525" t="str">
            <v>Multi Mount Kit for 7" Wall-Mount Modero G5 &amp; Modero S Series Touch Panels.  Mounts to any smooth surface including glass without drilling or cutting.</v>
          </cell>
          <cell r="J525">
            <v>239</v>
          </cell>
          <cell r="K525">
            <v>239</v>
          </cell>
          <cell r="L525">
            <v>119.5</v>
          </cell>
          <cell r="M525">
            <v>107.55</v>
          </cell>
          <cell r="P525">
            <v>0</v>
          </cell>
          <cell r="Q525">
            <v>718878023006</v>
          </cell>
          <cell r="R525">
            <v>0</v>
          </cell>
          <cell r="S525">
            <v>0.1</v>
          </cell>
          <cell r="T525">
            <v>7.38</v>
          </cell>
          <cell r="U525">
            <v>4.88</v>
          </cell>
          <cell r="V525">
            <v>0.91</v>
          </cell>
          <cell r="W525" t="str">
            <v>CN</v>
          </cell>
          <cell r="X525" t="str">
            <v>NonCompliant</v>
          </cell>
          <cell r="Y525" t="str">
            <v>https://www.amx.com/en-US/products/msa-mmk2-07</v>
          </cell>
          <cell r="Z525">
            <v>166</v>
          </cell>
          <cell r="AA525" t="str">
            <v>A</v>
          </cell>
        </row>
        <row r="526">
          <cell r="A526" t="str">
            <v>FG2265-31</v>
          </cell>
          <cell r="B526" t="str">
            <v>AMX</v>
          </cell>
          <cell r="C526" t="str">
            <v>Touch Panels</v>
          </cell>
          <cell r="D526" t="str">
            <v>MSD-1001-L2</v>
          </cell>
          <cell r="E526" t="str">
            <v>AMX-UI</v>
          </cell>
          <cell r="G526" t="str">
            <v>Limited Quantity - REDUCED</v>
          </cell>
          <cell r="H526" t="str">
            <v>10" Modero S Wall-Mount Touch Panel</v>
          </cell>
          <cell r="I526" t="str">
            <v>10.1" Modero S Wall Landscape Mount Touch Panel, features include: room availability bar, brilliant 24-bit color depth, PoE, VoIP, Bluetooth, USB and streaming video, 1280x800 touch panel resolution</v>
          </cell>
          <cell r="J526">
            <v>3110</v>
          </cell>
          <cell r="K526">
            <v>1058.94</v>
          </cell>
          <cell r="L526">
            <v>699</v>
          </cell>
          <cell r="M526">
            <v>629.1</v>
          </cell>
          <cell r="P526">
            <v>0</v>
          </cell>
          <cell r="Q526">
            <v>718878024188</v>
          </cell>
          <cell r="R526">
            <v>0</v>
          </cell>
          <cell r="S526">
            <v>1.95</v>
          </cell>
          <cell r="T526">
            <v>10.0625</v>
          </cell>
          <cell r="U526">
            <v>6.8125</v>
          </cell>
          <cell r="V526">
            <v>2</v>
          </cell>
          <cell r="W526" t="str">
            <v>MX</v>
          </cell>
          <cell r="X526" t="str">
            <v>Compliant</v>
          </cell>
          <cell r="Y526" t="str">
            <v>https://www.amx.com/en-US/products/msd-1001</v>
          </cell>
          <cell r="Z526">
            <v>167</v>
          </cell>
          <cell r="AA526" t="str">
            <v>D</v>
          </cell>
        </row>
        <row r="527">
          <cell r="A527" t="str">
            <v>FG2265-35-00</v>
          </cell>
          <cell r="B527" t="str">
            <v>AMX</v>
          </cell>
          <cell r="C527" t="str">
            <v>User Interface Accessories</v>
          </cell>
          <cell r="D527" t="str">
            <v>MSA-AMK2-07</v>
          </cell>
          <cell r="E527" t="str">
            <v>AMX-UI</v>
          </cell>
          <cell r="G527">
            <v>0</v>
          </cell>
          <cell r="H527" t="str">
            <v>Any-Mount Kit for 7" Touch Panels</v>
          </cell>
          <cell r="I527" t="str">
            <v>Any Mount Kit for 7" Wall-Mount Modero G5 &amp; Modero S Touch Panels.  Mounts to standard sized single &amp; double gang boxes in the US, EU, UK and Australia.</v>
          </cell>
          <cell r="J527">
            <v>239</v>
          </cell>
          <cell r="K527">
            <v>239</v>
          </cell>
          <cell r="L527">
            <v>119.5</v>
          </cell>
          <cell r="M527">
            <v>107.55</v>
          </cell>
          <cell r="P527">
            <v>0</v>
          </cell>
          <cell r="Q527">
            <v>718878023679</v>
          </cell>
          <cell r="R527">
            <v>0</v>
          </cell>
          <cell r="S527">
            <v>0.1</v>
          </cell>
          <cell r="T527">
            <v>7.38</v>
          </cell>
          <cell r="U527">
            <v>4.88</v>
          </cell>
          <cell r="V527">
            <v>0.91</v>
          </cell>
          <cell r="W527" t="str">
            <v>US</v>
          </cell>
          <cell r="X527" t="str">
            <v>Compliant</v>
          </cell>
          <cell r="Y527" t="str">
            <v>https://www.amx.com/en-US/products/msa-amk2-07</v>
          </cell>
          <cell r="Z527">
            <v>168</v>
          </cell>
          <cell r="AA527" t="str">
            <v>A</v>
          </cell>
        </row>
        <row r="528">
          <cell r="A528" t="str">
            <v>FG2265-36-00</v>
          </cell>
          <cell r="B528" t="str">
            <v>AMX</v>
          </cell>
          <cell r="C528" t="str">
            <v>User Interface Accessories</v>
          </cell>
          <cell r="D528" t="str">
            <v>MSA-AMK2-10</v>
          </cell>
          <cell r="E528" t="str">
            <v>AMX-UI</v>
          </cell>
          <cell r="G528">
            <v>0</v>
          </cell>
          <cell r="H528" t="str">
            <v>Any-Mount Kit for 10" Touch Panels</v>
          </cell>
          <cell r="I528" t="str">
            <v>The MSA-AMK-10 Any Mount Kit is designed to mount the 10.1" Modero S Wall Mount Touch Panel to standard sized single and double gang boxes in the US, EU, UK and Australia, compatible with MSD-1001-L2 (FG2265-31) and ACB-2110 (FG4221-10)</v>
          </cell>
          <cell r="J528">
            <v>239</v>
          </cell>
          <cell r="K528">
            <v>239</v>
          </cell>
          <cell r="L528">
            <v>119.5</v>
          </cell>
          <cell r="M528">
            <v>107.55</v>
          </cell>
          <cell r="P528">
            <v>0</v>
          </cell>
          <cell r="Q528">
            <v>718878001400</v>
          </cell>
          <cell r="R528">
            <v>0</v>
          </cell>
          <cell r="S528">
            <v>0.25</v>
          </cell>
          <cell r="T528">
            <v>9.76</v>
          </cell>
          <cell r="U528">
            <v>6.53</v>
          </cell>
          <cell r="V528">
            <v>0.98</v>
          </cell>
          <cell r="W528" t="str">
            <v>US</v>
          </cell>
          <cell r="X528" t="str">
            <v>Compliant</v>
          </cell>
          <cell r="Y528" t="str">
            <v>https://www.amx.com/en-US/products/msa-amk2-10</v>
          </cell>
          <cell r="Z528">
            <v>169</v>
          </cell>
          <cell r="AA528" t="str">
            <v>A</v>
          </cell>
        </row>
        <row r="529">
          <cell r="A529" t="str">
            <v>FG3004-02</v>
          </cell>
          <cell r="B529" t="str">
            <v>AMX</v>
          </cell>
          <cell r="C529" t="str">
            <v>Integration Software</v>
          </cell>
          <cell r="D529" t="str">
            <v>RMS-ENT-SCH</v>
          </cell>
          <cell r="E529" t="str">
            <v>AMX-SFT</v>
          </cell>
          <cell r="G529">
            <v>0</v>
          </cell>
          <cell r="H529" t="str">
            <v>RMS Enterprise Scheduling License</v>
          </cell>
          <cell r="I529" t="str">
            <v>RMS Enterprise Scheduler assists attendees in locating meeting rooms by displaying the scheduled appointments on a touch screen in the meeting room and adjacent room entrances, and it eliminates delays in meeting start times by allowing room technologies</v>
          </cell>
          <cell r="J529">
            <v>0.01</v>
          </cell>
          <cell r="K529">
            <v>0.01</v>
          </cell>
          <cell r="L529">
            <v>0.01</v>
          </cell>
          <cell r="M529">
            <v>0.01</v>
          </cell>
          <cell r="P529">
            <v>0</v>
          </cell>
          <cell r="Q529">
            <v>718878026236</v>
          </cell>
          <cell r="R529">
            <v>0</v>
          </cell>
          <cell r="S529">
            <v>0</v>
          </cell>
          <cell r="T529">
            <v>0</v>
          </cell>
          <cell r="U529">
            <v>0</v>
          </cell>
          <cell r="V529">
            <v>0</v>
          </cell>
          <cell r="W529" t="str">
            <v>US</v>
          </cell>
          <cell r="X529" t="str">
            <v>Compliant</v>
          </cell>
          <cell r="Y529" t="str">
            <v>https://www.amx.com/en-US/products/rms-ent</v>
          </cell>
          <cell r="Z529">
            <v>170</v>
          </cell>
        </row>
        <row r="530">
          <cell r="A530" t="str">
            <v>FG3004-1000K</v>
          </cell>
          <cell r="B530" t="str">
            <v>AMX</v>
          </cell>
          <cell r="C530" t="str">
            <v>Integration Software</v>
          </cell>
          <cell r="D530" t="str">
            <v>RMS-ENT</v>
          </cell>
          <cell r="E530" t="str">
            <v>AMX-SFT</v>
          </cell>
          <cell r="G530">
            <v>0</v>
          </cell>
          <cell r="H530" t="str">
            <v>RMS Enterprise 1000 Asset License</v>
          </cell>
          <cell r="I530" t="str">
            <v>RMS Enterprise 1000 Location Licenses, Server License not included (non-standard discount)</v>
          </cell>
          <cell r="J530">
            <v>9139</v>
          </cell>
          <cell r="K530">
            <v>9139</v>
          </cell>
          <cell r="L530">
            <v>6854.26</v>
          </cell>
          <cell r="M530">
            <v>6168.83</v>
          </cell>
          <cell r="P530">
            <v>0</v>
          </cell>
          <cell r="Q530">
            <v>718878024966</v>
          </cell>
          <cell r="R530">
            <v>0</v>
          </cell>
          <cell r="S530">
            <v>0</v>
          </cell>
          <cell r="T530">
            <v>0</v>
          </cell>
          <cell r="U530">
            <v>0</v>
          </cell>
          <cell r="V530">
            <v>0</v>
          </cell>
          <cell r="W530" t="str">
            <v>US</v>
          </cell>
          <cell r="X530" t="str">
            <v>Compliant</v>
          </cell>
          <cell r="Y530" t="str">
            <v>https://www.amx.com/en-US/products/rms-ent</v>
          </cell>
          <cell r="Z530">
            <v>171</v>
          </cell>
          <cell r="AA530" t="str">
            <v>B</v>
          </cell>
        </row>
        <row r="531">
          <cell r="A531" t="str">
            <v>FG3004-31</v>
          </cell>
          <cell r="B531" t="str">
            <v>AMX</v>
          </cell>
          <cell r="C531" t="str">
            <v>Integration Software</v>
          </cell>
          <cell r="D531" t="str">
            <v>RMS-SCH-EWS</v>
          </cell>
          <cell r="E531" t="str">
            <v>AMX-SFT</v>
          </cell>
          <cell r="G531">
            <v>0</v>
          </cell>
          <cell r="H531" t="str">
            <v>Exchange/O365 Scheduling Plugin for RMS</v>
          </cell>
          <cell r="I531" t="str">
            <v>RMS Enterprise Interface for Microsoft Exchange Web Services (EWS), utilizes Microsoft’s Exchange Web Services API to communicate with Exchange 2010 servers, available for download in the AMX Tech Center on AMX.com</v>
          </cell>
          <cell r="J531">
            <v>0.01</v>
          </cell>
          <cell r="K531">
            <v>0.01</v>
          </cell>
          <cell r="L531">
            <v>0.01</v>
          </cell>
          <cell r="M531">
            <v>0.01</v>
          </cell>
          <cell r="P531">
            <v>0</v>
          </cell>
          <cell r="Q531">
            <v>718878024973</v>
          </cell>
          <cell r="R531">
            <v>0</v>
          </cell>
          <cell r="S531">
            <v>0</v>
          </cell>
          <cell r="T531">
            <v>0</v>
          </cell>
          <cell r="U531">
            <v>0</v>
          </cell>
          <cell r="V531">
            <v>0</v>
          </cell>
          <cell r="W531" t="str">
            <v>IN</v>
          </cell>
          <cell r="X531" t="str">
            <v>Compliant</v>
          </cell>
          <cell r="Y531" t="str">
            <v>https://www.amx.com/en-US/products/rms-ent</v>
          </cell>
          <cell r="Z531">
            <v>172</v>
          </cell>
          <cell r="AA531" t="str">
            <v>B</v>
          </cell>
        </row>
        <row r="532">
          <cell r="A532" t="str">
            <v>FG3004-K</v>
          </cell>
          <cell r="B532" t="str">
            <v>AMX</v>
          </cell>
          <cell r="C532" t="str">
            <v>Integration Software</v>
          </cell>
          <cell r="D532" t="str">
            <v>RMS-ENT</v>
          </cell>
          <cell r="E532" t="str">
            <v>AMX-SFT</v>
          </cell>
          <cell r="G532">
            <v>0</v>
          </cell>
          <cell r="H532" t="str">
            <v>RMS Enterprise Asset Monitoring Server</v>
          </cell>
          <cell r="I532" t="str">
            <v>RMS Enterprise Server, 1000 Location Licenses and 3 Year Maintenance (non-standard discount)</v>
          </cell>
          <cell r="J532">
            <v>9139</v>
          </cell>
          <cell r="K532">
            <v>9139</v>
          </cell>
          <cell r="L532">
            <v>6854.26</v>
          </cell>
          <cell r="M532">
            <v>6168.83</v>
          </cell>
          <cell r="P532">
            <v>0</v>
          </cell>
          <cell r="Q532">
            <v>718878243886</v>
          </cell>
          <cell r="R532">
            <v>0</v>
          </cell>
          <cell r="S532">
            <v>0</v>
          </cell>
          <cell r="T532">
            <v>0</v>
          </cell>
          <cell r="U532">
            <v>0</v>
          </cell>
          <cell r="V532">
            <v>0</v>
          </cell>
          <cell r="W532" t="str">
            <v>US</v>
          </cell>
          <cell r="X532" t="str">
            <v>Compliant</v>
          </cell>
          <cell r="Y532" t="str">
            <v>https://www.amx.com/en-US/products/rms-ent</v>
          </cell>
          <cell r="Z532">
            <v>173</v>
          </cell>
          <cell r="AA532" t="str">
            <v>B1</v>
          </cell>
        </row>
        <row r="533">
          <cell r="A533" t="str">
            <v>FG3004-KE</v>
          </cell>
          <cell r="B533" t="str">
            <v>AMX</v>
          </cell>
          <cell r="C533" t="str">
            <v>Integration Software</v>
          </cell>
          <cell r="D533" t="str">
            <v>RMS-ENT-SMA</v>
          </cell>
          <cell r="E533" t="str">
            <v>AMX-SFT</v>
          </cell>
          <cell r="G533">
            <v>0</v>
          </cell>
          <cell r="H533" t="str">
            <v>RMS Enterprise Software Maintenance Agreement</v>
          </cell>
          <cell r="I533" t="str">
            <v>RMS Software Maintenance Agreement Renewal</v>
          </cell>
          <cell r="J533">
            <v>3046</v>
          </cell>
          <cell r="K533">
            <v>3046</v>
          </cell>
          <cell r="L533">
            <v>2284.5</v>
          </cell>
          <cell r="M533">
            <v>2056.0500000000002</v>
          </cell>
          <cell r="P533">
            <v>0</v>
          </cell>
          <cell r="Q533">
            <v>718878024997</v>
          </cell>
          <cell r="R533">
            <v>0</v>
          </cell>
          <cell r="S533">
            <v>0</v>
          </cell>
          <cell r="T533">
            <v>0</v>
          </cell>
          <cell r="U533">
            <v>0</v>
          </cell>
          <cell r="V533">
            <v>0</v>
          </cell>
          <cell r="W533" t="str">
            <v>US</v>
          </cell>
          <cell r="X533" t="str">
            <v>Compliant</v>
          </cell>
          <cell r="Y533" t="str">
            <v>https://www.amx.com/en-US/products/rms-ent</v>
          </cell>
          <cell r="Z533">
            <v>174</v>
          </cell>
          <cell r="AA533" t="str">
            <v>B</v>
          </cell>
        </row>
        <row r="534">
          <cell r="A534" t="str">
            <v>FG3201-60-00</v>
          </cell>
          <cell r="B534" t="str">
            <v>AMX</v>
          </cell>
          <cell r="C534" t="str">
            <v>Networked AV</v>
          </cell>
          <cell r="D534" t="str">
            <v>NMX-VRK</v>
          </cell>
          <cell r="E534" t="str">
            <v>AMX-NM</v>
          </cell>
          <cell r="G534">
            <v>0</v>
          </cell>
          <cell r="H534" t="str">
            <v>V Style Rack Mounting Shelf, 12" Depth</v>
          </cell>
          <cell r="I534" t="str">
            <v>NMX-VRK Rack Mount Shelf is designed for use with NMX-ENC H.264 Encoders with Record</v>
          </cell>
          <cell r="J534">
            <v>378</v>
          </cell>
          <cell r="K534">
            <v>378</v>
          </cell>
          <cell r="L534">
            <v>189</v>
          </cell>
          <cell r="M534">
            <v>170.1</v>
          </cell>
          <cell r="P534">
            <v>0</v>
          </cell>
          <cell r="Q534">
            <v>718878023013</v>
          </cell>
          <cell r="R534">
            <v>0</v>
          </cell>
          <cell r="S534">
            <v>2</v>
          </cell>
          <cell r="T534">
            <v>12</v>
          </cell>
          <cell r="U534">
            <v>19</v>
          </cell>
          <cell r="V534">
            <v>1.72</v>
          </cell>
          <cell r="W534" t="str">
            <v>US</v>
          </cell>
          <cell r="X534" t="str">
            <v>Compliant</v>
          </cell>
          <cell r="Y534" t="str">
            <v>https://www.amx.com/en-US/products/nmx-vrk</v>
          </cell>
          <cell r="Z534">
            <v>175</v>
          </cell>
          <cell r="AA534" t="str">
            <v>A</v>
          </cell>
        </row>
        <row r="535">
          <cell r="A535" t="str">
            <v>FG4221-10</v>
          </cell>
          <cell r="B535" t="str">
            <v>AMX</v>
          </cell>
          <cell r="C535" t="str">
            <v xml:space="preserve">Scheduling Panels </v>
          </cell>
          <cell r="D535" t="str">
            <v>ACB-2110</v>
          </cell>
          <cell r="E535" t="str">
            <v>AMX-UI</v>
          </cell>
          <cell r="G535" t="str">
            <v>Limited Quantity - REDUCED</v>
          </cell>
          <cell r="H535" t="str">
            <v>10" Acendo Book scheduling touch panel</v>
          </cell>
          <cell r="I535" t="str">
            <v>The ACB-2110 AMX Acendo Book 10.1” Touch Panel is a standalone scheduling panel that integrates directly with room scheduling software like Microsoft Exchange, Office 365, Google Calendar and IBM/Lotus Notes</v>
          </cell>
          <cell r="J535">
            <v>2972.6</v>
          </cell>
          <cell r="K535">
            <v>1043.28</v>
          </cell>
          <cell r="L535">
            <v>629</v>
          </cell>
          <cell r="M535">
            <v>566.1</v>
          </cell>
          <cell r="P535">
            <v>0</v>
          </cell>
          <cell r="Q535">
            <v>718878022832</v>
          </cell>
          <cell r="R535">
            <v>0</v>
          </cell>
          <cell r="S535">
            <v>1.95</v>
          </cell>
          <cell r="T535">
            <v>10.0625</v>
          </cell>
          <cell r="U535">
            <v>6.8125</v>
          </cell>
          <cell r="V535">
            <v>2</v>
          </cell>
          <cell r="W535" t="str">
            <v>MX</v>
          </cell>
          <cell r="X535" t="str">
            <v>Compliant</v>
          </cell>
          <cell r="Y535" t="str">
            <v>https://www.amx.com/en-US/products/acb-2110</v>
          </cell>
          <cell r="Z535">
            <v>176</v>
          </cell>
          <cell r="AA535" t="str">
            <v>D</v>
          </cell>
        </row>
        <row r="536">
          <cell r="A536" t="str">
            <v>FG423-30</v>
          </cell>
          <cell r="B536" t="str">
            <v>AMX</v>
          </cell>
          <cell r="C536" t="str">
            <v>Control System Accessories</v>
          </cell>
          <cell r="D536" t="str">
            <v>PS3.0</v>
          </cell>
          <cell r="E536" t="str">
            <v>AMX-DC</v>
          </cell>
          <cell r="G536">
            <v>0</v>
          </cell>
          <cell r="H536" t="str">
            <v>Power Supply - 12VDC 3.0A 1.3mm Barrel Connector</v>
          </cell>
          <cell r="I536" t="str">
            <v>The PS3.0 power supply provides 3.0 A of DC power for the MVP-5200i Modero Touch Panel and other NetLinx devices. This is  a Class 1 power supply which is CE approved and UL listed. The PS3.0 comes with an 0.43-inch (11mm) 1.3 mm barrel-plug.</v>
          </cell>
          <cell r="J536">
            <v>192</v>
          </cell>
          <cell r="K536">
            <v>192</v>
          </cell>
          <cell r="L536">
            <v>96</v>
          </cell>
          <cell r="M536">
            <v>86.4</v>
          </cell>
          <cell r="P536">
            <v>0</v>
          </cell>
          <cell r="Q536">
            <v>718878007532</v>
          </cell>
          <cell r="R536">
            <v>0</v>
          </cell>
          <cell r="S536">
            <v>0.35</v>
          </cell>
          <cell r="T536">
            <v>3.88</v>
          </cell>
          <cell r="U536">
            <v>1.75</v>
          </cell>
          <cell r="V536">
            <v>1.25</v>
          </cell>
          <cell r="W536" t="str">
            <v>CN</v>
          </cell>
          <cell r="X536" t="str">
            <v>NonCompliant</v>
          </cell>
          <cell r="Y536" t="str">
            <v>https://www.amx.com/en-US/products/ps3-0</v>
          </cell>
          <cell r="Z536">
            <v>177</v>
          </cell>
          <cell r="AA536" t="str">
            <v>D</v>
          </cell>
        </row>
        <row r="537">
          <cell r="A537" t="str">
            <v>FG423-48</v>
          </cell>
          <cell r="B537" t="str">
            <v>AMX</v>
          </cell>
          <cell r="C537" t="str">
            <v>Power Supply</v>
          </cell>
          <cell r="D537" t="str">
            <v>PSR5.4</v>
          </cell>
          <cell r="E537" t="str">
            <v>AMX-DC</v>
          </cell>
          <cell r="G537">
            <v>0</v>
          </cell>
          <cell r="H537" t="str">
            <v>Power Supply - 12VDC 5.4A 1x 3.5mm Phoenix Connector, Retention Screws</v>
          </cell>
          <cell r="I537" t="str">
            <v>PSR5.4, Power Supply, 12 VDC, 5.4 A Power Supply with 3.5 mm Phoenix Connector with Retention Screws</v>
          </cell>
          <cell r="J537">
            <v>195</v>
          </cell>
          <cell r="K537">
            <v>195</v>
          </cell>
          <cell r="L537">
            <v>97.5</v>
          </cell>
          <cell r="M537">
            <v>87.75</v>
          </cell>
          <cell r="P537">
            <v>0</v>
          </cell>
          <cell r="Q537">
            <v>718878022917</v>
          </cell>
          <cell r="R537">
            <v>0</v>
          </cell>
          <cell r="S537">
            <v>1.1000000000000001</v>
          </cell>
          <cell r="T537">
            <v>4.5</v>
          </cell>
          <cell r="U537">
            <v>2</v>
          </cell>
          <cell r="V537">
            <v>1.25</v>
          </cell>
          <cell r="W537" t="str">
            <v>CN</v>
          </cell>
          <cell r="X537" t="str">
            <v>NonCompliant</v>
          </cell>
          <cell r="Y537" t="str">
            <v>https://www.amx.com/en-US/products/psr5-4</v>
          </cell>
          <cell r="Z537">
            <v>178</v>
          </cell>
        </row>
        <row r="538">
          <cell r="A538" t="str">
            <v>FG423-49</v>
          </cell>
          <cell r="B538" t="str">
            <v>AMX</v>
          </cell>
          <cell r="C538" t="str">
            <v>Power Supply</v>
          </cell>
          <cell r="D538" t="str">
            <v>PSR7-V</v>
          </cell>
          <cell r="E538" t="str">
            <v>AMX-DC</v>
          </cell>
          <cell r="G538">
            <v>0</v>
          </cell>
          <cell r="H538" t="str">
            <v>Power Supply - 12VDC 5.5A 3x 3.5mm Phoenix Connectors, Retention Screws</v>
          </cell>
          <cell r="I538" t="str">
            <v>PSR7-V 12 VDC, 5.5 A Power Supply</v>
          </cell>
          <cell r="J538">
            <v>621</v>
          </cell>
          <cell r="K538">
            <v>621</v>
          </cell>
          <cell r="L538">
            <v>310.5</v>
          </cell>
          <cell r="M538">
            <v>279.45</v>
          </cell>
          <cell r="P538">
            <v>0</v>
          </cell>
          <cell r="Q538">
            <v>718878026298</v>
          </cell>
          <cell r="R538">
            <v>0</v>
          </cell>
          <cell r="S538">
            <v>1.45</v>
          </cell>
          <cell r="T538">
            <v>5.63</v>
          </cell>
          <cell r="U538">
            <v>5.13</v>
          </cell>
          <cell r="V538">
            <v>1.63</v>
          </cell>
          <cell r="W538" t="str">
            <v>CN</v>
          </cell>
          <cell r="X538" t="str">
            <v>NonCompliant</v>
          </cell>
          <cell r="Y538" t="str">
            <v>https://www.amx.com/en-US/products/psr7-v</v>
          </cell>
          <cell r="Z538">
            <v>179</v>
          </cell>
          <cell r="AA538" t="str">
            <v>A</v>
          </cell>
        </row>
        <row r="539">
          <cell r="A539" t="str">
            <v>FG423-83</v>
          </cell>
          <cell r="B539" t="str">
            <v>AMX</v>
          </cell>
          <cell r="C539" t="str">
            <v>Control System Accessories</v>
          </cell>
          <cell r="D539" t="str">
            <v>PS-POE-AF-TC</v>
          </cell>
          <cell r="E539" t="str">
            <v>AMX-UI</v>
          </cell>
          <cell r="G539">
            <v>0</v>
          </cell>
          <cell r="H539" t="str">
            <v>PoE Injector - 802.3af</v>
          </cell>
          <cell r="I539" t="str">
            <v>PoE Injector transmits both power and data through a single cable to a remotely located Power-over-Ethernet enabled device</v>
          </cell>
          <cell r="J539">
            <v>155</v>
          </cell>
          <cell r="K539">
            <v>155</v>
          </cell>
          <cell r="L539">
            <v>77.5</v>
          </cell>
          <cell r="M539">
            <v>69.75</v>
          </cell>
          <cell r="P539">
            <v>0</v>
          </cell>
          <cell r="Q539">
            <v>718878244333</v>
          </cell>
          <cell r="R539">
            <v>0</v>
          </cell>
          <cell r="S539">
            <v>0.44</v>
          </cell>
          <cell r="T539">
            <v>5.25</v>
          </cell>
          <cell r="U539">
            <v>2.13</v>
          </cell>
          <cell r="V539">
            <v>1.44</v>
          </cell>
          <cell r="W539" t="str">
            <v>CN</v>
          </cell>
          <cell r="X539" t="str">
            <v>NonCompliant</v>
          </cell>
          <cell r="Y539" t="str">
            <v>https://www.amx.com/en-US/products/ps-poe-af-tc</v>
          </cell>
          <cell r="Z539">
            <v>180</v>
          </cell>
        </row>
        <row r="540">
          <cell r="A540" t="str">
            <v>FG423-84</v>
          </cell>
          <cell r="B540" t="str">
            <v>AMX</v>
          </cell>
          <cell r="C540" t="str">
            <v>Control System Accessories</v>
          </cell>
          <cell r="D540" t="str">
            <v>PS-POE-AT-TC</v>
          </cell>
          <cell r="E540" t="str">
            <v>AMX-UI</v>
          </cell>
          <cell r="G540">
            <v>0</v>
          </cell>
          <cell r="H540" t="str">
            <v>PoE Injector - 802.3at</v>
          </cell>
          <cell r="I540" t="str">
            <v>High Power PoE Injector for DXLink Twisted Pair TX/RX and MVP-9000i, 802.3AT Compliant</v>
          </cell>
          <cell r="J540">
            <v>244</v>
          </cell>
          <cell r="K540">
            <v>244</v>
          </cell>
          <cell r="L540">
            <v>122</v>
          </cell>
          <cell r="M540">
            <v>109.8</v>
          </cell>
          <cell r="P540">
            <v>0</v>
          </cell>
          <cell r="Q540">
            <v>718878246665</v>
          </cell>
          <cell r="R540">
            <v>0</v>
          </cell>
          <cell r="S540">
            <v>0.44</v>
          </cell>
          <cell r="T540">
            <v>5.25</v>
          </cell>
          <cell r="U540">
            <v>2.13</v>
          </cell>
          <cell r="V540">
            <v>1.44</v>
          </cell>
          <cell r="W540" t="str">
            <v>CN</v>
          </cell>
          <cell r="X540" t="str">
            <v>NonCompliant</v>
          </cell>
          <cell r="Y540" t="str">
            <v>https://www.amx.com/en-US/products/ps-poe-at-tc</v>
          </cell>
          <cell r="Z540">
            <v>181</v>
          </cell>
        </row>
        <row r="541">
          <cell r="A541" t="str">
            <v>FG515</v>
          </cell>
          <cell r="B541" t="str">
            <v>AMX</v>
          </cell>
          <cell r="C541" t="str">
            <v>Central Controllers</v>
          </cell>
          <cell r="D541" t="str">
            <v>AC-RK</v>
          </cell>
          <cell r="E541" t="str">
            <v>AMX-DC</v>
          </cell>
          <cell r="G541">
            <v>0</v>
          </cell>
          <cell r="H541" t="str">
            <v>Rack mount for AXB and NMS devices</v>
          </cell>
          <cell r="I541" t="str">
            <v>Accessory Rack Kit holds up to three NetLinx modules and measures only one rack unit in height</v>
          </cell>
          <cell r="J541">
            <v>100</v>
          </cell>
          <cell r="K541">
            <v>100</v>
          </cell>
          <cell r="L541">
            <v>50</v>
          </cell>
          <cell r="M541">
            <v>45</v>
          </cell>
          <cell r="P541">
            <v>0</v>
          </cell>
          <cell r="Q541">
            <v>718878007617</v>
          </cell>
          <cell r="R541">
            <v>0</v>
          </cell>
          <cell r="S541">
            <v>0.5</v>
          </cell>
          <cell r="T541">
            <v>1.75</v>
          </cell>
          <cell r="U541">
            <v>19</v>
          </cell>
          <cell r="V541">
            <v>0.5</v>
          </cell>
          <cell r="W541" t="str">
            <v>US</v>
          </cell>
          <cell r="X541" t="str">
            <v>Compliant</v>
          </cell>
          <cell r="Y541" t="str">
            <v>https://www.amx.com/en-US/products/ac-rk</v>
          </cell>
          <cell r="Z541">
            <v>182</v>
          </cell>
          <cell r="AA541" t="str">
            <v>A</v>
          </cell>
        </row>
        <row r="542">
          <cell r="A542" t="str">
            <v>FG552-22</v>
          </cell>
          <cell r="B542" t="str">
            <v>AMX</v>
          </cell>
          <cell r="C542" t="str">
            <v>Architectural Connectivity</v>
          </cell>
          <cell r="D542" t="str">
            <v>HPX-AV102-DVI+A</v>
          </cell>
          <cell r="E542" t="str">
            <v>AMX-ENV</v>
          </cell>
          <cell r="G542" t="str">
            <v>Limited Quantity</v>
          </cell>
          <cell r="H542" t="str">
            <v>DVI module for Hydraport</v>
          </cell>
          <cell r="I542" t="str">
            <v>The HPX-AV102-DVI+A, DVI with Stereo Module with Integrated Cables, provides DVI video plus stereo audio connectivity to the Hydraport HPX-600,900,1200 and 1600 Connection Ports</v>
          </cell>
          <cell r="J542">
            <v>177</v>
          </cell>
          <cell r="K542">
            <v>177</v>
          </cell>
          <cell r="L542">
            <v>88.5</v>
          </cell>
          <cell r="M542">
            <v>79.650000000000006</v>
          </cell>
          <cell r="P542">
            <v>0</v>
          </cell>
          <cell r="Q542">
            <v>718878244777</v>
          </cell>
          <cell r="R542">
            <v>0</v>
          </cell>
          <cell r="S542">
            <v>0.35</v>
          </cell>
          <cell r="T542">
            <v>2.0499999999999998</v>
          </cell>
          <cell r="U542">
            <v>1</v>
          </cell>
          <cell r="V542">
            <v>78.75</v>
          </cell>
          <cell r="W542" t="str">
            <v>TW</v>
          </cell>
          <cell r="X542" t="str">
            <v>Compliant</v>
          </cell>
          <cell r="Y542" t="str">
            <v>https://www.amx.com/en-US/products/hpx-av101-dvi-plusa</v>
          </cell>
          <cell r="Z542">
            <v>183</v>
          </cell>
          <cell r="AA542" t="str">
            <v>D</v>
          </cell>
        </row>
        <row r="543">
          <cell r="A543" t="str">
            <v>FG552-24</v>
          </cell>
          <cell r="B543" t="str">
            <v>AMX</v>
          </cell>
          <cell r="C543" t="str">
            <v>Architectural Connectivity</v>
          </cell>
          <cell r="D543" t="str">
            <v>HPX-AV101-HDMI</v>
          </cell>
          <cell r="E543" t="str">
            <v>AMX-ENV</v>
          </cell>
          <cell r="G543">
            <v>0</v>
          </cell>
          <cell r="H543" t="str">
            <v>HDMI module for Hydraport</v>
          </cell>
          <cell r="I543" t="str">
            <v>HPX-AV101-HDMI, Single HDMI Module with Integrated Cable, provides an HDMI pass-through connection to Hydraport HPX-600,900,1200 and 1600 Connection Ports</v>
          </cell>
          <cell r="J543">
            <v>202</v>
          </cell>
          <cell r="K543">
            <v>202</v>
          </cell>
          <cell r="L543">
            <v>101</v>
          </cell>
          <cell r="M543">
            <v>90.9</v>
          </cell>
          <cell r="P543">
            <v>0</v>
          </cell>
          <cell r="Q543">
            <v>718878007839</v>
          </cell>
          <cell r="R543">
            <v>0</v>
          </cell>
          <cell r="S543">
            <v>0.35</v>
          </cell>
          <cell r="T543">
            <v>2.0499999999999998</v>
          </cell>
          <cell r="U543">
            <v>1</v>
          </cell>
          <cell r="V543">
            <v>78.75</v>
          </cell>
          <cell r="W543" t="str">
            <v>US</v>
          </cell>
          <cell r="X543" t="str">
            <v>Compliant</v>
          </cell>
          <cell r="Y543" t="str">
            <v>https://www.amx.com/en-US/products/hpx-av101-hdmi</v>
          </cell>
          <cell r="Z543">
            <v>184</v>
          </cell>
          <cell r="AA543" t="str">
            <v>A</v>
          </cell>
        </row>
        <row r="544">
          <cell r="A544" t="str">
            <v>FG552-25</v>
          </cell>
          <cell r="B544" t="str">
            <v>AMX</v>
          </cell>
          <cell r="C544" t="str">
            <v>Architectural Connectivity</v>
          </cell>
          <cell r="D544" t="str">
            <v>HPX-AV102-RGB+A</v>
          </cell>
          <cell r="E544" t="str">
            <v>AMX-ENV</v>
          </cell>
          <cell r="G544" t="str">
            <v>Limited Quantity</v>
          </cell>
          <cell r="H544" t="str">
            <v>VGA module for Hydraport</v>
          </cell>
          <cell r="I544" t="str">
            <v>HPX-AV102-RGB+A,VGA with Stereo Module with Integrated Cables, provides RUKHV Video with stereo audio pass-through connection to Hydraport HPX-600,900,1200 and 1600 Connection Ports</v>
          </cell>
          <cell r="J544">
            <v>165</v>
          </cell>
          <cell r="K544">
            <v>165</v>
          </cell>
          <cell r="L544">
            <v>82.5</v>
          </cell>
          <cell r="M544">
            <v>74.25</v>
          </cell>
          <cell r="P544">
            <v>0</v>
          </cell>
          <cell r="Q544">
            <v>718878244883</v>
          </cell>
          <cell r="R544">
            <v>0</v>
          </cell>
          <cell r="S544">
            <v>0.35</v>
          </cell>
          <cell r="T544">
            <v>2.0499999999999998</v>
          </cell>
          <cell r="U544">
            <v>1</v>
          </cell>
          <cell r="V544">
            <v>78.75</v>
          </cell>
          <cell r="W544" t="str">
            <v>US</v>
          </cell>
          <cell r="X544" t="str">
            <v>Compliant</v>
          </cell>
          <cell r="Y544" t="str">
            <v>https://www.amx.com/en-US/products/hpx-av102-rgb-plusa</v>
          </cell>
          <cell r="Z544">
            <v>185</v>
          </cell>
          <cell r="AA544" t="str">
            <v>D</v>
          </cell>
        </row>
        <row r="545">
          <cell r="A545" t="str">
            <v>FG552-32</v>
          </cell>
          <cell r="B545" t="str">
            <v>AMX</v>
          </cell>
          <cell r="C545" t="str">
            <v>Architectural Connectivity</v>
          </cell>
          <cell r="D545" t="str">
            <v>HPX-AV102-HDMI-R</v>
          </cell>
          <cell r="E545" t="str">
            <v>AMX-ENV</v>
          </cell>
          <cell r="G545">
            <v>0</v>
          </cell>
          <cell r="H545" t="str">
            <v>HDMI retractable cable module for Hydraport</v>
          </cell>
          <cell r="I545" t="str">
            <v>The HPX-AV102-HDMI-R 4K60 HDMI Module with Retractable MyTurn ready Cable delivers digital video in resolutions up to 4K @60hz with 5 feet available pullout from Hydraport HPX-600, 900 and 1200 Connection Ports or Touch Connection Ports</v>
          </cell>
          <cell r="J545">
            <v>373</v>
          </cell>
          <cell r="K545">
            <v>373</v>
          </cell>
          <cell r="L545">
            <v>186.5</v>
          </cell>
          <cell r="M545">
            <v>167.85</v>
          </cell>
          <cell r="P545">
            <v>0</v>
          </cell>
          <cell r="Q545">
            <v>718878025116</v>
          </cell>
          <cell r="R545">
            <v>0</v>
          </cell>
          <cell r="S545">
            <v>1</v>
          </cell>
          <cell r="T545">
            <v>8</v>
          </cell>
          <cell r="U545">
            <v>1.5</v>
          </cell>
          <cell r="V545">
            <v>11.2</v>
          </cell>
          <cell r="W545" t="str">
            <v>US</v>
          </cell>
          <cell r="X545" t="str">
            <v>Compliant</v>
          </cell>
          <cell r="Y545" t="str">
            <v>https://www.amx.com/en-US/products/hpx-av102-hdmi-r</v>
          </cell>
          <cell r="Z545">
            <v>186</v>
          </cell>
          <cell r="AA545" t="str">
            <v>A</v>
          </cell>
        </row>
        <row r="546">
          <cell r="A546" t="str">
            <v>FG552-34</v>
          </cell>
          <cell r="B546" t="str">
            <v>AMX</v>
          </cell>
          <cell r="C546" t="str">
            <v>Architectural Connectivity</v>
          </cell>
          <cell r="D546" t="str">
            <v>HPX-N102-ETH-R</v>
          </cell>
          <cell r="E546" t="str">
            <v>AMX-ENV</v>
          </cell>
          <cell r="G546">
            <v>0</v>
          </cell>
          <cell r="H546" t="str">
            <v>Ethernet retractable cable module for Hydraport</v>
          </cell>
          <cell r="I546" t="str">
            <v>The HPX-N102-ETH-R Cat6 Ethernet Module with Retractable MyTurn ready Cable provides a compact solution with 4 feet available pullout from Hydraport HPX-600, 900 and 1200 Connection Ports or Touch Connection Ports</v>
          </cell>
          <cell r="J546">
            <v>354</v>
          </cell>
          <cell r="K546">
            <v>354</v>
          </cell>
          <cell r="L546">
            <v>177</v>
          </cell>
          <cell r="M546">
            <v>159.30000000000001</v>
          </cell>
          <cell r="P546">
            <v>0</v>
          </cell>
          <cell r="Q546">
            <v>718878025130</v>
          </cell>
          <cell r="R546">
            <v>0</v>
          </cell>
          <cell r="S546">
            <v>1</v>
          </cell>
          <cell r="T546">
            <v>8</v>
          </cell>
          <cell r="U546">
            <v>1.5</v>
          </cell>
          <cell r="V546">
            <v>11.2</v>
          </cell>
          <cell r="W546" t="str">
            <v>US</v>
          </cell>
          <cell r="X546" t="str">
            <v>Compliant</v>
          </cell>
          <cell r="Y546" t="str">
            <v>https://www.amx.com/en-US/products/hpx-n102-eth-r</v>
          </cell>
          <cell r="Z546">
            <v>187</v>
          </cell>
        </row>
        <row r="547">
          <cell r="A547" t="str">
            <v>FG552-35</v>
          </cell>
          <cell r="B547" t="str">
            <v>AMX</v>
          </cell>
          <cell r="C547" t="str">
            <v>Architectural Connectivity</v>
          </cell>
          <cell r="D547" t="str">
            <v>HPX-AV103-RGB+A-R</v>
          </cell>
          <cell r="E547" t="str">
            <v>AMX-ENV</v>
          </cell>
          <cell r="G547" t="str">
            <v>Limited Quantity - REDUCED</v>
          </cell>
          <cell r="H547" t="str">
            <v>VGA retractable cable module for Hydraport</v>
          </cell>
          <cell r="I547" t="str">
            <v>The HPX-AV103-RGB+A-R, VGA with Stereo Module with Retractable MyTurn ready Cable provides a compact solution with 5 feet available pullout from Hydraport HPX-600, 900 and 1200 Connection Ports or Touch Connection Ports</v>
          </cell>
          <cell r="J547">
            <v>354</v>
          </cell>
          <cell r="K547">
            <v>153.9</v>
          </cell>
          <cell r="L547">
            <v>69</v>
          </cell>
          <cell r="M547">
            <v>62.1</v>
          </cell>
          <cell r="P547">
            <v>0</v>
          </cell>
          <cell r="Q547">
            <v>718878025147</v>
          </cell>
          <cell r="R547">
            <v>0</v>
          </cell>
          <cell r="S547">
            <v>1</v>
          </cell>
          <cell r="T547">
            <v>8</v>
          </cell>
          <cell r="U547">
            <v>1.5</v>
          </cell>
          <cell r="V547">
            <v>11.2</v>
          </cell>
          <cell r="W547" t="str">
            <v>US</v>
          </cell>
          <cell r="X547" t="str">
            <v>Compliant</v>
          </cell>
          <cell r="Y547" t="str">
            <v>https://www.amx.com/en-US/products/hpx-av103-rgb-plusa-r</v>
          </cell>
          <cell r="Z547">
            <v>188</v>
          </cell>
          <cell r="AA547" t="str">
            <v>D</v>
          </cell>
        </row>
        <row r="548">
          <cell r="A548" t="str">
            <v>FG552-37</v>
          </cell>
          <cell r="B548" t="str">
            <v>AMX</v>
          </cell>
          <cell r="C548" t="str">
            <v>Architectural Connectivity</v>
          </cell>
          <cell r="D548" t="str">
            <v>HPX-AV102-USB-R</v>
          </cell>
          <cell r="E548" t="str">
            <v>AMX-ENV</v>
          </cell>
          <cell r="G548">
            <v>0</v>
          </cell>
          <cell r="H548" t="str">
            <v>USB 3.0 retractable cable module for Hydraport</v>
          </cell>
          <cell r="I548" t="str">
            <v>The HPX-AV102-USB-R USB 3.0 Module with Retractable MyTurn ready Cable provides a compact solution with 4 feet available pullout from Hydraport HPX-600, 900 and 1200 Connection Ports or Touch Connection Ports</v>
          </cell>
          <cell r="J548">
            <v>372</v>
          </cell>
          <cell r="K548">
            <v>372</v>
          </cell>
          <cell r="L548">
            <v>186</v>
          </cell>
          <cell r="M548">
            <v>167.4</v>
          </cell>
          <cell r="P548">
            <v>0</v>
          </cell>
          <cell r="Q548">
            <v>718878025161</v>
          </cell>
          <cell r="R548">
            <v>0</v>
          </cell>
          <cell r="S548">
            <v>1</v>
          </cell>
          <cell r="T548">
            <v>8</v>
          </cell>
          <cell r="U548">
            <v>1.5</v>
          </cell>
          <cell r="V548">
            <v>11.2</v>
          </cell>
          <cell r="W548" t="str">
            <v>US</v>
          </cell>
          <cell r="X548" t="str">
            <v>Compliant</v>
          </cell>
          <cell r="Y548" t="str">
            <v>https://www.amx.com/en-US/products/hpx-av102-usb-r</v>
          </cell>
          <cell r="Z548">
            <v>189</v>
          </cell>
        </row>
        <row r="549">
          <cell r="A549" t="str">
            <v>FG552-38</v>
          </cell>
          <cell r="B549" t="str">
            <v>AMX</v>
          </cell>
          <cell r="C549" t="str">
            <v>Architectural Connectivity</v>
          </cell>
          <cell r="D549" t="str">
            <v>HPX-AV102A-DP-R</v>
          </cell>
          <cell r="E549" t="str">
            <v>AMX-ENV</v>
          </cell>
          <cell r="G549" t="str">
            <v>Limited Quantity - REDUCED</v>
          </cell>
          <cell r="H549" t="str">
            <v>DisplayPort retractable cable module for Hydraport</v>
          </cell>
          <cell r="I549"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49">
            <v>371</v>
          </cell>
          <cell r="K549">
            <v>161.27000000000001</v>
          </cell>
          <cell r="L549">
            <v>89</v>
          </cell>
          <cell r="M549">
            <v>80.099999999999994</v>
          </cell>
          <cell r="P549">
            <v>0</v>
          </cell>
          <cell r="Q549">
            <v>718878032930</v>
          </cell>
          <cell r="R549">
            <v>0</v>
          </cell>
          <cell r="S549">
            <v>1</v>
          </cell>
          <cell r="T549">
            <v>8</v>
          </cell>
          <cell r="U549">
            <v>1.5</v>
          </cell>
          <cell r="V549">
            <v>11.2</v>
          </cell>
          <cell r="W549" t="str">
            <v>US</v>
          </cell>
          <cell r="X549" t="str">
            <v>Compliant</v>
          </cell>
          <cell r="Y549" t="str">
            <v>https://www.amx.com/en-US/products/hpx-av102a-dp-r</v>
          </cell>
          <cell r="Z549">
            <v>190</v>
          </cell>
          <cell r="AA549" t="str">
            <v>D</v>
          </cell>
        </row>
        <row r="550">
          <cell r="A550" t="str">
            <v>FG552-39</v>
          </cell>
          <cell r="B550" t="str">
            <v>AMX</v>
          </cell>
          <cell r="C550" t="str">
            <v>Architectural Connectivity</v>
          </cell>
          <cell r="D550" t="str">
            <v>HPX-AV102A-MDP-R</v>
          </cell>
          <cell r="E550" t="str">
            <v>AMX-ENV</v>
          </cell>
          <cell r="G550" t="str">
            <v>Limited Quantity - REDUCED</v>
          </cell>
          <cell r="H550" t="str">
            <v>Mini-DisplayPort retractable cable module for Hydraport</v>
          </cell>
          <cell r="I550"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50">
            <v>354</v>
          </cell>
          <cell r="K550">
            <v>153.9</v>
          </cell>
          <cell r="L550">
            <v>89</v>
          </cell>
          <cell r="M550">
            <v>80.099999999999994</v>
          </cell>
          <cell r="P550">
            <v>0</v>
          </cell>
          <cell r="Q550">
            <v>718878022818</v>
          </cell>
          <cell r="R550">
            <v>0</v>
          </cell>
          <cell r="S550">
            <v>1</v>
          </cell>
          <cell r="T550">
            <v>8</v>
          </cell>
          <cell r="U550">
            <v>1.5</v>
          </cell>
          <cell r="V550">
            <v>11.2</v>
          </cell>
          <cell r="W550" t="str">
            <v>US</v>
          </cell>
          <cell r="X550" t="str">
            <v>Compliant</v>
          </cell>
          <cell r="Y550" t="str">
            <v>https://www.amx.com/en-US/products/hpx-av102a-mdp-r</v>
          </cell>
          <cell r="Z550">
            <v>191</v>
          </cell>
          <cell r="AA550" t="str">
            <v>D</v>
          </cell>
        </row>
        <row r="551">
          <cell r="A551" t="str">
            <v>FG553-01</v>
          </cell>
          <cell r="B551" t="str">
            <v>AMX</v>
          </cell>
          <cell r="C551" t="str">
            <v>Architectural Connectivity</v>
          </cell>
          <cell r="D551" t="str">
            <v>HPX-N100-RJ45</v>
          </cell>
          <cell r="E551" t="str">
            <v>AMX-ENV</v>
          </cell>
          <cell r="G551">
            <v>0</v>
          </cell>
          <cell r="H551" t="str">
            <v>Single RJ-45 module for Hydraport</v>
          </cell>
          <cell r="I551" t="str">
            <v>The HPX-N100-RJ45, Single Ethernet Module, provides a single RJ-45 connection to the Hydraport HPX-600,900,1200 and 1600 Connection Ports</v>
          </cell>
          <cell r="J551">
            <v>70</v>
          </cell>
          <cell r="K551">
            <v>70</v>
          </cell>
          <cell r="L551">
            <v>35</v>
          </cell>
          <cell r="M551">
            <v>31.5</v>
          </cell>
          <cell r="P551">
            <v>0</v>
          </cell>
          <cell r="Q551">
            <v>718878007877</v>
          </cell>
          <cell r="R551">
            <v>0</v>
          </cell>
          <cell r="S551">
            <v>0.1</v>
          </cell>
          <cell r="T551">
            <v>2.0499999999999998</v>
          </cell>
          <cell r="U551">
            <v>1</v>
          </cell>
          <cell r="V551">
            <v>2</v>
          </cell>
          <cell r="W551" t="str">
            <v>US</v>
          </cell>
          <cell r="X551" t="str">
            <v>Compliant</v>
          </cell>
          <cell r="Y551" t="str">
            <v>https://www.amx.com/en-US/products/hpx-n100-rj45</v>
          </cell>
          <cell r="Z551">
            <v>192</v>
          </cell>
          <cell r="AA551" t="str">
            <v>A</v>
          </cell>
        </row>
        <row r="552">
          <cell r="A552" t="str">
            <v>FG553-02</v>
          </cell>
          <cell r="B552" t="str">
            <v>AMX</v>
          </cell>
          <cell r="C552" t="str">
            <v>Architectural Connectivity</v>
          </cell>
          <cell r="D552" t="str">
            <v>HPX-N102-RJ45</v>
          </cell>
          <cell r="E552" t="str">
            <v>AMX-ENV</v>
          </cell>
          <cell r="G552">
            <v>0</v>
          </cell>
          <cell r="H552" t="str">
            <v>Dual RJ-45 module for Hydraport</v>
          </cell>
          <cell r="I552" t="str">
            <v>The HPX-N102-RJ45, Dual Ethernet Module, provides two RJ-45 connections to the Hydraport HPX-600,900,1200 and 1600 Connection Ports</v>
          </cell>
          <cell r="J552">
            <v>99</v>
          </cell>
          <cell r="K552">
            <v>99</v>
          </cell>
          <cell r="L552">
            <v>49.5</v>
          </cell>
          <cell r="M552">
            <v>44.55</v>
          </cell>
          <cell r="P552">
            <v>0</v>
          </cell>
          <cell r="Q552">
            <v>718878007884</v>
          </cell>
          <cell r="R552">
            <v>0</v>
          </cell>
          <cell r="S552">
            <v>0.1</v>
          </cell>
          <cell r="T552">
            <v>2.0499999999999998</v>
          </cell>
          <cell r="U552">
            <v>1</v>
          </cell>
          <cell r="V552">
            <v>2</v>
          </cell>
          <cell r="W552" t="str">
            <v>US</v>
          </cell>
          <cell r="X552" t="str">
            <v>Compliant</v>
          </cell>
          <cell r="Y552" t="str">
            <v>https://www.amx.com/en-US/products/hpx-n102-rj45</v>
          </cell>
          <cell r="Z552">
            <v>193</v>
          </cell>
          <cell r="AA552" t="str">
            <v>A</v>
          </cell>
        </row>
        <row r="553">
          <cell r="A553" t="str">
            <v>FG553-11</v>
          </cell>
          <cell r="B553" t="str">
            <v>AMX</v>
          </cell>
          <cell r="C553" t="str">
            <v>Architectural Connectivity</v>
          </cell>
          <cell r="D553" t="str">
            <v>HPX-N100-USB</v>
          </cell>
          <cell r="E553" t="str">
            <v>AMX-ENV</v>
          </cell>
          <cell r="G553">
            <v>0</v>
          </cell>
          <cell r="H553" t="str">
            <v>Single USB Device  module for Hydraport</v>
          </cell>
          <cell r="I553" t="str">
            <v>The HPX-N100-USB, Single USB Module, provides a single USB connection to the Hydraport HPX-600,900,1200 and 1600 Connection Ports</v>
          </cell>
          <cell r="J553">
            <v>79</v>
          </cell>
          <cell r="K553">
            <v>79</v>
          </cell>
          <cell r="L553">
            <v>39.5</v>
          </cell>
          <cell r="M553">
            <v>35.549999999999997</v>
          </cell>
          <cell r="P553">
            <v>0</v>
          </cell>
          <cell r="Q553">
            <v>718878007891</v>
          </cell>
          <cell r="R553">
            <v>0</v>
          </cell>
          <cell r="S553">
            <v>0.25</v>
          </cell>
          <cell r="T553">
            <v>2.0499999999999998</v>
          </cell>
          <cell r="U553">
            <v>1</v>
          </cell>
          <cell r="V553">
            <v>72</v>
          </cell>
          <cell r="W553" t="str">
            <v>US</v>
          </cell>
          <cell r="X553" t="str">
            <v>Compliant</v>
          </cell>
          <cell r="Y553" t="str">
            <v>https://www.amx.com/en-US/products/hpx-n100-usb</v>
          </cell>
          <cell r="Z553">
            <v>194</v>
          </cell>
          <cell r="AA553" t="str">
            <v>A</v>
          </cell>
        </row>
        <row r="554">
          <cell r="A554" t="str">
            <v>FG553-12</v>
          </cell>
          <cell r="B554" t="str">
            <v>AMX</v>
          </cell>
          <cell r="C554" t="str">
            <v>Architectural Connectivity</v>
          </cell>
          <cell r="D554" t="str">
            <v>HPX-N102-USB</v>
          </cell>
          <cell r="E554" t="str">
            <v>AMX-ENV</v>
          </cell>
          <cell r="G554">
            <v>0</v>
          </cell>
          <cell r="H554" t="str">
            <v>Dual USB Device module for Hydraport</v>
          </cell>
          <cell r="I554" t="str">
            <v>The HPX-N102-USB, Dual USB Module with Printed USB Symbol provides a dual USB connection to the Hydraport HPX-600,900,1200 and 1600 Connection Ports</v>
          </cell>
          <cell r="J554">
            <v>101</v>
          </cell>
          <cell r="K554">
            <v>101</v>
          </cell>
          <cell r="L554">
            <v>50.5</v>
          </cell>
          <cell r="M554">
            <v>45.45</v>
          </cell>
          <cell r="P554">
            <v>0</v>
          </cell>
          <cell r="Q554">
            <v>718878025178</v>
          </cell>
          <cell r="R554">
            <v>0</v>
          </cell>
          <cell r="S554">
            <v>0.35</v>
          </cell>
          <cell r="T554">
            <v>2.0499999999999998</v>
          </cell>
          <cell r="U554">
            <v>1</v>
          </cell>
          <cell r="V554">
            <v>72</v>
          </cell>
          <cell r="W554" t="str">
            <v>TW</v>
          </cell>
          <cell r="X554" t="str">
            <v>Compliant</v>
          </cell>
          <cell r="Y554" t="str">
            <v>https://www.amx.com/en-US/products/hpx-n102-usb</v>
          </cell>
          <cell r="Z554">
            <v>195</v>
          </cell>
        </row>
        <row r="555">
          <cell r="A555" t="str">
            <v>FG553-13</v>
          </cell>
          <cell r="B555" t="str">
            <v>AMX</v>
          </cell>
          <cell r="C555" t="str">
            <v>Architectural Connectivity</v>
          </cell>
          <cell r="D555" t="str">
            <v>HPX-N102-USB-PC</v>
          </cell>
          <cell r="E555" t="str">
            <v>AMX-ENV</v>
          </cell>
          <cell r="G555">
            <v>0</v>
          </cell>
          <cell r="H555" t="str">
            <v>Dual USB Charging module for Hydraport</v>
          </cell>
          <cell r="I555" t="str">
            <v>The HPX-N102-USB-PC, Dual USB Module with Printed Charging Symbol provides a dual USB connection to the Hydraport® chassis, it also allows the user to identify USB ports to be used for power charging, power source is included</v>
          </cell>
          <cell r="J555">
            <v>230</v>
          </cell>
          <cell r="K555">
            <v>230</v>
          </cell>
          <cell r="L555">
            <v>115</v>
          </cell>
          <cell r="M555">
            <v>103.5</v>
          </cell>
          <cell r="P555">
            <v>0</v>
          </cell>
          <cell r="Q555">
            <v>718878249444</v>
          </cell>
          <cell r="R555">
            <v>0</v>
          </cell>
          <cell r="S555">
            <v>0.6</v>
          </cell>
          <cell r="T555">
            <v>2.0499999999999998</v>
          </cell>
          <cell r="U555">
            <v>1</v>
          </cell>
          <cell r="V555">
            <v>72</v>
          </cell>
          <cell r="W555" t="str">
            <v>TW</v>
          </cell>
          <cell r="X555" t="str">
            <v>Compliant</v>
          </cell>
          <cell r="Y555" t="str">
            <v>https://www.amx.com/en-US/products/hpx-n102-usb-pc</v>
          </cell>
          <cell r="Z555">
            <v>196</v>
          </cell>
        </row>
        <row r="556">
          <cell r="A556" t="str">
            <v>FG554-01</v>
          </cell>
          <cell r="B556" t="str">
            <v>AMX</v>
          </cell>
          <cell r="C556" t="str">
            <v>Architectural Connectivity</v>
          </cell>
          <cell r="D556" t="str">
            <v>HPX-U100-BTN</v>
          </cell>
          <cell r="E556" t="str">
            <v>AMX-ENV</v>
          </cell>
          <cell r="G556">
            <v>0</v>
          </cell>
          <cell r="H556" t="str">
            <v>Single Button module for Hydraport</v>
          </cell>
          <cell r="I556" t="str">
            <v>Hydraport Single Button Module</v>
          </cell>
          <cell r="J556">
            <v>73</v>
          </cell>
          <cell r="K556">
            <v>73</v>
          </cell>
          <cell r="L556">
            <v>36.5</v>
          </cell>
          <cell r="M556">
            <v>32.85</v>
          </cell>
          <cell r="P556">
            <v>0</v>
          </cell>
          <cell r="Q556">
            <v>718878007907</v>
          </cell>
          <cell r="R556">
            <v>0</v>
          </cell>
          <cell r="S556">
            <v>0.1</v>
          </cell>
          <cell r="T556">
            <v>2.0499999999999998</v>
          </cell>
          <cell r="U556">
            <v>1</v>
          </cell>
          <cell r="V556">
            <v>1</v>
          </cell>
          <cell r="W556" t="str">
            <v>US</v>
          </cell>
          <cell r="X556" t="str">
            <v>Compliant</v>
          </cell>
          <cell r="Y556" t="str">
            <v>https://www.amx.com/en-US/products/hpx-u100-btn</v>
          </cell>
          <cell r="Z556">
            <v>197</v>
          </cell>
          <cell r="AA556" t="str">
            <v>D</v>
          </cell>
        </row>
        <row r="557">
          <cell r="A557" t="str">
            <v>FG554-02</v>
          </cell>
          <cell r="B557" t="str">
            <v>AMX</v>
          </cell>
          <cell r="C557" t="str">
            <v>Architectural Connectivity</v>
          </cell>
          <cell r="D557" t="str">
            <v>HPX-U100-2BTN</v>
          </cell>
          <cell r="E557" t="str">
            <v>AMX-ENV</v>
          </cell>
          <cell r="G557">
            <v>0</v>
          </cell>
          <cell r="H557" t="str">
            <v>Dual button module for Hydraport</v>
          </cell>
          <cell r="I557" t="str">
            <v>The HPX-U100-2BTN, 2-Button Keypad Module with LEDs is a Hydraport module with two buttons that enable users to switch to a specific device when pressed</v>
          </cell>
          <cell r="J557">
            <v>158</v>
          </cell>
          <cell r="K557">
            <v>158</v>
          </cell>
          <cell r="L557">
            <v>79</v>
          </cell>
          <cell r="M557">
            <v>71.099999999999994</v>
          </cell>
          <cell r="P557">
            <v>0</v>
          </cell>
          <cell r="Q557">
            <v>718878025185</v>
          </cell>
          <cell r="R557">
            <v>0</v>
          </cell>
          <cell r="S557">
            <v>0.1</v>
          </cell>
          <cell r="T557">
            <v>2.0499999999999998</v>
          </cell>
          <cell r="U557">
            <v>1</v>
          </cell>
          <cell r="V557">
            <v>1</v>
          </cell>
          <cell r="W557" t="str">
            <v>US</v>
          </cell>
          <cell r="X557" t="str">
            <v>Compliant</v>
          </cell>
          <cell r="Y557" t="str">
            <v>https://www.amx.com/en-US/products/hpx-u100-2btn</v>
          </cell>
          <cell r="Z557">
            <v>198</v>
          </cell>
          <cell r="AA557" t="str">
            <v>A</v>
          </cell>
        </row>
        <row r="558">
          <cell r="A558" t="str">
            <v>FG558-01</v>
          </cell>
          <cell r="B558" t="str">
            <v>AMX</v>
          </cell>
          <cell r="C558" t="str">
            <v>Architectural Connectivity</v>
          </cell>
          <cell r="D558" t="str">
            <v>HPX-B050</v>
          </cell>
          <cell r="E558" t="str">
            <v>AMX-ENV</v>
          </cell>
          <cell r="G558">
            <v>0</v>
          </cell>
          <cell r="H558" t="str">
            <v>1/2M Half Blank module for Hydraport</v>
          </cell>
          <cell r="I558" t="str">
            <v>1/2M high blank panel for filling unused slots in the Hydraport HPX-600,900,1200 and 1600 Connection Ports</v>
          </cell>
          <cell r="J558">
            <v>17.399999999999999</v>
          </cell>
          <cell r="K558">
            <v>17.399999999999999</v>
          </cell>
          <cell r="L558">
            <v>8.6999999999999993</v>
          </cell>
          <cell r="M558">
            <v>7.83</v>
          </cell>
          <cell r="P558">
            <v>0</v>
          </cell>
          <cell r="Q558">
            <v>718878007976</v>
          </cell>
          <cell r="R558">
            <v>0</v>
          </cell>
          <cell r="S558">
            <v>0.1</v>
          </cell>
          <cell r="T558">
            <v>2.0499999999999998</v>
          </cell>
          <cell r="U558">
            <v>0.5</v>
          </cell>
          <cell r="V558">
            <v>0.5</v>
          </cell>
          <cell r="W558" t="str">
            <v>US</v>
          </cell>
          <cell r="X558" t="str">
            <v>Compliant</v>
          </cell>
          <cell r="Y558" t="str">
            <v>https://www.amx.com/en-US/products/hpx-b050</v>
          </cell>
          <cell r="Z558">
            <v>199</v>
          </cell>
          <cell r="AA558" t="str">
            <v>A</v>
          </cell>
        </row>
        <row r="559">
          <cell r="A559" t="str">
            <v>FG558-02</v>
          </cell>
          <cell r="B559" t="str">
            <v>AMX</v>
          </cell>
          <cell r="C559" t="str">
            <v>Architectural Connectivity</v>
          </cell>
          <cell r="D559" t="str">
            <v>HPX-B100</v>
          </cell>
          <cell r="E559" t="str">
            <v>AMX-ENV</v>
          </cell>
          <cell r="G559">
            <v>0</v>
          </cell>
          <cell r="H559" t="str">
            <v>1M Single Blank module for Hydraport</v>
          </cell>
          <cell r="I559" t="str">
            <v>1M high blank panel for filling unused slots in the Hydraport HPX-600,900,1200 and 1600 Connection Ports</v>
          </cell>
          <cell r="J559">
            <v>20</v>
          </cell>
          <cell r="K559">
            <v>20</v>
          </cell>
          <cell r="L559">
            <v>10</v>
          </cell>
          <cell r="M559">
            <v>9</v>
          </cell>
          <cell r="P559">
            <v>0</v>
          </cell>
          <cell r="Q559">
            <v>718878007983</v>
          </cell>
          <cell r="R559">
            <v>0</v>
          </cell>
          <cell r="S559">
            <v>0.1</v>
          </cell>
          <cell r="T559">
            <v>2.0499999999999998</v>
          </cell>
          <cell r="U559">
            <v>1</v>
          </cell>
          <cell r="V559">
            <v>0.5</v>
          </cell>
          <cell r="W559" t="str">
            <v>US</v>
          </cell>
          <cell r="X559" t="str">
            <v>Compliant</v>
          </cell>
          <cell r="Y559" t="str">
            <v>https://www.amx.com/en-US/products/hpx-b100</v>
          </cell>
          <cell r="Z559">
            <v>200</v>
          </cell>
          <cell r="AA559" t="str">
            <v>A</v>
          </cell>
        </row>
        <row r="560">
          <cell r="A560" t="str">
            <v>FG559-92</v>
          </cell>
          <cell r="B560" t="str">
            <v>AMX</v>
          </cell>
          <cell r="C560" t="str">
            <v>Architectural Connectivity</v>
          </cell>
          <cell r="D560" t="str">
            <v>HPX-AC-TMPLT-600</v>
          </cell>
          <cell r="E560" t="str">
            <v>AMX-ENV</v>
          </cell>
          <cell r="G560">
            <v>0</v>
          </cell>
          <cell r="H560" t="str">
            <v>Hydraport Cutout Template for HPX-600</v>
          </cell>
          <cell r="I560" t="str">
            <v>The Hydraport Installation Router Guide HPX-AC-TMPLT-600 is a sturdy, re-usable cutting template to simplify the installation of a 6-Module Hydraport chassis, HPX-600. Use this template for cutting the table or lectern, ensuring a correct fit every time</v>
          </cell>
          <cell r="J560">
            <v>378</v>
          </cell>
          <cell r="K560">
            <v>378</v>
          </cell>
          <cell r="L560">
            <v>189</v>
          </cell>
          <cell r="M560">
            <v>170.1</v>
          </cell>
          <cell r="P560">
            <v>0</v>
          </cell>
          <cell r="Q560">
            <v>718878025246</v>
          </cell>
          <cell r="R560">
            <v>0</v>
          </cell>
          <cell r="S560">
            <v>3.85</v>
          </cell>
          <cell r="T560">
            <v>18.899999999999999</v>
          </cell>
          <cell r="U560">
            <v>11.61</v>
          </cell>
          <cell r="V560">
            <v>0.25</v>
          </cell>
          <cell r="W560" t="str">
            <v>US</v>
          </cell>
          <cell r="X560" t="str">
            <v>Compliant</v>
          </cell>
          <cell r="Y560" t="str">
            <v>https://www.amx.com/en-US/site_elements/quick-start-guide-hpx-ac-tmplt-hpx-600-900-1200-installation-router-guides</v>
          </cell>
          <cell r="Z560">
            <v>201</v>
          </cell>
          <cell r="AA560" t="str">
            <v>D</v>
          </cell>
        </row>
        <row r="561">
          <cell r="A561" t="str">
            <v>FG559-94</v>
          </cell>
          <cell r="B561" t="str">
            <v>AMX</v>
          </cell>
          <cell r="C561" t="str">
            <v>Architectural Connectivity</v>
          </cell>
          <cell r="D561" t="str">
            <v>HPX-AC-TMPLT-1200</v>
          </cell>
          <cell r="E561" t="str">
            <v>AMX-ENV</v>
          </cell>
          <cell r="G561">
            <v>0</v>
          </cell>
          <cell r="H561" t="str">
            <v>Hydraport Cutout Template for HPX-1200</v>
          </cell>
          <cell r="I561" t="str">
            <v>The Hydraport Installation Router Guide HPX-AC-TMPLT-1200 is a sturdy, re-usable cutting template to simplify the installation of a 12-Module Hydraport chassis, HPX-1200. Use this template for cutting the table or lectern, ensuring a correct fit every time</v>
          </cell>
          <cell r="J561">
            <v>378</v>
          </cell>
          <cell r="K561">
            <v>378</v>
          </cell>
          <cell r="L561">
            <v>189</v>
          </cell>
          <cell r="M561">
            <v>170.1</v>
          </cell>
          <cell r="P561">
            <v>0</v>
          </cell>
          <cell r="Q561">
            <v>718878025260</v>
          </cell>
          <cell r="R561">
            <v>0</v>
          </cell>
          <cell r="S561">
            <v>4.5999999999999996</v>
          </cell>
          <cell r="T561">
            <v>18.899999999999999</v>
          </cell>
          <cell r="U561">
            <v>11.61</v>
          </cell>
          <cell r="V561">
            <v>0.25</v>
          </cell>
          <cell r="W561" t="str">
            <v>US</v>
          </cell>
          <cell r="X561" t="str">
            <v>Compliant</v>
          </cell>
          <cell r="Y561" t="str">
            <v>https://www.amx.com/en-US/site_elements/quick-start-guide-hpx-ac-tmplt-hpx-600-900-1200-installation-router-guides</v>
          </cell>
          <cell r="Z561">
            <v>202</v>
          </cell>
          <cell r="AA561" t="str">
            <v>D</v>
          </cell>
        </row>
        <row r="562">
          <cell r="A562" t="str">
            <v>FG560-01-BL</v>
          </cell>
          <cell r="B562" t="str">
            <v>AMX</v>
          </cell>
          <cell r="C562" t="str">
            <v>Architectural Connectivity</v>
          </cell>
          <cell r="D562" t="str">
            <v>HPX-600BL</v>
          </cell>
          <cell r="E562" t="str">
            <v>AMX-ENV</v>
          </cell>
          <cell r="G562">
            <v>0</v>
          </cell>
          <cell r="H562" t="str">
            <v>6-space Hydraport BLACK</v>
          </cell>
          <cell r="I562" t="str">
            <v>Hydraport 6 Module Connection Port - Black Model - Modular connectivity system accommodates the diverse needs of conference and meeting room visitors. Elegant flush-mount design conveniently opens in both directions</v>
          </cell>
          <cell r="J562">
            <v>420</v>
          </cell>
          <cell r="K562">
            <v>420</v>
          </cell>
          <cell r="L562">
            <v>210</v>
          </cell>
          <cell r="M562">
            <v>189</v>
          </cell>
          <cell r="P562">
            <v>0</v>
          </cell>
          <cell r="Q562">
            <v>718878233221</v>
          </cell>
          <cell r="R562">
            <v>0</v>
          </cell>
          <cell r="S562">
            <v>0</v>
          </cell>
          <cell r="T562">
            <v>8.19</v>
          </cell>
          <cell r="U562">
            <v>5.43</v>
          </cell>
          <cell r="V562">
            <v>4.37</v>
          </cell>
          <cell r="W562" t="str">
            <v>US</v>
          </cell>
          <cell r="X562" t="str">
            <v>Compliant</v>
          </cell>
          <cell r="Y562" t="str">
            <v>https://www.amx.com/en-US/products/hpx-600</v>
          </cell>
          <cell r="Z562">
            <v>203</v>
          </cell>
          <cell r="AA562" t="str">
            <v>A</v>
          </cell>
        </row>
        <row r="563">
          <cell r="A563" t="str">
            <v>FG560-01-SL</v>
          </cell>
          <cell r="B563" t="str">
            <v>AMX</v>
          </cell>
          <cell r="C563" t="str">
            <v>Architectural Connectivity</v>
          </cell>
          <cell r="D563" t="str">
            <v>HPX-600SL</v>
          </cell>
          <cell r="E563" t="str">
            <v>AMX-ENV</v>
          </cell>
          <cell r="G563">
            <v>0</v>
          </cell>
          <cell r="H563" t="str">
            <v>6-space Hydraport SILVER</v>
          </cell>
          <cell r="I563" t="str">
            <v>Hydraport 6 Module Connection Port - Silver Model - Modular connectivity system accommodates the diverse needs of conference and meeting room visitors. Elegant flush-mount design conveniently opens in both directions</v>
          </cell>
          <cell r="J563">
            <v>420</v>
          </cell>
          <cell r="K563">
            <v>420</v>
          </cell>
          <cell r="L563">
            <v>210</v>
          </cell>
          <cell r="M563">
            <v>189</v>
          </cell>
          <cell r="P563">
            <v>0</v>
          </cell>
          <cell r="Q563">
            <v>718878233337</v>
          </cell>
          <cell r="R563">
            <v>0</v>
          </cell>
          <cell r="S563">
            <v>0</v>
          </cell>
          <cell r="T563">
            <v>8.19</v>
          </cell>
          <cell r="U563">
            <v>5.43</v>
          </cell>
          <cell r="V563">
            <v>4.37</v>
          </cell>
          <cell r="W563" t="str">
            <v>US</v>
          </cell>
          <cell r="X563" t="str">
            <v>Compliant</v>
          </cell>
          <cell r="Y563" t="str">
            <v>https://www.amx.com/en-US/products/hpx-600</v>
          </cell>
          <cell r="Z563">
            <v>204</v>
          </cell>
          <cell r="AA563" t="str">
            <v>A</v>
          </cell>
        </row>
        <row r="564">
          <cell r="A564" t="str">
            <v>FG560-02-BL</v>
          </cell>
          <cell r="B564" t="str">
            <v>AMX</v>
          </cell>
          <cell r="C564" t="str">
            <v>Architectural Connectivity</v>
          </cell>
          <cell r="D564" t="str">
            <v>HPX-900BL</v>
          </cell>
          <cell r="E564" t="str">
            <v>AMX-ENV</v>
          </cell>
          <cell r="G564">
            <v>0</v>
          </cell>
          <cell r="H564" t="str">
            <v>9-space Hydraport BLACK</v>
          </cell>
          <cell r="I564" t="str">
            <v>Hydraport 9 Module Connection Port - Black Model - Modular connectivity system accommodates the diverse needs of conference and meeting room visitors. Elegant flush-mount design conveniently opens in both directions</v>
          </cell>
          <cell r="J564">
            <v>482</v>
          </cell>
          <cell r="K564">
            <v>482</v>
          </cell>
          <cell r="L564">
            <v>241</v>
          </cell>
          <cell r="M564">
            <v>216.9</v>
          </cell>
          <cell r="P564">
            <v>0</v>
          </cell>
          <cell r="Q564">
            <v>718878233443</v>
          </cell>
          <cell r="R564">
            <v>0</v>
          </cell>
          <cell r="S564">
            <v>0</v>
          </cell>
          <cell r="T564">
            <v>11.14</v>
          </cell>
          <cell r="U564">
            <v>5.43</v>
          </cell>
          <cell r="V564">
            <v>4.37</v>
          </cell>
          <cell r="W564" t="str">
            <v>US</v>
          </cell>
          <cell r="X564" t="str">
            <v>Compliant</v>
          </cell>
          <cell r="Y564" t="str">
            <v>https://www.amx.com/en-US/products/hpx-900</v>
          </cell>
          <cell r="Z564">
            <v>205</v>
          </cell>
          <cell r="AA564" t="str">
            <v>A</v>
          </cell>
        </row>
        <row r="565">
          <cell r="A565" t="str">
            <v>FG560-02-SL</v>
          </cell>
          <cell r="B565" t="str">
            <v>AMX</v>
          </cell>
          <cell r="C565" t="str">
            <v>Architectural Connectivity</v>
          </cell>
          <cell r="D565" t="str">
            <v>HPX-900SL</v>
          </cell>
          <cell r="E565" t="str">
            <v>AMX-ENV</v>
          </cell>
          <cell r="G565">
            <v>0</v>
          </cell>
          <cell r="H565" t="str">
            <v>9-space Hydraport SILVER</v>
          </cell>
          <cell r="I565" t="str">
            <v>Hydraport 9 Module Connection Port - Silver Model - Modular connectivity system accommodates the diverse needs of conference and meeting room visitors. Elegant flush-mount design conveniently opens in both directions</v>
          </cell>
          <cell r="J565">
            <v>482</v>
          </cell>
          <cell r="K565">
            <v>482</v>
          </cell>
          <cell r="L565">
            <v>241</v>
          </cell>
          <cell r="M565">
            <v>216.9</v>
          </cell>
          <cell r="P565">
            <v>0</v>
          </cell>
          <cell r="Q565">
            <v>718878233559</v>
          </cell>
          <cell r="R565">
            <v>0</v>
          </cell>
          <cell r="S565">
            <v>0</v>
          </cell>
          <cell r="T565">
            <v>11.14</v>
          </cell>
          <cell r="U565">
            <v>5.43</v>
          </cell>
          <cell r="V565">
            <v>4.37</v>
          </cell>
          <cell r="W565" t="str">
            <v>US</v>
          </cell>
          <cell r="X565" t="str">
            <v>Compliant</v>
          </cell>
          <cell r="Y565" t="str">
            <v>https://www.amx.com/en-US/products/hpx-900</v>
          </cell>
          <cell r="Z565">
            <v>206</v>
          </cell>
          <cell r="AA565" t="str">
            <v>A</v>
          </cell>
        </row>
        <row r="566">
          <cell r="A566" t="str">
            <v>FG560-03-BL</v>
          </cell>
          <cell r="B566" t="str">
            <v>AMX</v>
          </cell>
          <cell r="C566" t="str">
            <v>Architectural Connectivity</v>
          </cell>
          <cell r="D566" t="str">
            <v>HPX-1200BL</v>
          </cell>
          <cell r="E566" t="str">
            <v>AMX-ENV</v>
          </cell>
          <cell r="G566">
            <v>0</v>
          </cell>
          <cell r="H566" t="str">
            <v>12-space Hydraport BLACK</v>
          </cell>
          <cell r="I566" t="str">
            <v>Hydraport 12 Module Connection Port - Black Model - Modular connectivity system accommodates the diverse needs of conference and meeting room visitors. Elegant flush-mount design conveniently opens in both directions</v>
          </cell>
          <cell r="J566">
            <v>541</v>
          </cell>
          <cell r="K566">
            <v>541</v>
          </cell>
          <cell r="L566">
            <v>270.5</v>
          </cell>
          <cell r="M566">
            <v>243.45</v>
          </cell>
          <cell r="P566">
            <v>0</v>
          </cell>
          <cell r="Q566">
            <v>718878233665</v>
          </cell>
          <cell r="R566">
            <v>0</v>
          </cell>
          <cell r="S566">
            <v>0</v>
          </cell>
          <cell r="T566">
            <v>14.09</v>
          </cell>
          <cell r="U566">
            <v>5.43</v>
          </cell>
          <cell r="V566">
            <v>4.37</v>
          </cell>
          <cell r="W566" t="str">
            <v>US</v>
          </cell>
          <cell r="X566" t="str">
            <v>Compliant</v>
          </cell>
          <cell r="Y566" t="str">
            <v>https://www.amx.com/en-US/products/hpx-1200</v>
          </cell>
          <cell r="Z566">
            <v>207</v>
          </cell>
          <cell r="AA566" t="str">
            <v>A</v>
          </cell>
        </row>
        <row r="567">
          <cell r="A567" t="str">
            <v>FG560-03-SL</v>
          </cell>
          <cell r="B567" t="str">
            <v>AMX</v>
          </cell>
          <cell r="C567" t="str">
            <v>Architectural Connectivity</v>
          </cell>
          <cell r="D567" t="str">
            <v>HPX-1200SL</v>
          </cell>
          <cell r="E567" t="str">
            <v>AMX-ENV</v>
          </cell>
          <cell r="G567">
            <v>0</v>
          </cell>
          <cell r="H567" t="str">
            <v>12-space Hydraport SILVER</v>
          </cell>
          <cell r="I567" t="str">
            <v>Hydraport 12 Module Connection Port - Silver Model - Modular connectivity system accommodates the diverse needs of conference and meeting room visitors. Elegant flush-mount design conveniently opens in both directions</v>
          </cell>
          <cell r="J567">
            <v>541</v>
          </cell>
          <cell r="K567">
            <v>541</v>
          </cell>
          <cell r="L567">
            <v>270.5</v>
          </cell>
          <cell r="M567">
            <v>243.45</v>
          </cell>
          <cell r="P567">
            <v>0</v>
          </cell>
          <cell r="Q567">
            <v>718878233771</v>
          </cell>
          <cell r="R567">
            <v>0</v>
          </cell>
          <cell r="S567">
            <v>0</v>
          </cell>
          <cell r="T567">
            <v>14.09</v>
          </cell>
          <cell r="U567">
            <v>5.43</v>
          </cell>
          <cell r="V567">
            <v>4.37</v>
          </cell>
          <cell r="W567" t="str">
            <v>US</v>
          </cell>
          <cell r="X567" t="str">
            <v>Compliant</v>
          </cell>
          <cell r="Y567" t="str">
            <v>https://www.amx.com/en-US/products/hpx-1200</v>
          </cell>
          <cell r="Z567">
            <v>208</v>
          </cell>
          <cell r="AA567" t="str">
            <v>A</v>
          </cell>
        </row>
        <row r="568">
          <cell r="A568" t="str">
            <v>FG561-01</v>
          </cell>
          <cell r="B568" t="str">
            <v>AMX</v>
          </cell>
          <cell r="C568" t="str">
            <v>Architectural Connectivity</v>
          </cell>
          <cell r="D568" t="str">
            <v>HPX-P200-PC-US</v>
          </cell>
          <cell r="E568" t="str">
            <v>AMX-ENV</v>
          </cell>
          <cell r="G568">
            <v>0</v>
          </cell>
          <cell r="H568" t="str">
            <v>US Power Outlet (Type A/B) with cord for Hydraport</v>
          </cell>
          <cell r="I568" t="str">
            <v>The HPX-P200-PC-US, Power Outlet (US) Module with Cord, is a Hydraport Power Outlet Module for HPX-600/900/1200 - US</v>
          </cell>
          <cell r="J568">
            <v>220</v>
          </cell>
          <cell r="K568">
            <v>220</v>
          </cell>
          <cell r="L568">
            <v>110</v>
          </cell>
          <cell r="M568">
            <v>99</v>
          </cell>
          <cell r="P568">
            <v>0</v>
          </cell>
          <cell r="Q568">
            <v>718878233887</v>
          </cell>
          <cell r="R568">
            <v>0</v>
          </cell>
          <cell r="S568">
            <v>0.5</v>
          </cell>
          <cell r="T568">
            <v>2.0499999999999998</v>
          </cell>
          <cell r="U568">
            <v>2</v>
          </cell>
          <cell r="V568">
            <v>94.5</v>
          </cell>
          <cell r="W568" t="str">
            <v>US</v>
          </cell>
          <cell r="X568" t="str">
            <v>Compliant</v>
          </cell>
          <cell r="Y568" t="str">
            <v>https://www.amx.com/en-US/products/hpx-p200-pc-us</v>
          </cell>
          <cell r="Z568">
            <v>209</v>
          </cell>
        </row>
        <row r="569">
          <cell r="A569" t="str">
            <v>FG561-11</v>
          </cell>
          <cell r="B569" t="str">
            <v>AMX</v>
          </cell>
          <cell r="C569" t="str">
            <v>Architectural Connectivity</v>
          </cell>
          <cell r="D569" t="str">
            <v>HPX-P250-PC-UK</v>
          </cell>
          <cell r="E569" t="str">
            <v>AMX-ENV</v>
          </cell>
          <cell r="G569">
            <v>0</v>
          </cell>
          <cell r="H569" t="str">
            <v>UK Power Outlet (Type G) for Hydraport</v>
          </cell>
          <cell r="I569" t="str">
            <v>The HPX-P250-PC-UK, Power Outlet (UK) Module, is a Hydraport Power Outlet Module for HPX-600/900/1200 - UK</v>
          </cell>
          <cell r="J569">
            <v>220</v>
          </cell>
          <cell r="K569">
            <v>220</v>
          </cell>
          <cell r="L569">
            <v>110</v>
          </cell>
          <cell r="M569">
            <v>99</v>
          </cell>
          <cell r="P569">
            <v>0</v>
          </cell>
          <cell r="Q569">
            <v>718878233993</v>
          </cell>
          <cell r="R569">
            <v>0</v>
          </cell>
          <cell r="S569">
            <v>0.15</v>
          </cell>
          <cell r="T569">
            <v>2.0499999999999998</v>
          </cell>
          <cell r="U569">
            <v>2.5</v>
          </cell>
          <cell r="V569">
            <v>2</v>
          </cell>
          <cell r="W569" t="str">
            <v>TW</v>
          </cell>
          <cell r="X569" t="str">
            <v>Compliant</v>
          </cell>
          <cell r="Y569" t="str">
            <v>https://www.amx.com/en-US/products/hpx-p250-pc-uk</v>
          </cell>
          <cell r="Z569">
            <v>210</v>
          </cell>
        </row>
        <row r="570">
          <cell r="A570" t="str">
            <v>FG561-21</v>
          </cell>
          <cell r="B570" t="str">
            <v>AMX</v>
          </cell>
          <cell r="C570" t="str">
            <v>Architectural Connectivity</v>
          </cell>
          <cell r="D570" t="str">
            <v>HPX-P200-PC-EU</v>
          </cell>
          <cell r="E570" t="str">
            <v>AMX-ENV</v>
          </cell>
          <cell r="G570">
            <v>0</v>
          </cell>
          <cell r="H570" t="str">
            <v>EU Power Outlet (Type F) for Hydraport</v>
          </cell>
          <cell r="I570" t="str">
            <v>The HPX-P200-PC-EU, Power Outlet (EU) Module, is a Hydraport Power Outlet Module for HPX-600/900/1200 - EU</v>
          </cell>
          <cell r="J570">
            <v>220</v>
          </cell>
          <cell r="K570">
            <v>220</v>
          </cell>
          <cell r="L570">
            <v>110</v>
          </cell>
          <cell r="M570">
            <v>99</v>
          </cell>
          <cell r="P570">
            <v>0</v>
          </cell>
          <cell r="Q570">
            <v>718878234006</v>
          </cell>
          <cell r="R570">
            <v>0</v>
          </cell>
          <cell r="S570">
            <v>0.15</v>
          </cell>
          <cell r="T570">
            <v>2.0499999999999998</v>
          </cell>
          <cell r="U570">
            <v>2</v>
          </cell>
          <cell r="V570">
            <v>2</v>
          </cell>
          <cell r="W570" t="str">
            <v>TW</v>
          </cell>
          <cell r="X570" t="str">
            <v>Compliant</v>
          </cell>
          <cell r="Y570" t="str">
            <v>https://www.amx.com/en-US/products/hpx-p200-pc-eu</v>
          </cell>
          <cell r="Z570">
            <v>211</v>
          </cell>
          <cell r="AA570" t="str">
            <v>A</v>
          </cell>
        </row>
        <row r="571">
          <cell r="A571" t="str">
            <v>FG561-31</v>
          </cell>
          <cell r="B571" t="str">
            <v>AMX</v>
          </cell>
          <cell r="C571" t="str">
            <v>Architectural Connectivity</v>
          </cell>
          <cell r="D571" t="str">
            <v>HPX-P200-PC-AU</v>
          </cell>
          <cell r="E571" t="str">
            <v>AMX-ENV</v>
          </cell>
          <cell r="G571">
            <v>0</v>
          </cell>
          <cell r="H571" t="str">
            <v>Australian Outlet (Type I) for Hydraport</v>
          </cell>
          <cell r="I571" t="str">
            <v>HPX-P200-PC-AU, Power Outlet (AU) Module, is a Hydraport Power Outlet Module for HPX-600/900/1200 - AU</v>
          </cell>
          <cell r="J571">
            <v>209</v>
          </cell>
          <cell r="K571">
            <v>209</v>
          </cell>
          <cell r="L571">
            <v>104.5</v>
          </cell>
          <cell r="M571">
            <v>94.05</v>
          </cell>
          <cell r="P571">
            <v>0</v>
          </cell>
          <cell r="Q571">
            <v>718878025291</v>
          </cell>
          <cell r="R571">
            <v>0</v>
          </cell>
          <cell r="S571">
            <v>0.15</v>
          </cell>
          <cell r="T571">
            <v>2.0499999999999998</v>
          </cell>
          <cell r="U571">
            <v>2</v>
          </cell>
          <cell r="V571">
            <v>2</v>
          </cell>
          <cell r="W571" t="str">
            <v>TW</v>
          </cell>
          <cell r="X571" t="str">
            <v>Compliant</v>
          </cell>
          <cell r="Y571" t="str">
            <v>https://www.amx.com/en-US/products/hpx-p200-pc-au</v>
          </cell>
          <cell r="Z571">
            <v>212</v>
          </cell>
        </row>
        <row r="572">
          <cell r="A572" t="str">
            <v>FG561-41</v>
          </cell>
          <cell r="B572" t="str">
            <v>AMX</v>
          </cell>
          <cell r="C572" t="str">
            <v>Architectural Connectivity</v>
          </cell>
          <cell r="D572" t="str">
            <v>HPX-P250-PC-IN</v>
          </cell>
          <cell r="E572" t="str">
            <v>AMX-ENV</v>
          </cell>
          <cell r="G572">
            <v>0</v>
          </cell>
          <cell r="H572" t="str">
            <v>India Power Outlet (Type D/M) for Hydraport</v>
          </cell>
          <cell r="I572" t="str">
            <v>The HPX-P250-PC-IN, Power Outlet (IN) Module, is a Hydraport Power Outlet Module for HPX-600/900/1200 - IN</v>
          </cell>
          <cell r="J572">
            <v>232</v>
          </cell>
          <cell r="K572">
            <v>232</v>
          </cell>
          <cell r="L572">
            <v>116</v>
          </cell>
          <cell r="M572">
            <v>104.4</v>
          </cell>
          <cell r="P572">
            <v>0</v>
          </cell>
          <cell r="Q572">
            <v>718878234228</v>
          </cell>
          <cell r="R572">
            <v>0</v>
          </cell>
          <cell r="S572">
            <v>0.15</v>
          </cell>
          <cell r="T572">
            <v>2.0499999999999998</v>
          </cell>
          <cell r="U572">
            <v>2.5</v>
          </cell>
          <cell r="V572">
            <v>2</v>
          </cell>
          <cell r="W572" t="str">
            <v>TW</v>
          </cell>
          <cell r="X572" t="str">
            <v>Compliant</v>
          </cell>
          <cell r="Y572" t="str">
            <v>https://www.amx.com/en-US/products/hpx-p250-pc-in</v>
          </cell>
          <cell r="Z572">
            <v>213</v>
          </cell>
          <cell r="AA572" t="str">
            <v>X</v>
          </cell>
        </row>
        <row r="573">
          <cell r="A573" t="str">
            <v>FG561-61</v>
          </cell>
          <cell r="B573" t="str">
            <v>AMX</v>
          </cell>
          <cell r="C573" t="str">
            <v>Architectural Connectivity</v>
          </cell>
          <cell r="D573" t="str">
            <v>HPX-P200-PC-EU2</v>
          </cell>
          <cell r="E573" t="str">
            <v>AMX-ENV</v>
          </cell>
          <cell r="G573">
            <v>0</v>
          </cell>
          <cell r="H573" t="str">
            <v>EU Power Outlet (Type E) for Hydraport</v>
          </cell>
          <cell r="I573" t="str">
            <v>The HPX-P200-PC-EU2, Power Outlet (EU) Module provides power connectivity for Eastern European (Type E with Ground Pin) plug types</v>
          </cell>
          <cell r="J573">
            <v>220</v>
          </cell>
          <cell r="K573">
            <v>220</v>
          </cell>
          <cell r="L573">
            <v>110</v>
          </cell>
          <cell r="M573">
            <v>99</v>
          </cell>
          <cell r="P573">
            <v>0</v>
          </cell>
          <cell r="Q573">
            <v>718878025291</v>
          </cell>
          <cell r="R573">
            <v>0</v>
          </cell>
          <cell r="S573">
            <v>0.15</v>
          </cell>
          <cell r="T573">
            <v>2.0499999999999998</v>
          </cell>
          <cell r="U573">
            <v>2</v>
          </cell>
          <cell r="V573">
            <v>2</v>
          </cell>
          <cell r="W573" t="str">
            <v>TW</v>
          </cell>
          <cell r="X573" t="str">
            <v>Compliant</v>
          </cell>
          <cell r="Y573" t="str">
            <v>https://www.amx.com/en-US/products/hpx-p200-pc-eu2</v>
          </cell>
          <cell r="Z573">
            <v>214</v>
          </cell>
          <cell r="AA573" t="str">
            <v>A</v>
          </cell>
        </row>
        <row r="574">
          <cell r="A574" t="str">
            <v>FG562-41</v>
          </cell>
          <cell r="B574" t="str">
            <v>AMX</v>
          </cell>
          <cell r="C574" t="str">
            <v>Architectural Connectivity</v>
          </cell>
          <cell r="D574" t="str">
            <v>HPX-CPT200-W</v>
          </cell>
          <cell r="E574" t="str">
            <v>AMX-ENV</v>
          </cell>
          <cell r="G574">
            <v>0</v>
          </cell>
          <cell r="H574" t="str">
            <v>Cable Passthru module for Hydraport</v>
          </cell>
          <cell r="I574" t="str">
            <v>The HPX-CPT200-W, Cable Pass-Thru Well Module, provides a convenient way to keep cables out of site in an HPX-600, 900 or 1200 chassis</v>
          </cell>
          <cell r="J574">
            <v>38</v>
          </cell>
          <cell r="K574">
            <v>38</v>
          </cell>
          <cell r="L574">
            <v>19</v>
          </cell>
          <cell r="M574">
            <v>17.100000000000001</v>
          </cell>
          <cell r="P574">
            <v>0</v>
          </cell>
          <cell r="Q574">
            <v>718878234334</v>
          </cell>
          <cell r="R574">
            <v>0</v>
          </cell>
          <cell r="S574">
            <v>0.05</v>
          </cell>
          <cell r="T574">
            <v>2.0499999999999998</v>
          </cell>
          <cell r="U574">
            <v>2</v>
          </cell>
          <cell r="V574">
            <v>1</v>
          </cell>
          <cell r="W574" t="str">
            <v>US</v>
          </cell>
          <cell r="X574" t="str">
            <v>Compliant</v>
          </cell>
          <cell r="Y574" t="str">
            <v>https://www.amx.com/en-US/products/hpx-cpt200-w</v>
          </cell>
          <cell r="Z574">
            <v>215</v>
          </cell>
          <cell r="AA574" t="str">
            <v>A</v>
          </cell>
        </row>
        <row r="575">
          <cell r="A575" t="str">
            <v>FG562-42</v>
          </cell>
          <cell r="B575" t="str">
            <v>AMX</v>
          </cell>
          <cell r="C575" t="str">
            <v>Architectural Connectivity</v>
          </cell>
          <cell r="D575" t="str">
            <v>HPX-CPTS100-W</v>
          </cell>
          <cell r="E575" t="str">
            <v>AMX-ENV</v>
          </cell>
          <cell r="G575">
            <v>0</v>
          </cell>
          <cell r="H575" t="str">
            <v>Cable Passthru Spacer module for Hydraport</v>
          </cell>
          <cell r="I575" t="str">
            <v>The HPX-CPTS100-W when used in conjunction with the HPX-CPT200-W increases the number of cables that can be passed through from 2 to 4</v>
          </cell>
          <cell r="J575">
            <v>30</v>
          </cell>
          <cell r="K575">
            <v>30</v>
          </cell>
          <cell r="L575">
            <v>15</v>
          </cell>
          <cell r="M575">
            <v>13.5</v>
          </cell>
          <cell r="P575">
            <v>0</v>
          </cell>
          <cell r="Q575">
            <v>718878025314</v>
          </cell>
          <cell r="R575">
            <v>0</v>
          </cell>
          <cell r="S575">
            <v>0.05</v>
          </cell>
          <cell r="T575">
            <v>2.0499999999999998</v>
          </cell>
          <cell r="U575">
            <v>1</v>
          </cell>
          <cell r="V575">
            <v>1</v>
          </cell>
          <cell r="W575" t="str">
            <v>US</v>
          </cell>
          <cell r="X575" t="str">
            <v>Compliant</v>
          </cell>
          <cell r="Y575" t="str">
            <v>https://www.amx.com/en-US/products/hpx-cpts100-w</v>
          </cell>
          <cell r="Z575">
            <v>216</v>
          </cell>
          <cell r="AA575" t="str">
            <v>A</v>
          </cell>
        </row>
        <row r="576">
          <cell r="A576" t="str">
            <v>FG563-03</v>
          </cell>
          <cell r="B576" t="str">
            <v>AMX</v>
          </cell>
          <cell r="C576" t="str">
            <v>Architectural Connectivity</v>
          </cell>
          <cell r="D576" t="str">
            <v>HPX-N100-SRJ45</v>
          </cell>
          <cell r="E576" t="str">
            <v>AMX-ENV</v>
          </cell>
          <cell r="G576">
            <v>0</v>
          </cell>
          <cell r="H576" t="str">
            <v>Single Shielded RJ-45 module for Hydraport</v>
          </cell>
          <cell r="I576" t="str">
            <v>The HPX-N100-SRJ45 module provides one Shielded RJ-45 connection to a Hydraport 600, 900 or 1200. Due to the extended depth of this module it is not recommended for use with the HPX-1600</v>
          </cell>
          <cell r="J576">
            <v>126</v>
          </cell>
          <cell r="K576">
            <v>126</v>
          </cell>
          <cell r="L576">
            <v>63</v>
          </cell>
          <cell r="M576">
            <v>56.7</v>
          </cell>
          <cell r="P576">
            <v>0</v>
          </cell>
          <cell r="Q576">
            <v>718878025321</v>
          </cell>
          <cell r="R576">
            <v>0</v>
          </cell>
          <cell r="S576">
            <v>0.1</v>
          </cell>
          <cell r="T576">
            <v>2.0499999999999998</v>
          </cell>
          <cell r="U576">
            <v>1</v>
          </cell>
          <cell r="V576">
            <v>2</v>
          </cell>
          <cell r="W576" t="str">
            <v>US</v>
          </cell>
          <cell r="X576" t="str">
            <v>Compliant</v>
          </cell>
          <cell r="Y576" t="str">
            <v>https://www.amx.com/en-US/products/hpx-n100-srj45</v>
          </cell>
          <cell r="Z576">
            <v>217</v>
          </cell>
          <cell r="AA576" t="str">
            <v>A</v>
          </cell>
        </row>
        <row r="577">
          <cell r="A577" t="str">
            <v>FG563-04</v>
          </cell>
          <cell r="B577" t="str">
            <v>AMX</v>
          </cell>
          <cell r="C577" t="str">
            <v>Architectural Connectivity</v>
          </cell>
          <cell r="D577" t="str">
            <v>HPX-N102-SRJ45</v>
          </cell>
          <cell r="E577" t="str">
            <v>AMX-ENV</v>
          </cell>
          <cell r="G577">
            <v>0</v>
          </cell>
          <cell r="H577" t="str">
            <v>Dual Shielded RJ-45 module for Hydraport</v>
          </cell>
          <cell r="I577" t="str">
            <v>The HPX-N102-SRJ45 module provides two Shielded RJ-45 connections to the Hydraport 600, 900 or 1200. Due to the extended depth of this module it is not recommended for use with the HPX-1600</v>
          </cell>
          <cell r="J577">
            <v>161</v>
          </cell>
          <cell r="K577">
            <v>161</v>
          </cell>
          <cell r="L577">
            <v>80.5</v>
          </cell>
          <cell r="M577">
            <v>72.45</v>
          </cell>
          <cell r="P577">
            <v>0</v>
          </cell>
          <cell r="Q577">
            <v>718878025338</v>
          </cell>
          <cell r="R577">
            <v>0</v>
          </cell>
          <cell r="S577">
            <v>0.1</v>
          </cell>
          <cell r="T577">
            <v>2.0499999999999998</v>
          </cell>
          <cell r="U577">
            <v>1</v>
          </cell>
          <cell r="V577">
            <v>2</v>
          </cell>
          <cell r="W577" t="str">
            <v>US</v>
          </cell>
          <cell r="X577" t="str">
            <v>Compliant</v>
          </cell>
          <cell r="Y577" t="str">
            <v>https://www.amx.com/en-US/products/hpx-n102-srj45</v>
          </cell>
          <cell r="Z577">
            <v>218</v>
          </cell>
          <cell r="AA577" t="str">
            <v>A</v>
          </cell>
        </row>
        <row r="578">
          <cell r="A578" t="str">
            <v>FG565-11-BL-00</v>
          </cell>
          <cell r="B578" t="str">
            <v>AMX</v>
          </cell>
          <cell r="C578" t="str">
            <v>Architectural Connectivity</v>
          </cell>
          <cell r="D578" t="str">
            <v>HPX-U400-R-MET-6NE</v>
          </cell>
          <cell r="E578" t="str">
            <v>AMX-ENV</v>
          </cell>
          <cell r="G578" t="str">
            <v>Limited Quantity</v>
          </cell>
          <cell r="H578" t="str">
            <v>Metreau Keypad module for Hydraport</v>
          </cell>
          <cell r="I578" t="str">
            <v>The HPX-U400-R-MET-6NE, Metreau 6-Button Ethernet Keypad Ramp Mount Kit, is a Metreau 6-Button Ethernet Keypad in a carrier that allows it to be installed into the Hydraport HPX-600,900 and 1200 Connection Ports</v>
          </cell>
          <cell r="J578">
            <v>536</v>
          </cell>
          <cell r="K578">
            <v>536</v>
          </cell>
          <cell r="L578">
            <v>268</v>
          </cell>
          <cell r="M578">
            <v>241.2</v>
          </cell>
          <cell r="P578">
            <v>0</v>
          </cell>
          <cell r="Q578">
            <v>718878023884</v>
          </cell>
          <cell r="R578">
            <v>0</v>
          </cell>
          <cell r="S578">
            <v>0.4</v>
          </cell>
          <cell r="T578">
            <v>2.0499999999999998</v>
          </cell>
          <cell r="U578">
            <v>4</v>
          </cell>
          <cell r="V578">
            <v>1</v>
          </cell>
          <cell r="W578" t="str">
            <v>US</v>
          </cell>
          <cell r="X578" t="str">
            <v>Compliant</v>
          </cell>
          <cell r="Y578" t="str">
            <v>https://www.amx.com/en-US/products/hpx-u400-r-met-6ne</v>
          </cell>
          <cell r="Z578">
            <v>219</v>
          </cell>
          <cell r="AA578" t="str">
            <v>D</v>
          </cell>
        </row>
        <row r="579">
          <cell r="A579" t="str">
            <v>FG565-12-BL-00</v>
          </cell>
          <cell r="B579" t="str">
            <v>AMX</v>
          </cell>
          <cell r="C579" t="str">
            <v>Architectural Connectivity</v>
          </cell>
          <cell r="D579" t="str">
            <v>HPX-U400-R-MET-13E</v>
          </cell>
          <cell r="E579" t="str">
            <v>AMX-ENV</v>
          </cell>
          <cell r="G579" t="str">
            <v>Limited Quantity</v>
          </cell>
          <cell r="H579" t="str">
            <v>Metreau Keypad module for Hydraport</v>
          </cell>
          <cell r="I579" t="str">
            <v>The HPX-U400-R-MET-13E, Metreau 13-Button Ethernet Keypad Ramp Mount Kit, is a Metreau 13-Button Ethernet Keypad in a carrier that allows it to be installed into the Hydraport HPX-600,900 and 1200 Connection Ports</v>
          </cell>
          <cell r="J579">
            <v>502</v>
          </cell>
          <cell r="K579">
            <v>502</v>
          </cell>
          <cell r="L579">
            <v>251</v>
          </cell>
          <cell r="M579">
            <v>225.9</v>
          </cell>
          <cell r="P579">
            <v>0</v>
          </cell>
          <cell r="Q579">
            <v>718878001431</v>
          </cell>
          <cell r="R579">
            <v>0</v>
          </cell>
          <cell r="S579">
            <v>0.4</v>
          </cell>
          <cell r="T579">
            <v>2.0499999999999998</v>
          </cell>
          <cell r="U579">
            <v>4</v>
          </cell>
          <cell r="V579">
            <v>1</v>
          </cell>
          <cell r="W579" t="str">
            <v>US</v>
          </cell>
          <cell r="X579" t="str">
            <v>Compliant</v>
          </cell>
          <cell r="Y579" t="str">
            <v>https://www.amx.com/en-US/products/hpx-u400-r-met-13e</v>
          </cell>
          <cell r="Z579">
            <v>220</v>
          </cell>
          <cell r="AA579" t="str">
            <v>D</v>
          </cell>
        </row>
        <row r="580">
          <cell r="A580" t="str">
            <v>FG565-13-BL-00</v>
          </cell>
          <cell r="B580" t="str">
            <v>AMX</v>
          </cell>
          <cell r="C580" t="str">
            <v>Architectural Connectivity</v>
          </cell>
          <cell r="D580" t="str">
            <v>HPX-U400-R-MET-7E</v>
          </cell>
          <cell r="E580" t="str">
            <v>AMX-ENV</v>
          </cell>
          <cell r="G580">
            <v>0</v>
          </cell>
          <cell r="H580" t="str">
            <v>Metreau Keypad module for Hydraport</v>
          </cell>
          <cell r="I580" t="str">
            <v>The HPX-U400-R-MET-7E, Metreau 7-Button Ethernet Keypad Ramp Mount Kit, is a Metreau 7-Button Ethernet Keypad in a carrier that allows it to be installed into the Hydraport HPX-600,900 and 1200 Connection Ports</v>
          </cell>
          <cell r="J580">
            <v>502</v>
          </cell>
          <cell r="K580">
            <v>502</v>
          </cell>
          <cell r="L580">
            <v>251</v>
          </cell>
          <cell r="M580">
            <v>225.9</v>
          </cell>
          <cell r="P580">
            <v>0</v>
          </cell>
          <cell r="Q580">
            <v>0</v>
          </cell>
          <cell r="R580">
            <v>0</v>
          </cell>
          <cell r="S580">
            <v>0.4</v>
          </cell>
          <cell r="T580">
            <v>2.0499999999999998</v>
          </cell>
          <cell r="U580">
            <v>4</v>
          </cell>
          <cell r="V580">
            <v>1</v>
          </cell>
          <cell r="W580" t="str">
            <v>US</v>
          </cell>
          <cell r="X580" t="str">
            <v>Compliant</v>
          </cell>
          <cell r="Y580" t="str">
            <v>https://www.amx.com/en-US/products/hpx-u400-r-met-7e</v>
          </cell>
          <cell r="Z580">
            <v>221</v>
          </cell>
          <cell r="AA580" t="str">
            <v>D</v>
          </cell>
        </row>
        <row r="581">
          <cell r="A581" t="str">
            <v>FG570-01-10K-00</v>
          </cell>
          <cell r="B581" t="str">
            <v>AMX</v>
          </cell>
          <cell r="C581" t="str">
            <v>Architectural Connectivity</v>
          </cell>
          <cell r="D581" t="str">
            <v>HPG-10-10K</v>
          </cell>
          <cell r="E581" t="str">
            <v>AMX-ENV</v>
          </cell>
          <cell r="G581">
            <v>0</v>
          </cell>
          <cell r="H581" t="str">
            <v>Hydraport Mini Grommet 10-pack</v>
          </cell>
          <cell r="I581" t="str">
            <v>Hydraport 3/4" Mini-Grommet, 10-Pack</v>
          </cell>
          <cell r="J581">
            <v>180</v>
          </cell>
          <cell r="K581">
            <v>180</v>
          </cell>
          <cell r="L581">
            <v>90</v>
          </cell>
          <cell r="M581">
            <v>81</v>
          </cell>
          <cell r="P581">
            <v>0</v>
          </cell>
          <cell r="Q581">
            <v>718878020081</v>
          </cell>
          <cell r="R581">
            <v>0</v>
          </cell>
          <cell r="S581">
            <v>0.5</v>
          </cell>
          <cell r="T581">
            <v>2.75</v>
          </cell>
          <cell r="U581">
            <v>2.75</v>
          </cell>
          <cell r="V581">
            <v>1.75</v>
          </cell>
          <cell r="W581" t="str">
            <v>US</v>
          </cell>
          <cell r="X581" t="str">
            <v>Compliant</v>
          </cell>
          <cell r="Y581" t="str">
            <v>https://www.amx.com/en-US/products/hpg-10</v>
          </cell>
          <cell r="Z581">
            <v>222</v>
          </cell>
        </row>
        <row r="582">
          <cell r="A582" t="str">
            <v>FG570-02B-GB</v>
          </cell>
          <cell r="B582" t="str">
            <v>AMX</v>
          </cell>
          <cell r="C582" t="str">
            <v>Architectural Connectivity</v>
          </cell>
          <cell r="D582" t="str">
            <v>HPG-20B-GB</v>
          </cell>
          <cell r="E582" t="str">
            <v>AMX-ENV</v>
          </cell>
          <cell r="G582" t="str">
            <v>Limited Quantity</v>
          </cell>
          <cell r="H582" t="str">
            <v>Hydraport Grommet 2-inch</v>
          </cell>
          <cell r="I582" t="str">
            <v>Hydraport 2" Grommet, Gloss Black in Black Anodized Aluminum</v>
          </cell>
          <cell r="J582">
            <v>128</v>
          </cell>
          <cell r="K582">
            <v>128</v>
          </cell>
          <cell r="L582">
            <v>64</v>
          </cell>
          <cell r="M582">
            <v>57.6</v>
          </cell>
          <cell r="P582">
            <v>0</v>
          </cell>
          <cell r="Q582">
            <v>718878020135</v>
          </cell>
          <cell r="R582">
            <v>0</v>
          </cell>
          <cell r="S582">
            <v>0.5</v>
          </cell>
          <cell r="T582">
            <v>2.75</v>
          </cell>
          <cell r="U582">
            <v>2.75</v>
          </cell>
          <cell r="V582">
            <v>1.75</v>
          </cell>
          <cell r="W582" t="str">
            <v>US</v>
          </cell>
          <cell r="X582" t="str">
            <v>Compliant</v>
          </cell>
          <cell r="Y582" t="str">
            <v>https://www.amx.com/en-US/products/hpg-20</v>
          </cell>
          <cell r="Z582">
            <v>223</v>
          </cell>
          <cell r="AA582" t="str">
            <v>D</v>
          </cell>
        </row>
        <row r="583">
          <cell r="A583" t="str">
            <v>FG570-02B-GS</v>
          </cell>
          <cell r="B583" t="str">
            <v>AMX</v>
          </cell>
          <cell r="C583" t="str">
            <v>Architectural Connectivity</v>
          </cell>
          <cell r="D583" t="str">
            <v>HPG-20B-GS</v>
          </cell>
          <cell r="E583" t="str">
            <v>AMX-ENV</v>
          </cell>
          <cell r="G583" t="str">
            <v>Limited Quantity</v>
          </cell>
          <cell r="H583" t="str">
            <v>Hydraport Grommet 2-inch</v>
          </cell>
          <cell r="I583" t="str">
            <v>Hydraport 2" Grommet, Gloss Silver in Black Anodized Aluminum</v>
          </cell>
          <cell r="J583">
            <v>128</v>
          </cell>
          <cell r="K583">
            <v>128</v>
          </cell>
          <cell r="L583">
            <v>64</v>
          </cell>
          <cell r="M583">
            <v>57.6</v>
          </cell>
          <cell r="P583">
            <v>0</v>
          </cell>
          <cell r="Q583">
            <v>718878228555</v>
          </cell>
          <cell r="R583">
            <v>0</v>
          </cell>
          <cell r="S583">
            <v>0.5</v>
          </cell>
          <cell r="T583">
            <v>2.75</v>
          </cell>
          <cell r="U583">
            <v>2.75</v>
          </cell>
          <cell r="V583">
            <v>1.75</v>
          </cell>
          <cell r="W583" t="str">
            <v>US</v>
          </cell>
          <cell r="X583" t="str">
            <v>Compliant</v>
          </cell>
          <cell r="Y583" t="str">
            <v>https://www.amx.com/en-US/products/hpg-20</v>
          </cell>
          <cell r="Z583">
            <v>224</v>
          </cell>
          <cell r="AA583" t="str">
            <v>D</v>
          </cell>
        </row>
        <row r="584">
          <cell r="A584" t="str">
            <v>FG570-02B-MB</v>
          </cell>
          <cell r="B584" t="str">
            <v>AMX</v>
          </cell>
          <cell r="C584" t="str">
            <v>Architectural Connectivity</v>
          </cell>
          <cell r="D584" t="str">
            <v>HPG-20B-MB</v>
          </cell>
          <cell r="E584" t="str">
            <v>AMX-ENV</v>
          </cell>
          <cell r="G584" t="str">
            <v>Limited Quantity</v>
          </cell>
          <cell r="H584" t="str">
            <v>Hydraport Grommet 2-inch</v>
          </cell>
          <cell r="I584" t="str">
            <v>Hydraport 2" Grommet, Matte Black in Black Anodized Aluminum</v>
          </cell>
          <cell r="J584">
            <v>128</v>
          </cell>
          <cell r="K584">
            <v>128</v>
          </cell>
          <cell r="L584">
            <v>64</v>
          </cell>
          <cell r="M584">
            <v>57.6</v>
          </cell>
          <cell r="P584">
            <v>0</v>
          </cell>
          <cell r="Q584">
            <v>718878235331</v>
          </cell>
          <cell r="R584">
            <v>0</v>
          </cell>
          <cell r="S584">
            <v>0.5</v>
          </cell>
          <cell r="T584">
            <v>2.75</v>
          </cell>
          <cell r="U584">
            <v>2.75</v>
          </cell>
          <cell r="V584">
            <v>1.75</v>
          </cell>
          <cell r="W584" t="str">
            <v>US</v>
          </cell>
          <cell r="X584" t="str">
            <v>Compliant</v>
          </cell>
          <cell r="Y584" t="str">
            <v>https://www.amx.com/en-US/products/hpg-20</v>
          </cell>
          <cell r="Z584">
            <v>225</v>
          </cell>
          <cell r="AA584" t="str">
            <v>D</v>
          </cell>
        </row>
        <row r="585">
          <cell r="A585" t="str">
            <v>FG570-02S-FG</v>
          </cell>
          <cell r="B585" t="str">
            <v>AMX</v>
          </cell>
          <cell r="C585" t="str">
            <v>Architectural Connectivity</v>
          </cell>
          <cell r="D585" t="str">
            <v>HPG-20S-FG</v>
          </cell>
          <cell r="E585" t="str">
            <v>AMX-ENV</v>
          </cell>
          <cell r="G585" t="str">
            <v>Limited Quantity</v>
          </cell>
          <cell r="H585" t="str">
            <v>Hydraport Grommet 2-inch</v>
          </cell>
          <cell r="I585" t="str">
            <v>Hydraport 2" Grommet, Frosted in Silver Anodized Aluminum</v>
          </cell>
          <cell r="J585">
            <v>128</v>
          </cell>
          <cell r="K585">
            <v>128</v>
          </cell>
          <cell r="L585">
            <v>64</v>
          </cell>
          <cell r="M585">
            <v>57.6</v>
          </cell>
          <cell r="P585">
            <v>0</v>
          </cell>
          <cell r="Q585">
            <v>718878235447</v>
          </cell>
          <cell r="R585">
            <v>0</v>
          </cell>
          <cell r="S585">
            <v>0.5</v>
          </cell>
          <cell r="T585">
            <v>2.75</v>
          </cell>
          <cell r="U585">
            <v>2.75</v>
          </cell>
          <cell r="V585">
            <v>1.75</v>
          </cell>
          <cell r="W585" t="str">
            <v>US</v>
          </cell>
          <cell r="X585" t="str">
            <v>Compliant</v>
          </cell>
          <cell r="Y585" t="str">
            <v>https://www.amx.com/en-US/products/hpg-20</v>
          </cell>
          <cell r="Z585">
            <v>226</v>
          </cell>
          <cell r="AA585" t="str">
            <v>D</v>
          </cell>
        </row>
        <row r="586">
          <cell r="A586" t="str">
            <v>FG570-02S-GS</v>
          </cell>
          <cell r="B586" t="str">
            <v>AMX</v>
          </cell>
          <cell r="C586" t="str">
            <v>Architectural Connectivity</v>
          </cell>
          <cell r="D586" t="str">
            <v>HPG-20S-GS</v>
          </cell>
          <cell r="E586" t="str">
            <v>AMX-ENV</v>
          </cell>
          <cell r="G586" t="str">
            <v>Limited Quantity</v>
          </cell>
          <cell r="H586" t="str">
            <v>Hydraport Grommet 2-inch</v>
          </cell>
          <cell r="I586" t="str">
            <v>Hydraport 2" Grommet, Gloss Silver in Silver Anodized Aluminum</v>
          </cell>
          <cell r="J586">
            <v>128</v>
          </cell>
          <cell r="K586">
            <v>128</v>
          </cell>
          <cell r="L586">
            <v>64</v>
          </cell>
          <cell r="M586">
            <v>57.6</v>
          </cell>
          <cell r="P586">
            <v>0</v>
          </cell>
          <cell r="Q586">
            <v>718878228661</v>
          </cell>
          <cell r="R586">
            <v>0</v>
          </cell>
          <cell r="S586">
            <v>0.5</v>
          </cell>
          <cell r="T586">
            <v>2.75</v>
          </cell>
          <cell r="U586">
            <v>2.75</v>
          </cell>
          <cell r="V586">
            <v>1.75</v>
          </cell>
          <cell r="W586" t="str">
            <v>US</v>
          </cell>
          <cell r="X586" t="str">
            <v>Compliant</v>
          </cell>
          <cell r="Y586" t="str">
            <v>https://www.amx.com/en-US/products/hpg-20</v>
          </cell>
          <cell r="Z586">
            <v>227</v>
          </cell>
          <cell r="AA586" t="str">
            <v>D</v>
          </cell>
        </row>
        <row r="587">
          <cell r="A587" t="str">
            <v>FG570-02-SL</v>
          </cell>
          <cell r="B587" t="str">
            <v>AMX</v>
          </cell>
          <cell r="C587" t="str">
            <v>Architectural Connectivity</v>
          </cell>
          <cell r="D587" t="str">
            <v>HPG-20-SL</v>
          </cell>
          <cell r="E587" t="str">
            <v>AMX-ENV</v>
          </cell>
          <cell r="G587" t="str">
            <v>Limited Quantity</v>
          </cell>
          <cell r="H587" t="str">
            <v>Hydraport Grommet 2-inch</v>
          </cell>
          <cell r="I587" t="str">
            <v>Hydraport 2" Grommet, Silver Plastic</v>
          </cell>
          <cell r="J587">
            <v>59</v>
          </cell>
          <cell r="K587">
            <v>59</v>
          </cell>
          <cell r="L587">
            <v>29.5</v>
          </cell>
          <cell r="M587">
            <v>26.55</v>
          </cell>
          <cell r="P587">
            <v>0</v>
          </cell>
          <cell r="Q587">
            <v>718878235669</v>
          </cell>
          <cell r="R587">
            <v>0</v>
          </cell>
          <cell r="S587">
            <v>0.5</v>
          </cell>
          <cell r="T587">
            <v>2.75</v>
          </cell>
          <cell r="U587">
            <v>2.75</v>
          </cell>
          <cell r="V587">
            <v>1.75</v>
          </cell>
          <cell r="W587" t="str">
            <v>US</v>
          </cell>
          <cell r="X587" t="str">
            <v>Compliant</v>
          </cell>
          <cell r="Y587" t="str">
            <v>https://www.amx.com/en-US/products/hpg-20</v>
          </cell>
          <cell r="Z587">
            <v>228</v>
          </cell>
          <cell r="AA587" t="str">
            <v>D</v>
          </cell>
        </row>
        <row r="588">
          <cell r="A588" t="str">
            <v>FG570-02S-MB</v>
          </cell>
          <cell r="B588" t="str">
            <v>AMX</v>
          </cell>
          <cell r="C588" t="str">
            <v>Architectural Connectivity</v>
          </cell>
          <cell r="D588" t="str">
            <v>HPG-20S-MB</v>
          </cell>
          <cell r="E588" t="str">
            <v>AMX-ENV</v>
          </cell>
          <cell r="G588" t="str">
            <v>Limited Quantity</v>
          </cell>
          <cell r="H588" t="str">
            <v>Hydraport Grommet 2-inch</v>
          </cell>
          <cell r="I588" t="str">
            <v>Hydraport 2" Grommet, Matte Black in Silver Anodized Aluminum</v>
          </cell>
          <cell r="J588">
            <v>128</v>
          </cell>
          <cell r="K588">
            <v>128</v>
          </cell>
          <cell r="L588">
            <v>64</v>
          </cell>
          <cell r="M588">
            <v>57.6</v>
          </cell>
          <cell r="P588">
            <v>0</v>
          </cell>
          <cell r="Q588">
            <v>718878235775</v>
          </cell>
          <cell r="R588">
            <v>0</v>
          </cell>
          <cell r="S588">
            <v>0.5</v>
          </cell>
          <cell r="T588">
            <v>2.75</v>
          </cell>
          <cell r="U588">
            <v>2.75</v>
          </cell>
          <cell r="V588">
            <v>1.75</v>
          </cell>
          <cell r="W588" t="str">
            <v>US</v>
          </cell>
          <cell r="X588" t="str">
            <v>Compliant</v>
          </cell>
          <cell r="Y588" t="str">
            <v>https://www.amx.com/en-US/products/hpg-20</v>
          </cell>
          <cell r="Z588">
            <v>229</v>
          </cell>
          <cell r="AA588" t="str">
            <v>D</v>
          </cell>
        </row>
        <row r="589">
          <cell r="A589" t="str">
            <v>FG571-07</v>
          </cell>
          <cell r="B589" t="str">
            <v>AMX</v>
          </cell>
          <cell r="C589" t="str">
            <v>Architectural Connectivity</v>
          </cell>
          <cell r="D589" t="str">
            <v>HPX-MSP-7-BL</v>
          </cell>
          <cell r="E589" t="str">
            <v>AMX-ENV</v>
          </cell>
          <cell r="G589" t="str">
            <v>Limited Quantity - REDUCED</v>
          </cell>
          <cell r="H589" t="str">
            <v>Hydraport with 7" touch panel BLACK</v>
          </cell>
          <cell r="I589" t="str">
            <v>Hydraport Touch Connection Port with 7" Panel, Black; 8 module connection port with Modero S Series Touch Panel built into the cover</v>
          </cell>
          <cell r="J589">
            <v>2996</v>
          </cell>
          <cell r="K589">
            <v>1302.43</v>
          </cell>
          <cell r="L589">
            <v>559</v>
          </cell>
          <cell r="M589">
            <v>503.1</v>
          </cell>
          <cell r="P589">
            <v>0</v>
          </cell>
          <cell r="Q589">
            <v>718878025345</v>
          </cell>
          <cell r="R589">
            <v>0</v>
          </cell>
          <cell r="S589">
            <v>3.58</v>
          </cell>
          <cell r="T589">
            <v>10.571</v>
          </cell>
          <cell r="U589">
            <v>6.5259999999999998</v>
          </cell>
          <cell r="V589">
            <v>4.5670000000000002</v>
          </cell>
          <cell r="W589" t="str">
            <v>MX</v>
          </cell>
          <cell r="X589" t="str">
            <v>Compliant</v>
          </cell>
          <cell r="Y589" t="str">
            <v>https://www.amx.com/en-US/products/hpx-msp-7</v>
          </cell>
          <cell r="Z589">
            <v>230</v>
          </cell>
          <cell r="AA589" t="str">
            <v>D</v>
          </cell>
        </row>
        <row r="590">
          <cell r="A590" t="str">
            <v>FG571-08</v>
          </cell>
          <cell r="B590" t="str">
            <v>AMX</v>
          </cell>
          <cell r="C590" t="str">
            <v>Architectural Connectivity</v>
          </cell>
          <cell r="D590" t="str">
            <v>HPX-MSP-7-SL</v>
          </cell>
          <cell r="E590" t="str">
            <v>AMX-ENV</v>
          </cell>
          <cell r="G590" t="str">
            <v>Limited Quantity - REDUCED</v>
          </cell>
          <cell r="H590" t="str">
            <v>Hydraport with 7" touch panel SILVER</v>
          </cell>
          <cell r="I590" t="str">
            <v>Hydraport Touch Connection Port with 7" Panel, Silver; 8 module connection port with Modero S Series Touch Panel built into the cover</v>
          </cell>
          <cell r="J590">
            <v>2996</v>
          </cell>
          <cell r="K590">
            <v>1302.43</v>
          </cell>
          <cell r="L590">
            <v>379</v>
          </cell>
          <cell r="M590">
            <v>341.1</v>
          </cell>
          <cell r="P590">
            <v>0</v>
          </cell>
          <cell r="Q590">
            <v>718878025352</v>
          </cell>
          <cell r="R590">
            <v>0</v>
          </cell>
          <cell r="S590">
            <v>3.58</v>
          </cell>
          <cell r="T590">
            <v>10.571</v>
          </cell>
          <cell r="U590">
            <v>6.5259999999999998</v>
          </cell>
          <cell r="V590">
            <v>4.5670000000000002</v>
          </cell>
          <cell r="W590" t="str">
            <v>MX</v>
          </cell>
          <cell r="X590" t="str">
            <v>Compliant</v>
          </cell>
          <cell r="Y590" t="str">
            <v>https://www.amx.com/en-US/products/hpx-msp-7</v>
          </cell>
          <cell r="Z590">
            <v>231</v>
          </cell>
          <cell r="AA590" t="str">
            <v>D</v>
          </cell>
        </row>
        <row r="591">
          <cell r="A591" t="str">
            <v>FG571-09</v>
          </cell>
          <cell r="B591" t="str">
            <v>AMX</v>
          </cell>
          <cell r="C591" t="str">
            <v>Architectural Connectivity</v>
          </cell>
          <cell r="D591" t="str">
            <v>HPX-MSP-10-SL</v>
          </cell>
          <cell r="E591" t="str">
            <v>AMX-ENV</v>
          </cell>
          <cell r="G591" t="str">
            <v>Limited Quantity - REDUCED</v>
          </cell>
          <cell r="H591" t="str">
            <v>Hydraport with 10" touch panel SILVER</v>
          </cell>
          <cell r="I591" t="str">
            <v>Hydraport Touch Connection Port with 10" Panel, Silver; 10 module connection port with Modero S Series Touch Panel built into the cover</v>
          </cell>
          <cell r="J591">
            <v>4201</v>
          </cell>
          <cell r="K591">
            <v>4201</v>
          </cell>
          <cell r="L591">
            <v>1223.6099999999999</v>
          </cell>
          <cell r="M591">
            <v>1101.25</v>
          </cell>
          <cell r="P591">
            <v>0</v>
          </cell>
          <cell r="Q591">
            <v>718878025369</v>
          </cell>
          <cell r="R591">
            <v>0</v>
          </cell>
          <cell r="S591">
            <v>5.75</v>
          </cell>
          <cell r="T591">
            <v>13.221</v>
          </cell>
          <cell r="U591">
            <v>8.4879999999999995</v>
          </cell>
          <cell r="V591">
            <v>4.5670000000000002</v>
          </cell>
          <cell r="W591" t="str">
            <v>MX</v>
          </cell>
          <cell r="X591" t="str">
            <v>Compliant</v>
          </cell>
          <cell r="Y591" t="str">
            <v>https://www.amx.com/en-US/products/hpx-msp-10</v>
          </cell>
          <cell r="Z591">
            <v>232</v>
          </cell>
          <cell r="AA591" t="str">
            <v>D</v>
          </cell>
        </row>
        <row r="592">
          <cell r="A592" t="str">
            <v>FG571-10</v>
          </cell>
          <cell r="B592" t="str">
            <v>AMX</v>
          </cell>
          <cell r="C592" t="str">
            <v>Architectural Connectivity</v>
          </cell>
          <cell r="D592" t="str">
            <v>HPX-MSP-10-BL</v>
          </cell>
          <cell r="E592" t="str">
            <v>AMX-ENV</v>
          </cell>
          <cell r="G592" t="str">
            <v>Limited Quantity - REDUCED</v>
          </cell>
          <cell r="H592" t="str">
            <v>Hydraport with 10" touch panel BLACK</v>
          </cell>
          <cell r="I592" t="str">
            <v>Hydraport Touch Connection Port with 10" Panel, Black; 10 module connection port with Modero S Series Touch Panel built into the cover</v>
          </cell>
          <cell r="J592">
            <v>4201</v>
          </cell>
          <cell r="K592">
            <v>1826.28</v>
          </cell>
          <cell r="L592">
            <v>479</v>
          </cell>
          <cell r="M592">
            <v>431.1</v>
          </cell>
          <cell r="P592">
            <v>0</v>
          </cell>
          <cell r="Q592">
            <v>718878025376</v>
          </cell>
          <cell r="R592">
            <v>0</v>
          </cell>
          <cell r="S592">
            <v>5.75</v>
          </cell>
          <cell r="T592">
            <v>13.221</v>
          </cell>
          <cell r="U592">
            <v>8.4879999999999995</v>
          </cell>
          <cell r="V592">
            <v>4.5670000000000002</v>
          </cell>
          <cell r="W592" t="str">
            <v>MX</v>
          </cell>
          <cell r="X592" t="str">
            <v>Compliant</v>
          </cell>
          <cell r="Y592" t="str">
            <v>https://www.amx.com/en-US/products/hpx-msp-10</v>
          </cell>
          <cell r="Z592">
            <v>233</v>
          </cell>
          <cell r="AA592" t="str">
            <v>D</v>
          </cell>
        </row>
        <row r="593">
          <cell r="A593" t="str">
            <v>FG5793-01-BL</v>
          </cell>
          <cell r="B593" t="str">
            <v>AMX</v>
          </cell>
          <cell r="C593" t="str">
            <v>Keypads</v>
          </cell>
          <cell r="D593" t="str">
            <v>MET-6NE-BL</v>
          </cell>
          <cell r="E593" t="str">
            <v>AMX-UI</v>
          </cell>
          <cell r="G593">
            <v>0</v>
          </cell>
          <cell r="H593" t="str">
            <v>Metreau Keypad 6-button nav wheel BLACK</v>
          </cell>
          <cell r="I593" t="str">
            <v>Metreau 6-Button Ethernet Keypad with Navigation, Install in Decora-style wallplates, Black</v>
          </cell>
          <cell r="J593">
            <v>475</v>
          </cell>
          <cell r="K593">
            <v>475</v>
          </cell>
          <cell r="L593">
            <v>237.5</v>
          </cell>
          <cell r="M593">
            <v>213.75</v>
          </cell>
          <cell r="P593">
            <v>0</v>
          </cell>
          <cell r="Q593">
            <v>718878025383</v>
          </cell>
          <cell r="R593">
            <v>0</v>
          </cell>
          <cell r="S593">
            <v>0.35</v>
          </cell>
          <cell r="T593">
            <v>4</v>
          </cell>
          <cell r="U593">
            <v>1.75</v>
          </cell>
          <cell r="V593">
            <v>1</v>
          </cell>
          <cell r="W593" t="str">
            <v>MX</v>
          </cell>
          <cell r="X593" t="str">
            <v>Compliant</v>
          </cell>
          <cell r="Y593" t="str">
            <v>https://www.amx.com/en-US/products/met-6ne</v>
          </cell>
          <cell r="Z593">
            <v>234</v>
          </cell>
          <cell r="AA593" t="str">
            <v>A</v>
          </cell>
        </row>
        <row r="594">
          <cell r="A594" t="str">
            <v>FG5793-01-WH</v>
          </cell>
          <cell r="B594" t="str">
            <v>AMX</v>
          </cell>
          <cell r="C594" t="str">
            <v>Keypads</v>
          </cell>
          <cell r="D594" t="str">
            <v>MET-6NE-WH</v>
          </cell>
          <cell r="E594" t="str">
            <v>AMX-UI</v>
          </cell>
          <cell r="G594">
            <v>0</v>
          </cell>
          <cell r="H594" t="str">
            <v>Metreau Keypad 6-button nav wheel WHITE</v>
          </cell>
          <cell r="I594" t="str">
            <v>Metreau 6-Button Ethernet Keypad with Navigation, Install in Decora-style wallplates, White</v>
          </cell>
          <cell r="J594">
            <v>475</v>
          </cell>
          <cell r="K594">
            <v>475</v>
          </cell>
          <cell r="L594">
            <v>237.5</v>
          </cell>
          <cell r="M594">
            <v>213.75</v>
          </cell>
          <cell r="P594">
            <v>0</v>
          </cell>
          <cell r="Q594">
            <v>718878025390</v>
          </cell>
          <cell r="R594">
            <v>0</v>
          </cell>
          <cell r="S594">
            <v>0.35</v>
          </cell>
          <cell r="T594">
            <v>4</v>
          </cell>
          <cell r="U594">
            <v>1.75</v>
          </cell>
          <cell r="V594">
            <v>1</v>
          </cell>
          <cell r="W594" t="str">
            <v>MX</v>
          </cell>
          <cell r="X594" t="str">
            <v>Compliant</v>
          </cell>
          <cell r="Y594" t="str">
            <v>https://www.amx.com/en-US/products/met-6ne</v>
          </cell>
          <cell r="Z594">
            <v>235</v>
          </cell>
          <cell r="AA594" t="str">
            <v>A</v>
          </cell>
        </row>
        <row r="595">
          <cell r="A595" t="str">
            <v>FG5793-02-BL</v>
          </cell>
          <cell r="B595" t="str">
            <v>AMX</v>
          </cell>
          <cell r="C595" t="str">
            <v>Keypads</v>
          </cell>
          <cell r="D595" t="str">
            <v>MET-13E-BL</v>
          </cell>
          <cell r="E595" t="str">
            <v>AMX-UI</v>
          </cell>
          <cell r="G595">
            <v>0</v>
          </cell>
          <cell r="H595" t="str">
            <v>Metreau Keypad 13-button BLACK</v>
          </cell>
          <cell r="I595" t="str">
            <v>Metreau 13-Button Ethernet Keypad, Install in Decora-style wallplates, Black</v>
          </cell>
          <cell r="J595">
            <v>451</v>
          </cell>
          <cell r="K595">
            <v>451</v>
          </cell>
          <cell r="L595">
            <v>225.5</v>
          </cell>
          <cell r="M595">
            <v>202.95</v>
          </cell>
          <cell r="P595">
            <v>0</v>
          </cell>
          <cell r="Q595">
            <v>718878025406</v>
          </cell>
          <cell r="R595">
            <v>0</v>
          </cell>
          <cell r="S595">
            <v>0.35</v>
          </cell>
          <cell r="T595">
            <v>4</v>
          </cell>
          <cell r="U595">
            <v>1.75</v>
          </cell>
          <cell r="V595">
            <v>1</v>
          </cell>
          <cell r="W595" t="str">
            <v>MX</v>
          </cell>
          <cell r="X595" t="str">
            <v>Compliant</v>
          </cell>
          <cell r="Y595" t="str">
            <v>https://www.amx.com/en-US/products/met-13e</v>
          </cell>
          <cell r="Z595">
            <v>236</v>
          </cell>
          <cell r="AA595" t="str">
            <v>A</v>
          </cell>
        </row>
        <row r="596">
          <cell r="A596" t="str">
            <v>FG5793-02-WH</v>
          </cell>
          <cell r="B596" t="str">
            <v>AMX</v>
          </cell>
          <cell r="C596" t="str">
            <v>Keypads</v>
          </cell>
          <cell r="D596" t="str">
            <v>MET-13E-WH</v>
          </cell>
          <cell r="E596" t="str">
            <v>AMX-UI</v>
          </cell>
          <cell r="G596">
            <v>0</v>
          </cell>
          <cell r="H596" t="str">
            <v>Metreau Keypad 13-button WHITE</v>
          </cell>
          <cell r="I596" t="str">
            <v>Metreau 13-Button Ethernet Keypad, Install in Decora-style wallplates, White</v>
          </cell>
          <cell r="J596">
            <v>451</v>
          </cell>
          <cell r="K596">
            <v>451</v>
          </cell>
          <cell r="L596">
            <v>225.5</v>
          </cell>
          <cell r="M596">
            <v>202.95</v>
          </cell>
          <cell r="P596">
            <v>0</v>
          </cell>
          <cell r="Q596">
            <v>718878022764</v>
          </cell>
          <cell r="R596">
            <v>0</v>
          </cell>
          <cell r="S596">
            <v>0.35</v>
          </cell>
          <cell r="T596">
            <v>4</v>
          </cell>
          <cell r="U596">
            <v>1.75</v>
          </cell>
          <cell r="V596">
            <v>1</v>
          </cell>
          <cell r="W596" t="str">
            <v>MX</v>
          </cell>
          <cell r="X596" t="str">
            <v>Compliant</v>
          </cell>
          <cell r="Y596" t="str">
            <v>https://www.amx.com/en-US/products/met-13e</v>
          </cell>
          <cell r="Z596">
            <v>237</v>
          </cell>
          <cell r="AA596" t="str">
            <v>A</v>
          </cell>
        </row>
        <row r="597">
          <cell r="A597" t="str">
            <v>FG5793-03-BL</v>
          </cell>
          <cell r="B597" t="str">
            <v>AMX</v>
          </cell>
          <cell r="C597" t="str">
            <v>Keypads</v>
          </cell>
          <cell r="D597" t="str">
            <v>MET-7E-BL</v>
          </cell>
          <cell r="E597" t="str">
            <v>AMX-UI</v>
          </cell>
          <cell r="G597">
            <v>0</v>
          </cell>
          <cell r="H597" t="str">
            <v>Metreau Keypad 7-button BLACK</v>
          </cell>
          <cell r="I597" t="str">
            <v>Metreau 7-Button Ethernet Keypad, Install in Decora-style wallplates, Black</v>
          </cell>
          <cell r="J597">
            <v>451</v>
          </cell>
          <cell r="K597">
            <v>451</v>
          </cell>
          <cell r="L597">
            <v>225.5</v>
          </cell>
          <cell r="M597">
            <v>202.95</v>
          </cell>
          <cell r="P597">
            <v>0</v>
          </cell>
          <cell r="Q597">
            <v>718878025413</v>
          </cell>
          <cell r="R597">
            <v>0</v>
          </cell>
          <cell r="S597">
            <v>0.35</v>
          </cell>
          <cell r="T597">
            <v>4</v>
          </cell>
          <cell r="U597">
            <v>1.75</v>
          </cell>
          <cell r="V597">
            <v>1</v>
          </cell>
          <cell r="W597" t="str">
            <v>MX</v>
          </cell>
          <cell r="X597" t="str">
            <v>Compliant</v>
          </cell>
          <cell r="Y597" t="str">
            <v>https://www.amx.com/en-US/products/met-7e</v>
          </cell>
          <cell r="Z597">
            <v>238</v>
          </cell>
          <cell r="AA597" t="str">
            <v>A</v>
          </cell>
        </row>
        <row r="598">
          <cell r="A598" t="str">
            <v>FG5793-03-WH</v>
          </cell>
          <cell r="B598" t="str">
            <v>AMX</v>
          </cell>
          <cell r="C598" t="str">
            <v>Keypads</v>
          </cell>
          <cell r="D598" t="str">
            <v>MET-7E-WH</v>
          </cell>
          <cell r="E598" t="str">
            <v>AMX-UI</v>
          </cell>
          <cell r="G598" t="str">
            <v>REDUCED</v>
          </cell>
          <cell r="H598" t="str">
            <v>Metreau Keypad 7-button WHITE</v>
          </cell>
          <cell r="I598" t="str">
            <v>Metreau 7-Button Ethernet Keypad, Install in Decora-style wallplates, White</v>
          </cell>
          <cell r="J598">
            <v>451</v>
          </cell>
          <cell r="K598">
            <v>336.57</v>
          </cell>
          <cell r="L598">
            <v>89</v>
          </cell>
          <cell r="M598">
            <v>80.099999999999994</v>
          </cell>
          <cell r="P598">
            <v>0</v>
          </cell>
          <cell r="Q598">
            <v>718878025420</v>
          </cell>
          <cell r="R598">
            <v>0</v>
          </cell>
          <cell r="S598">
            <v>0.35</v>
          </cell>
          <cell r="T598">
            <v>4</v>
          </cell>
          <cell r="U598">
            <v>1.75</v>
          </cell>
          <cell r="V598">
            <v>1</v>
          </cell>
          <cell r="W598" t="str">
            <v>MX</v>
          </cell>
          <cell r="X598" t="str">
            <v>Compliant</v>
          </cell>
          <cell r="Y598" t="str">
            <v>https://www.amx.com/en-US/products/met-7e</v>
          </cell>
          <cell r="Z598">
            <v>239</v>
          </cell>
          <cell r="AA598" t="str">
            <v>A</v>
          </cell>
        </row>
        <row r="599">
          <cell r="A599" t="str">
            <v>FG5793-06L-BL</v>
          </cell>
          <cell r="B599" t="str">
            <v>AMX</v>
          </cell>
          <cell r="C599" t="str">
            <v>Keypads</v>
          </cell>
          <cell r="D599" t="str">
            <v>MKP-106L-BL</v>
          </cell>
          <cell r="E599" t="str">
            <v>AMX-UI</v>
          </cell>
          <cell r="G599">
            <v>0</v>
          </cell>
          <cell r="H599" t="str">
            <v>Massio Keypad 6-button landscape BLACK</v>
          </cell>
          <cell r="I599" t="str">
            <v>Massio 6-Button Ethernet Keypad, Landscape, Black - Fits into standard 1 gang US, UK, or EU back box. Use in conjunction with NetLinx control or as a secondary UI with Massio ControlPads</v>
          </cell>
          <cell r="J599">
            <v>569</v>
          </cell>
          <cell r="K599">
            <v>569</v>
          </cell>
          <cell r="L599">
            <v>284.5</v>
          </cell>
          <cell r="M599">
            <v>256.05</v>
          </cell>
          <cell r="P599">
            <v>0</v>
          </cell>
          <cell r="Q599">
            <v>718878025437</v>
          </cell>
          <cell r="R599">
            <v>0</v>
          </cell>
          <cell r="S599">
            <v>0.25</v>
          </cell>
          <cell r="T599">
            <v>3.4375</v>
          </cell>
          <cell r="U599">
            <v>4.6875</v>
          </cell>
          <cell r="V599">
            <v>0.5625</v>
          </cell>
          <cell r="W599" t="str">
            <v>MX</v>
          </cell>
          <cell r="X599" t="str">
            <v>Compliant</v>
          </cell>
          <cell r="Y599" t="str">
            <v>https://www.amx.com/en-US/products/mkp-106</v>
          </cell>
          <cell r="Z599">
            <v>240</v>
          </cell>
          <cell r="AA599" t="str">
            <v>A</v>
          </cell>
        </row>
        <row r="600">
          <cell r="A600" t="str">
            <v>FG5793-06L-W</v>
          </cell>
          <cell r="B600" t="str">
            <v>AMX</v>
          </cell>
          <cell r="C600" t="str">
            <v>Keypads</v>
          </cell>
          <cell r="D600" t="str">
            <v>MKP-106L-WH</v>
          </cell>
          <cell r="E600" t="str">
            <v>AMX-UI</v>
          </cell>
          <cell r="G600" t="str">
            <v>REDUCED</v>
          </cell>
          <cell r="H600" t="str">
            <v>Massio Keypad 6-button landscape WHITE</v>
          </cell>
          <cell r="I600" t="str">
            <v>Massio 6-Button Ethernet Keypad, Landscape, White - Fits into standard 1 gang US, UK, or EU back box. Use in conjunction with NetLinx control or as a secondary UI with Massio ControlPads</v>
          </cell>
          <cell r="J600">
            <v>569</v>
          </cell>
          <cell r="K600">
            <v>424.63</v>
          </cell>
          <cell r="L600">
            <v>119</v>
          </cell>
          <cell r="M600">
            <v>107.1</v>
          </cell>
          <cell r="P600">
            <v>0</v>
          </cell>
          <cell r="Q600">
            <v>718878025444</v>
          </cell>
          <cell r="R600">
            <v>0</v>
          </cell>
          <cell r="S600">
            <v>0.25</v>
          </cell>
          <cell r="T600">
            <v>3.4375</v>
          </cell>
          <cell r="U600">
            <v>4.6875</v>
          </cell>
          <cell r="V600">
            <v>0.5625</v>
          </cell>
          <cell r="W600" t="str">
            <v>MX</v>
          </cell>
          <cell r="X600" t="str">
            <v>Compliant</v>
          </cell>
          <cell r="Y600" t="str">
            <v>https://www.amx.com/en-US/products/mkp-106</v>
          </cell>
          <cell r="Z600">
            <v>241</v>
          </cell>
          <cell r="AA600" t="str">
            <v>A</v>
          </cell>
        </row>
        <row r="601">
          <cell r="A601" t="str">
            <v>FG5793-06P-BL</v>
          </cell>
          <cell r="B601" t="str">
            <v>AMX</v>
          </cell>
          <cell r="C601" t="str">
            <v>Keypads</v>
          </cell>
          <cell r="D601" t="str">
            <v>MKP-106P-BL</v>
          </cell>
          <cell r="E601" t="str">
            <v>AMX-UI</v>
          </cell>
          <cell r="G601">
            <v>0</v>
          </cell>
          <cell r="H601" t="str">
            <v>Massio Keypad 6-button portrait BLACK</v>
          </cell>
          <cell r="I601" t="str">
            <v>Massio 6-Button Ethernet Keypad, Portrait, Black - Fits into standard 1 gang US, UK, or EU back box. Use in conjunction with NetLinx control or as a secondary UI with Massio ControlPads</v>
          </cell>
          <cell r="J601">
            <v>569</v>
          </cell>
          <cell r="K601">
            <v>569</v>
          </cell>
          <cell r="L601">
            <v>284.5</v>
          </cell>
          <cell r="M601">
            <v>256.05</v>
          </cell>
          <cell r="P601">
            <v>0</v>
          </cell>
          <cell r="Q601">
            <v>718878025451</v>
          </cell>
          <cell r="R601">
            <v>0</v>
          </cell>
          <cell r="S601">
            <v>0.25</v>
          </cell>
          <cell r="T601">
            <v>4.6875</v>
          </cell>
          <cell r="U601">
            <v>3.4375</v>
          </cell>
          <cell r="V601">
            <v>0.5625</v>
          </cell>
          <cell r="W601" t="str">
            <v>MX</v>
          </cell>
          <cell r="X601" t="str">
            <v>Compliant</v>
          </cell>
          <cell r="Y601" t="str">
            <v>https://www.amx.com/en-US/products/mkp-106</v>
          </cell>
          <cell r="Z601">
            <v>242</v>
          </cell>
          <cell r="AA601" t="str">
            <v>A</v>
          </cell>
        </row>
        <row r="602">
          <cell r="A602" t="str">
            <v>FG5793-06P-W</v>
          </cell>
          <cell r="B602" t="str">
            <v>AMX</v>
          </cell>
          <cell r="C602" t="str">
            <v>Keypads</v>
          </cell>
          <cell r="D602" t="str">
            <v>MKP-106P-WH</v>
          </cell>
          <cell r="E602" t="str">
            <v>AMX-UI</v>
          </cell>
          <cell r="G602">
            <v>0</v>
          </cell>
          <cell r="H602" t="str">
            <v>Massio Keypad 6-button portrait WHITE</v>
          </cell>
          <cell r="I602" t="str">
            <v>Massio 6-Button Ethernet Keypad, Portrait, White - Fits into standard 1 gang US, UK, or EU back box. Use in conjunction with NetLinx control or as a secondary UI with Massio ControlPads</v>
          </cell>
          <cell r="J602">
            <v>569</v>
          </cell>
          <cell r="K602">
            <v>569</v>
          </cell>
          <cell r="L602">
            <v>284.5</v>
          </cell>
          <cell r="M602">
            <v>256.05</v>
          </cell>
          <cell r="P602">
            <v>0</v>
          </cell>
          <cell r="Q602">
            <v>718878025468</v>
          </cell>
          <cell r="R602">
            <v>0</v>
          </cell>
          <cell r="S602">
            <v>0.25</v>
          </cell>
          <cell r="T602">
            <v>4.6875</v>
          </cell>
          <cell r="U602">
            <v>3.4375</v>
          </cell>
          <cell r="V602">
            <v>0.5625</v>
          </cell>
          <cell r="W602" t="str">
            <v>MX</v>
          </cell>
          <cell r="X602" t="str">
            <v>Compliant</v>
          </cell>
          <cell r="Y602" t="str">
            <v>https://www.amx.com/en-US/products/mkp-106</v>
          </cell>
          <cell r="Z602">
            <v>243</v>
          </cell>
          <cell r="AA602" t="str">
            <v>A</v>
          </cell>
        </row>
        <row r="603">
          <cell r="A603" t="str">
            <v>FG5793-08L-BL</v>
          </cell>
          <cell r="B603" t="str">
            <v>AMX</v>
          </cell>
          <cell r="C603" t="str">
            <v>Keypads</v>
          </cell>
          <cell r="D603" t="str">
            <v>MKP-108L-BL</v>
          </cell>
          <cell r="E603" t="str">
            <v>AMX-UI</v>
          </cell>
          <cell r="G603">
            <v>0</v>
          </cell>
          <cell r="H603" t="str">
            <v>Massio Keypad 8-button BLACK</v>
          </cell>
          <cell r="I603" t="str">
            <v>Massio 8-Button Ethernet Keypad, Landscape, Black - Fits into standard 2 gang US, UK, or EU back box. Use in conjunction with NetLinx control or as a secondary UI with Massio ControlPads</v>
          </cell>
          <cell r="J603">
            <v>685</v>
          </cell>
          <cell r="K603">
            <v>685</v>
          </cell>
          <cell r="L603">
            <v>342.5</v>
          </cell>
          <cell r="M603">
            <v>308.25</v>
          </cell>
          <cell r="P603">
            <v>0</v>
          </cell>
          <cell r="Q603">
            <v>718878025475</v>
          </cell>
          <cell r="R603">
            <v>0</v>
          </cell>
          <cell r="S603">
            <v>0.41</v>
          </cell>
          <cell r="T603">
            <v>4.6875</v>
          </cell>
          <cell r="U603">
            <v>6</v>
          </cell>
          <cell r="V603">
            <v>1</v>
          </cell>
          <cell r="W603" t="str">
            <v>MX</v>
          </cell>
          <cell r="X603" t="str">
            <v>Compliant</v>
          </cell>
          <cell r="Y603" t="str">
            <v>https://www.amx.com/en-US/products/mkp-108</v>
          </cell>
          <cell r="Z603">
            <v>244</v>
          </cell>
          <cell r="AA603" t="str">
            <v>A</v>
          </cell>
        </row>
        <row r="604">
          <cell r="A604" t="str">
            <v>FG5793-08L-W</v>
          </cell>
          <cell r="B604" t="str">
            <v>AMX</v>
          </cell>
          <cell r="C604" t="str">
            <v>Keypads</v>
          </cell>
          <cell r="D604" t="str">
            <v>MKP-108L-WH</v>
          </cell>
          <cell r="E604" t="str">
            <v>AMX-UI</v>
          </cell>
          <cell r="G604">
            <v>0</v>
          </cell>
          <cell r="H604" t="str">
            <v>Massio Keypad 8-button WHITE</v>
          </cell>
          <cell r="I604" t="str">
            <v>Massio 8-Button Ethernet Keypad, Landscape, White - Fits into standard 2 gang US, UK, or EU back box. Use in conjunction with NetLinx control or as a secondary UI with Massio ControlPads</v>
          </cell>
          <cell r="J604">
            <v>685</v>
          </cell>
          <cell r="K604">
            <v>685</v>
          </cell>
          <cell r="L604">
            <v>342.5</v>
          </cell>
          <cell r="M604">
            <v>308.25</v>
          </cell>
          <cell r="P604">
            <v>0</v>
          </cell>
          <cell r="Q604">
            <v>718878025482</v>
          </cell>
          <cell r="R604">
            <v>0</v>
          </cell>
          <cell r="S604">
            <v>0.41</v>
          </cell>
          <cell r="T604">
            <v>4.6875</v>
          </cell>
          <cell r="U604">
            <v>6</v>
          </cell>
          <cell r="V604">
            <v>1</v>
          </cell>
          <cell r="W604" t="str">
            <v>MX</v>
          </cell>
          <cell r="X604" t="str">
            <v>Compliant</v>
          </cell>
          <cell r="Y604" t="str">
            <v>https://www.amx.com/en-US/products/mkp-108</v>
          </cell>
          <cell r="Z604">
            <v>245</v>
          </cell>
          <cell r="AA604" t="str">
            <v>A</v>
          </cell>
        </row>
        <row r="605">
          <cell r="A605" t="str">
            <v>FG5968-10</v>
          </cell>
          <cell r="B605" t="str">
            <v>AMX</v>
          </cell>
          <cell r="C605" t="str">
            <v>User Interface Accessories</v>
          </cell>
          <cell r="D605" t="str">
            <v>MXA-MPL</v>
          </cell>
          <cell r="E605" t="str">
            <v>AMX-UI</v>
          </cell>
          <cell r="G605">
            <v>0</v>
          </cell>
          <cell r="H605" t="str">
            <v>Multi Preview Live Video Accessory for Touch Panels</v>
          </cell>
          <cell r="I605" t="str">
            <v>Modero Series Multi Preview Live.  Displays HD digital video streams on Modero Series Touch Panels when used in conjunction with an Enova DVX or Enova DGX.  It can also be used to display up to 10 preview images.</v>
          </cell>
          <cell r="J605">
            <v>2982</v>
          </cell>
          <cell r="K605">
            <v>2982</v>
          </cell>
          <cell r="L605">
            <v>1491</v>
          </cell>
          <cell r="M605">
            <v>1341.9</v>
          </cell>
          <cell r="P605">
            <v>0</v>
          </cell>
          <cell r="Q605">
            <v>718878236772</v>
          </cell>
          <cell r="R605">
            <v>0</v>
          </cell>
          <cell r="S605">
            <v>2.8</v>
          </cell>
          <cell r="T605">
            <v>8.25</v>
          </cell>
          <cell r="U605">
            <v>7.1875</v>
          </cell>
          <cell r="V605">
            <v>1.5625</v>
          </cell>
          <cell r="W605" t="str">
            <v>MX</v>
          </cell>
          <cell r="X605" t="str">
            <v>Compliant</v>
          </cell>
          <cell r="Y605" t="str">
            <v>https://www.amx.com/en-US/products/mxa-mpl</v>
          </cell>
          <cell r="Z605">
            <v>246</v>
          </cell>
          <cell r="AA605" t="str">
            <v>A</v>
          </cell>
        </row>
        <row r="606">
          <cell r="A606" t="str">
            <v>FG5968-16</v>
          </cell>
          <cell r="B606" t="str">
            <v>AMX</v>
          </cell>
          <cell r="C606" t="str">
            <v>User Interface Accessories</v>
          </cell>
          <cell r="D606" t="str">
            <v>MXA-CLK</v>
          </cell>
          <cell r="E606" t="str">
            <v>AMX-UI</v>
          </cell>
          <cell r="G606">
            <v>0</v>
          </cell>
          <cell r="H606" t="str">
            <v>Touch Panel Screen Cleaning Kit</v>
          </cell>
          <cell r="I606" t="str">
            <v>Screen Cleaning Kit, Modero X/S Series</v>
          </cell>
          <cell r="J606">
            <v>28</v>
          </cell>
          <cell r="K606">
            <v>28</v>
          </cell>
          <cell r="L606">
            <v>14</v>
          </cell>
          <cell r="M606">
            <v>12.6</v>
          </cell>
          <cell r="P606">
            <v>0</v>
          </cell>
          <cell r="Q606">
            <v>718878243442</v>
          </cell>
          <cell r="R606">
            <v>0</v>
          </cell>
          <cell r="S606">
            <v>0.2</v>
          </cell>
          <cell r="T606">
            <v>2</v>
          </cell>
          <cell r="U606">
            <v>2</v>
          </cell>
          <cell r="V606">
            <v>0.5</v>
          </cell>
          <cell r="W606" t="str">
            <v>CN</v>
          </cell>
          <cell r="X606" t="str">
            <v>NonCompliant</v>
          </cell>
          <cell r="Y606" t="str">
            <v>https://www.amx.com/en-US/products/mxa-clk</v>
          </cell>
          <cell r="Z606">
            <v>247</v>
          </cell>
          <cell r="AA606" t="str">
            <v>D</v>
          </cell>
        </row>
        <row r="607">
          <cell r="A607" t="str">
            <v>FG5968-30-00</v>
          </cell>
          <cell r="B607" t="str">
            <v>AMX</v>
          </cell>
          <cell r="C607" t="str">
            <v>User Interface Accessories</v>
          </cell>
          <cell r="D607" t="str">
            <v>MPA-VRK</v>
          </cell>
          <cell r="E607" t="str">
            <v>AMX-UI</v>
          </cell>
          <cell r="G607">
            <v>0</v>
          </cell>
          <cell r="H607" t="str">
            <v>Rack Mount Shelf</v>
          </cell>
          <cell r="I607" t="str">
            <v>Rack Mounting Tray for MXA-MPL and MXA-MP</v>
          </cell>
          <cell r="J607">
            <v>323</v>
          </cell>
          <cell r="K607">
            <v>323</v>
          </cell>
          <cell r="L607">
            <v>161.5</v>
          </cell>
          <cell r="M607">
            <v>145.35</v>
          </cell>
          <cell r="P607">
            <v>0</v>
          </cell>
          <cell r="Q607">
            <v>0</v>
          </cell>
          <cell r="R607">
            <v>0</v>
          </cell>
          <cell r="S607">
            <v>1</v>
          </cell>
          <cell r="T607">
            <v>19</v>
          </cell>
          <cell r="U607">
            <v>7.75</v>
          </cell>
          <cell r="V607">
            <v>1.75</v>
          </cell>
          <cell r="W607" t="str">
            <v>MX</v>
          </cell>
          <cell r="X607" t="str">
            <v>Compliant</v>
          </cell>
          <cell r="Y607" t="str">
            <v>https://www.amx.com/en-US/products/mpa-vrk</v>
          </cell>
          <cell r="Z607">
            <v>248</v>
          </cell>
          <cell r="AA607" t="str">
            <v>A</v>
          </cell>
        </row>
        <row r="608">
          <cell r="A608" t="str">
            <v>FG5968-48</v>
          </cell>
          <cell r="B608" t="str">
            <v>AMX</v>
          </cell>
          <cell r="C608" t="str">
            <v>Touch Panels</v>
          </cell>
          <cell r="D608" t="str">
            <v>MXD-1001-P</v>
          </cell>
          <cell r="E608" t="str">
            <v>AMX-UI</v>
          </cell>
          <cell r="G608" t="str">
            <v>Limited Quantity - REDUCED</v>
          </cell>
          <cell r="H608" t="str">
            <v>10" Modero X G5 Wall-mount TP, portrait</v>
          </cell>
          <cell r="I608" t="str">
            <v>10.1" Modero X Series G5 Widescreen Portrait Wall Mount Touch Panel, features: G5 graphics engine, quad core processor, capacitive multi-touch screen, mic, intercom, speakers, NFC support, LED backlight &amp; 800x1280 resolution</v>
          </cell>
          <cell r="J608">
            <v>6551</v>
          </cell>
          <cell r="K608">
            <v>1058.99</v>
          </cell>
          <cell r="L608">
            <v>699</v>
          </cell>
          <cell r="M608">
            <v>629.1</v>
          </cell>
          <cell r="P608">
            <v>0</v>
          </cell>
          <cell r="Q608">
            <v>718878247006</v>
          </cell>
          <cell r="R608">
            <v>0</v>
          </cell>
          <cell r="S608">
            <v>2</v>
          </cell>
          <cell r="T608">
            <v>6.6875</v>
          </cell>
          <cell r="U608">
            <v>9.875</v>
          </cell>
          <cell r="V608">
            <v>2.625</v>
          </cell>
          <cell r="W608" t="str">
            <v>MX</v>
          </cell>
          <cell r="X608" t="str">
            <v>Compliant</v>
          </cell>
          <cell r="Y608" t="str">
            <v>https://www.amx.com/en-US/products/mxd-1001</v>
          </cell>
          <cell r="Z608">
            <v>249</v>
          </cell>
          <cell r="AA608" t="str">
            <v>D</v>
          </cell>
        </row>
        <row r="609">
          <cell r="A609" t="str">
            <v>FG5968-54</v>
          </cell>
          <cell r="B609" t="str">
            <v>AMX</v>
          </cell>
          <cell r="C609" t="str">
            <v>Touch Panels</v>
          </cell>
          <cell r="D609" t="str">
            <v>MXD-701-P</v>
          </cell>
          <cell r="E609" t="str">
            <v>AMX-UI</v>
          </cell>
          <cell r="G609" t="str">
            <v>Limited Quantity - REDUCED</v>
          </cell>
          <cell r="H609" t="str">
            <v>7" Modero X G5 Wall-mount TP, portrait</v>
          </cell>
          <cell r="I609" t="str">
            <v>7" Modero X Series G5 Widescreen Portrait Wall Touch Panel, features: G5 graphics engine, quad core processor, capacitive multi-touch screen, mic, intercom, speakers, NFC support, LED backlight &amp; 600x1024 resolution</v>
          </cell>
          <cell r="J609">
            <v>4398</v>
          </cell>
          <cell r="K609">
            <v>4398</v>
          </cell>
          <cell r="L609">
            <v>506.47</v>
          </cell>
          <cell r="M609">
            <v>455.82</v>
          </cell>
          <cell r="P609">
            <v>0</v>
          </cell>
          <cell r="Q609">
            <v>718878024164</v>
          </cell>
          <cell r="R609">
            <v>0</v>
          </cell>
          <cell r="S609">
            <v>1.4</v>
          </cell>
          <cell r="T609">
            <v>4.8125</v>
          </cell>
          <cell r="U609">
            <v>7.3125</v>
          </cell>
          <cell r="V609">
            <v>2.625</v>
          </cell>
          <cell r="W609" t="str">
            <v>MX</v>
          </cell>
          <cell r="X609" t="str">
            <v>Compliant</v>
          </cell>
          <cell r="Y609" t="str">
            <v>https://www.amx.com/en-US/products/mxd-701</v>
          </cell>
          <cell r="Z609">
            <v>250</v>
          </cell>
          <cell r="AA609" t="str">
            <v>D</v>
          </cell>
        </row>
        <row r="610">
          <cell r="A610" t="str">
            <v>FG5968-56</v>
          </cell>
          <cell r="B610" t="str">
            <v>AMX</v>
          </cell>
          <cell r="C610" t="str">
            <v>Touch Panels</v>
          </cell>
          <cell r="D610" t="str">
            <v>MXR-1001-BL</v>
          </cell>
          <cell r="E610" t="str">
            <v>AMX-UI</v>
          </cell>
          <cell r="G610" t="str">
            <v>Limited Quantity - REDUCED</v>
          </cell>
          <cell r="H610" t="str">
            <v>10" Modero X G5 Retractable TP, black</v>
          </cell>
          <cell r="I610" t="str">
            <v>10.1" Modero X Series G5 Retractable Touch Panel, Black; the motorized mount raises and retracts the panel with the press of a button or via NetLinx control</v>
          </cell>
          <cell r="J610">
            <v>8959</v>
          </cell>
          <cell r="K610">
            <v>8959</v>
          </cell>
          <cell r="L610">
            <v>709.51</v>
          </cell>
          <cell r="M610">
            <v>638.55999999999995</v>
          </cell>
          <cell r="P610">
            <v>0</v>
          </cell>
          <cell r="Q610">
            <v>718878025581</v>
          </cell>
          <cell r="R610">
            <v>0</v>
          </cell>
          <cell r="S610">
            <v>18.850000000000001</v>
          </cell>
          <cell r="T610">
            <v>15.324999999999999</v>
          </cell>
          <cell r="U610">
            <v>11.01</v>
          </cell>
          <cell r="V610">
            <v>6.7530000000000001</v>
          </cell>
          <cell r="W610" t="str">
            <v>MX</v>
          </cell>
          <cell r="X610" t="str">
            <v>Compliant</v>
          </cell>
          <cell r="Y610" t="str">
            <v>https://www.amx.com/en-US/products/mxr-1001</v>
          </cell>
          <cell r="Z610">
            <v>251</v>
          </cell>
          <cell r="AA610" t="str">
            <v>D</v>
          </cell>
        </row>
        <row r="611">
          <cell r="A611" t="str">
            <v>FG5968-57</v>
          </cell>
          <cell r="B611" t="str">
            <v>AMX</v>
          </cell>
          <cell r="C611" t="str">
            <v>Touch Panels</v>
          </cell>
          <cell r="D611" t="str">
            <v>MXR-1001-SL</v>
          </cell>
          <cell r="E611" t="str">
            <v>AMX-UI</v>
          </cell>
          <cell r="G611" t="str">
            <v>Limited Quantity - REDUCED</v>
          </cell>
          <cell r="H611" t="str">
            <v>10" Modero X G5 Retractable TP, silver</v>
          </cell>
          <cell r="I611" t="str">
            <v>10.1" Modero X Series G5 Retractable Touch Panel, Silver; the motorized mount raises and retracts the panel with the press of a button or via NetLinx control</v>
          </cell>
          <cell r="J611">
            <v>8959</v>
          </cell>
          <cell r="K611">
            <v>8959</v>
          </cell>
          <cell r="L611">
            <v>709.51</v>
          </cell>
          <cell r="M611">
            <v>638.55999999999995</v>
          </cell>
          <cell r="P611">
            <v>0</v>
          </cell>
          <cell r="Q611">
            <v>718878022771</v>
          </cell>
          <cell r="R611">
            <v>0</v>
          </cell>
          <cell r="S611">
            <v>18.850000000000001</v>
          </cell>
          <cell r="T611">
            <v>15.324999999999999</v>
          </cell>
          <cell r="U611">
            <v>11.01</v>
          </cell>
          <cell r="V611">
            <v>6.7530000000000001</v>
          </cell>
          <cell r="W611" t="str">
            <v>MX</v>
          </cell>
          <cell r="X611" t="str">
            <v>Compliant</v>
          </cell>
          <cell r="Y611" t="str">
            <v>https://www.amx.com/en-US/products/mxr-1001</v>
          </cell>
          <cell r="Z611">
            <v>252</v>
          </cell>
          <cell r="AA611" t="str">
            <v>D</v>
          </cell>
        </row>
        <row r="612">
          <cell r="A612" t="str">
            <v>FG5968-66-00</v>
          </cell>
          <cell r="B612" t="str">
            <v>AMX</v>
          </cell>
          <cell r="C612" t="str">
            <v>User Interface Accessories</v>
          </cell>
          <cell r="D612" t="str">
            <v>MXA-STMK-10</v>
          </cell>
          <cell r="E612" t="str">
            <v>AMX-UI</v>
          </cell>
          <cell r="G612" t="str">
            <v>Limited Quantity</v>
          </cell>
          <cell r="H612" t="str">
            <v>Secure Table Mount for 10" Modero X</v>
          </cell>
          <cell r="I612" t="str">
            <v>Secure Table Mount Kit for the 10.1” Modero X Series Tabletop Touch Panel securely mounts panel to a table top via a mounting plate and/or Kensington lock attachment: Compatible with MXT-1001 (FG5968-47), MXT-1000 (FG5968-03) and MXT-1000-NC (FG5968-24)</v>
          </cell>
          <cell r="J612">
            <v>360</v>
          </cell>
          <cell r="K612">
            <v>360</v>
          </cell>
          <cell r="L612">
            <v>180</v>
          </cell>
          <cell r="M612">
            <v>162</v>
          </cell>
          <cell r="P612">
            <v>0</v>
          </cell>
          <cell r="Q612">
            <v>718878034354</v>
          </cell>
          <cell r="R612">
            <v>0</v>
          </cell>
          <cell r="S612">
            <v>1.9</v>
          </cell>
          <cell r="T612">
            <v>9.92</v>
          </cell>
          <cell r="U612">
            <v>5.88</v>
          </cell>
          <cell r="V612">
            <v>0.49</v>
          </cell>
          <cell r="W612" t="str">
            <v>CN</v>
          </cell>
          <cell r="X612" t="str">
            <v>NonCompliant</v>
          </cell>
          <cell r="Y612" t="str">
            <v>https://www.amx.com/en-US/products/mxa-stmk-10</v>
          </cell>
          <cell r="Z612">
            <v>253</v>
          </cell>
          <cell r="AA612" t="str">
            <v>D</v>
          </cell>
        </row>
        <row r="613">
          <cell r="A613" t="str">
            <v>FG5968-67-00</v>
          </cell>
          <cell r="B613" t="str">
            <v>AMX</v>
          </cell>
          <cell r="C613" t="str">
            <v>User Interface Accessories</v>
          </cell>
          <cell r="D613" t="str">
            <v>MXA-STMK-07</v>
          </cell>
          <cell r="E613" t="str">
            <v>AMX-UI</v>
          </cell>
          <cell r="G613" t="str">
            <v>Limited Quantity</v>
          </cell>
          <cell r="H613" t="str">
            <v>Secure Table Mount for 7" Modero X</v>
          </cell>
          <cell r="I613" t="str">
            <v>Secure Table Mount Kit for the 7” Modero X Series Tabletop Touch Panel securely mounts panel to a table top via a mounting plate and/or Kensington lock attachment: Compatible with MXT-701 (FG5968-53), MXT-700 (FG5968-04) and MXT-700-NC (FG5968-27)</v>
          </cell>
          <cell r="J613">
            <v>360</v>
          </cell>
          <cell r="K613">
            <v>360</v>
          </cell>
          <cell r="L613">
            <v>180</v>
          </cell>
          <cell r="M613">
            <v>162</v>
          </cell>
          <cell r="P613">
            <v>0</v>
          </cell>
          <cell r="Q613">
            <v>0</v>
          </cell>
          <cell r="R613">
            <v>0</v>
          </cell>
          <cell r="S613">
            <v>1.2</v>
          </cell>
          <cell r="T613">
            <v>7.31</v>
          </cell>
          <cell r="U613">
            <v>4.13</v>
          </cell>
          <cell r="V613">
            <v>0.49</v>
          </cell>
          <cell r="W613" t="str">
            <v>CN</v>
          </cell>
          <cell r="X613" t="str">
            <v>NonCompliant</v>
          </cell>
          <cell r="Y613" t="str">
            <v>https://www.amx.com/en-US/products/mxa-stmk-07</v>
          </cell>
          <cell r="Z613">
            <v>254</v>
          </cell>
          <cell r="AA613" t="str">
            <v>D</v>
          </cell>
        </row>
        <row r="614">
          <cell r="A614" t="str">
            <v>FG5968-70-00</v>
          </cell>
          <cell r="B614" t="str">
            <v>AMX</v>
          </cell>
          <cell r="C614" t="str">
            <v>User Interface Accessories</v>
          </cell>
          <cell r="D614" t="str">
            <v>MXA-FMK-10</v>
          </cell>
          <cell r="E614" t="str">
            <v>AMX-UI</v>
          </cell>
          <cell r="G614" t="str">
            <v>Limited Quantity</v>
          </cell>
          <cell r="H614" t="str">
            <v>Flush Mount for 10" Modero X</v>
          </cell>
          <cell r="I614" t="str">
            <v>Flush Mount Kit for 10.1" Modero X Series Wall Mount Touch Panels provides totally flush installation, compatible with MXD-1001-P (FG5968-48), MXD-1001-L (FG5968-49), MXD-1000-P (FG5968-07), MXD-1000-L (FG5968-13), MXD-1000-P-NC (FG5968-25), and MXD-1000-</v>
          </cell>
          <cell r="J614">
            <v>506</v>
          </cell>
          <cell r="K614">
            <v>506</v>
          </cell>
          <cell r="L614">
            <v>253</v>
          </cell>
          <cell r="M614">
            <v>227.7</v>
          </cell>
          <cell r="P614">
            <v>0</v>
          </cell>
          <cell r="Q614">
            <v>718878024003</v>
          </cell>
          <cell r="R614">
            <v>0</v>
          </cell>
          <cell r="S614">
            <v>1.35</v>
          </cell>
          <cell r="T614">
            <v>10.63</v>
          </cell>
          <cell r="U614">
            <v>7.43</v>
          </cell>
          <cell r="V614">
            <v>3.64</v>
          </cell>
          <cell r="W614" t="str">
            <v>CN</v>
          </cell>
          <cell r="X614" t="str">
            <v>NonCompliant</v>
          </cell>
          <cell r="Y614" t="str">
            <v>https://www.amx.com/en-US/products/mxa-fmk-10</v>
          </cell>
          <cell r="Z614">
            <v>255</v>
          </cell>
          <cell r="AA614" t="str">
            <v>D</v>
          </cell>
        </row>
        <row r="615">
          <cell r="A615" t="str">
            <v>FG5968-71-00</v>
          </cell>
          <cell r="B615" t="str">
            <v>AMX</v>
          </cell>
          <cell r="C615" t="str">
            <v>User Interface Accessories</v>
          </cell>
          <cell r="D615" t="str">
            <v>MXA-FMK-07</v>
          </cell>
          <cell r="E615" t="str">
            <v>AMX-UI</v>
          </cell>
          <cell r="G615" t="str">
            <v>Limited Quantity</v>
          </cell>
          <cell r="H615" t="str">
            <v>Flush Mount for 7" Modero X</v>
          </cell>
          <cell r="I615" t="str">
            <v>Flush Mount Kit for 7" X Series Wall Mount Touch Panels provides totally flush installation, compatible with MXD-701-P (FG5968-54), MXD-701-L (FG5968-55), MXD-700-P (FG5968-08), MXD-700-L (FG5968-14), MXD-700-P-NC (FG5968-28) and MXD-700-L-NC (FG5968-29)</v>
          </cell>
          <cell r="J615">
            <v>506</v>
          </cell>
          <cell r="K615">
            <v>506</v>
          </cell>
          <cell r="L615">
            <v>253</v>
          </cell>
          <cell r="M615">
            <v>227.7</v>
          </cell>
          <cell r="P615">
            <v>0</v>
          </cell>
          <cell r="Q615">
            <v>718878033364</v>
          </cell>
          <cell r="R615">
            <v>0</v>
          </cell>
          <cell r="S615">
            <v>1</v>
          </cell>
          <cell r="T615">
            <v>8.01</v>
          </cell>
          <cell r="U615">
            <v>5.5</v>
          </cell>
          <cell r="V615">
            <v>3.48</v>
          </cell>
          <cell r="W615" t="str">
            <v>CN</v>
          </cell>
          <cell r="X615" t="str">
            <v>NonCompliant</v>
          </cell>
          <cell r="Y615" t="str">
            <v>https://www.amx.com/en-US/products/mxa-fmk-07</v>
          </cell>
          <cell r="Z615">
            <v>256</v>
          </cell>
          <cell r="AA615" t="str">
            <v>D</v>
          </cell>
        </row>
        <row r="616">
          <cell r="A616" t="str">
            <v>FG5968-83</v>
          </cell>
          <cell r="B616" t="str">
            <v>AMX</v>
          </cell>
          <cell r="C616" t="str">
            <v>User Interface Accessories</v>
          </cell>
          <cell r="D616" t="str">
            <v>CB-MXP-07-F</v>
          </cell>
          <cell r="E616" t="str">
            <v>AMX-UI</v>
          </cell>
          <cell r="G616" t="str">
            <v>Limited Quantity</v>
          </cell>
          <cell r="H616" t="str">
            <v>Rough-in Box for 7" Modero X</v>
          </cell>
          <cell r="I616" t="str">
            <v>Flush Mount Rough-In Box and Cover Plate, for use with MXA-FMK-07 Flush Mount Kit for 7" Modero X Series Wall Mount Touch Panels</v>
          </cell>
          <cell r="J616">
            <v>292</v>
          </cell>
          <cell r="K616">
            <v>292</v>
          </cell>
          <cell r="L616">
            <v>146</v>
          </cell>
          <cell r="M616">
            <v>131.4</v>
          </cell>
          <cell r="P616">
            <v>0</v>
          </cell>
          <cell r="Q616">
            <v>718878025635</v>
          </cell>
          <cell r="R616">
            <v>0</v>
          </cell>
          <cell r="S616">
            <v>1.8</v>
          </cell>
          <cell r="T616">
            <v>8.19</v>
          </cell>
          <cell r="U616">
            <v>7.68</v>
          </cell>
          <cell r="V616">
            <v>3.47</v>
          </cell>
          <cell r="W616" t="str">
            <v>US</v>
          </cell>
          <cell r="X616" t="str">
            <v>Compliant</v>
          </cell>
          <cell r="Y616" t="str">
            <v>https://www.amx.com/en-US/products/cb-mxp-07-f</v>
          </cell>
          <cell r="Z616">
            <v>257</v>
          </cell>
          <cell r="AA616" t="str">
            <v>D</v>
          </cell>
        </row>
        <row r="617">
          <cell r="A617" t="str">
            <v>FG5969-47</v>
          </cell>
          <cell r="B617" t="str">
            <v>AMX</v>
          </cell>
          <cell r="C617" t="str">
            <v>Touch Panels</v>
          </cell>
          <cell r="D617" t="str">
            <v>MT-1002</v>
          </cell>
          <cell r="E617" t="str">
            <v>AMX-UI</v>
          </cell>
          <cell r="G617">
            <v>0</v>
          </cell>
          <cell r="H617" t="str">
            <v>10" Modero G5 Tabletop Touch Panel</v>
          </cell>
          <cell r="I617" t="str">
            <v>MT-1002, 10.1" Modero G5 Tabletop Touch Panel</v>
          </cell>
          <cell r="J617">
            <v>2638</v>
          </cell>
          <cell r="K617">
            <v>2638</v>
          </cell>
          <cell r="L617">
            <v>1319</v>
          </cell>
          <cell r="M617">
            <v>1187.0999999999999</v>
          </cell>
          <cell r="P617">
            <v>0</v>
          </cell>
          <cell r="Q617">
            <v>718878004289</v>
          </cell>
          <cell r="R617">
            <v>0</v>
          </cell>
          <cell r="S617">
            <v>2.6</v>
          </cell>
          <cell r="T617">
            <v>10.0625</v>
          </cell>
          <cell r="U617">
            <v>6.1875</v>
          </cell>
          <cell r="V617">
            <v>4.0625</v>
          </cell>
          <cell r="W617" t="str">
            <v>MX</v>
          </cell>
          <cell r="X617" t="str">
            <v>Compliant</v>
          </cell>
          <cell r="Y617" t="str">
            <v>https://www.amx.com/en-US/products/mt-1002</v>
          </cell>
          <cell r="Z617">
            <v>258</v>
          </cell>
          <cell r="AA617" t="str">
            <v>A</v>
          </cell>
        </row>
        <row r="618">
          <cell r="A618" t="str">
            <v>FG5969-49BL</v>
          </cell>
          <cell r="B618" t="str">
            <v>AMX</v>
          </cell>
          <cell r="C618" t="str">
            <v>Touch Panels</v>
          </cell>
          <cell r="D618" t="str">
            <v>MD-1002</v>
          </cell>
          <cell r="E618" t="str">
            <v>AMX-UI</v>
          </cell>
          <cell r="G618">
            <v>0</v>
          </cell>
          <cell r="H618" t="str">
            <v>10" Modero G5 Wall-mount Touch Panel</v>
          </cell>
          <cell r="I618" t="str">
            <v>MD-1002-BL, 10.1" Modero G5 Wall-Mount Touch Panel, Black</v>
          </cell>
          <cell r="J618">
            <v>2388</v>
          </cell>
          <cell r="K618">
            <v>2388</v>
          </cell>
          <cell r="L618">
            <v>1194</v>
          </cell>
          <cell r="M618">
            <v>1074.5999999999999</v>
          </cell>
          <cell r="P618">
            <v>0</v>
          </cell>
          <cell r="Q618">
            <v>718878004258</v>
          </cell>
          <cell r="R618">
            <v>0</v>
          </cell>
          <cell r="S618">
            <v>1.95</v>
          </cell>
          <cell r="T618">
            <v>10.0625</v>
          </cell>
          <cell r="U618">
            <v>6.8125</v>
          </cell>
          <cell r="V618">
            <v>2</v>
          </cell>
          <cell r="W618" t="str">
            <v>MX</v>
          </cell>
          <cell r="X618" t="str">
            <v>Compliant</v>
          </cell>
          <cell r="Y618" t="str">
            <v>https://www.amx.com/en-US/products/md-1002</v>
          </cell>
          <cell r="Z618">
            <v>259</v>
          </cell>
          <cell r="AA618" t="str">
            <v>A</v>
          </cell>
        </row>
        <row r="619">
          <cell r="A619" t="str">
            <v>FG5969-53</v>
          </cell>
          <cell r="B619" t="str">
            <v>AMX</v>
          </cell>
          <cell r="C619" t="str">
            <v>Touch Panels</v>
          </cell>
          <cell r="D619" t="str">
            <v>MT-702</v>
          </cell>
          <cell r="E619" t="str">
            <v>AMX-UI</v>
          </cell>
          <cell r="G619">
            <v>0</v>
          </cell>
          <cell r="H619" t="str">
            <v>7" Modero G5 Tabletop Touch Panel</v>
          </cell>
          <cell r="I619" t="str">
            <v>MT-702, 7" Modero G5 Tabletop Touch Panel</v>
          </cell>
          <cell r="J619">
            <v>2011</v>
          </cell>
          <cell r="K619">
            <v>2011</v>
          </cell>
          <cell r="L619">
            <v>1005.5</v>
          </cell>
          <cell r="M619">
            <v>904.95</v>
          </cell>
          <cell r="P619">
            <v>0</v>
          </cell>
          <cell r="Q619">
            <v>718878004241</v>
          </cell>
          <cell r="R619">
            <v>0</v>
          </cell>
          <cell r="S619">
            <v>1.4</v>
          </cell>
          <cell r="T619">
            <v>7.375</v>
          </cell>
          <cell r="U619">
            <v>4.5</v>
          </cell>
          <cell r="V619">
            <v>3.1875</v>
          </cell>
          <cell r="W619" t="str">
            <v>MX</v>
          </cell>
          <cell r="X619" t="str">
            <v>Compliant</v>
          </cell>
          <cell r="Y619" t="str">
            <v>https://www.amx.com/en-US/products/mt-702</v>
          </cell>
          <cell r="Z619">
            <v>260</v>
          </cell>
          <cell r="AA619" t="str">
            <v>A</v>
          </cell>
        </row>
        <row r="620">
          <cell r="A620" t="str">
            <v>FG5969-55BL</v>
          </cell>
          <cell r="B620" t="str">
            <v>AMX</v>
          </cell>
          <cell r="C620" t="str">
            <v>Touch Panels</v>
          </cell>
          <cell r="D620" t="str">
            <v>MD-702</v>
          </cell>
          <cell r="E620" t="str">
            <v>AMX-UI</v>
          </cell>
          <cell r="G620">
            <v>0</v>
          </cell>
          <cell r="H620" t="str">
            <v>7" Modero G5 Wall-mount Touch Panel</v>
          </cell>
          <cell r="I620" t="str">
            <v>MD-702-BL, 7" Modero G5 Wall-Mount Touch Panel, Black</v>
          </cell>
          <cell r="J620">
            <v>1755</v>
          </cell>
          <cell r="K620">
            <v>1755</v>
          </cell>
          <cell r="L620">
            <v>877.5</v>
          </cell>
          <cell r="M620">
            <v>789.75</v>
          </cell>
          <cell r="P620">
            <v>0</v>
          </cell>
          <cell r="Q620">
            <v>718878004210</v>
          </cell>
          <cell r="R620">
            <v>0</v>
          </cell>
          <cell r="S620">
            <v>1.05</v>
          </cell>
          <cell r="T620">
            <v>7.375</v>
          </cell>
          <cell r="U620">
            <v>4.875</v>
          </cell>
          <cell r="V620">
            <v>2.25</v>
          </cell>
          <cell r="W620" t="str">
            <v>MX</v>
          </cell>
          <cell r="X620" t="str">
            <v>Compliant</v>
          </cell>
          <cell r="Y620" t="str">
            <v>https://www.amx.com/en-US/products/md-702</v>
          </cell>
          <cell r="Z620">
            <v>261</v>
          </cell>
          <cell r="AA620" t="str">
            <v>A</v>
          </cell>
        </row>
        <row r="621">
          <cell r="A621" t="str">
            <v>FG5969-63</v>
          </cell>
          <cell r="B621" t="str">
            <v>AMX</v>
          </cell>
          <cell r="C621" t="str">
            <v>User Interface Accessories</v>
          </cell>
          <cell r="D621" t="str">
            <v>MXA-RMK-07</v>
          </cell>
          <cell r="E621" t="str">
            <v>AMX-UI</v>
          </cell>
          <cell r="G621" t="str">
            <v>Limited Quantity</v>
          </cell>
          <cell r="H621" t="str">
            <v>Rack Mount Kit for 7" Modero X</v>
          </cell>
          <cell r="I621" t="str">
            <v>Rack Mount Kit for the 7” Modero X Series Widescreen Landscape Wall Mount Touch Panel mounts panel directly to an equipment rack, compatible with MXD-701-L (FG5968-55), MXD-700-L (FG5968-14) and MXD-700-L-NC (FG5968-29)</v>
          </cell>
          <cell r="J621">
            <v>354</v>
          </cell>
          <cell r="K621">
            <v>354</v>
          </cell>
          <cell r="L621">
            <v>177</v>
          </cell>
          <cell r="M621">
            <v>159.30000000000001</v>
          </cell>
          <cell r="P621">
            <v>0</v>
          </cell>
          <cell r="Q621">
            <v>718878025680</v>
          </cell>
          <cell r="R621">
            <v>0</v>
          </cell>
          <cell r="S621">
            <v>2.75</v>
          </cell>
          <cell r="T621">
            <v>19</v>
          </cell>
          <cell r="U621">
            <v>6.97</v>
          </cell>
          <cell r="V621">
            <v>2.09</v>
          </cell>
          <cell r="W621" t="str">
            <v>US</v>
          </cell>
          <cell r="X621" t="str">
            <v>Compliant</v>
          </cell>
          <cell r="Y621" t="str">
            <v>https://www.amx.com/en-US/products/mxa-rmk-07</v>
          </cell>
          <cell r="Z621">
            <v>262</v>
          </cell>
          <cell r="AA621" t="str">
            <v>D</v>
          </cell>
        </row>
        <row r="622">
          <cell r="A622" t="str">
            <v>FG670</v>
          </cell>
          <cell r="B622" t="str">
            <v>AMX</v>
          </cell>
          <cell r="C622" t="str">
            <v>Control System Accessories</v>
          </cell>
          <cell r="D622" t="str">
            <v>PC1</v>
          </cell>
          <cell r="E622" t="str">
            <v>AMX-DC</v>
          </cell>
          <cell r="G622">
            <v>0</v>
          </cell>
          <cell r="H622" t="str">
            <v>1 Switched Outlet, contact closure input</v>
          </cell>
          <cell r="I622" t="str">
            <v>Power Controller, 10 A (110 VAC only)</v>
          </cell>
          <cell r="J622">
            <v>597</v>
          </cell>
          <cell r="K622">
            <v>597</v>
          </cell>
          <cell r="L622">
            <v>298.5</v>
          </cell>
          <cell r="M622">
            <v>268.64999999999998</v>
          </cell>
          <cell r="P622">
            <v>0</v>
          </cell>
          <cell r="Q622">
            <v>718878009611</v>
          </cell>
          <cell r="R622">
            <v>0</v>
          </cell>
          <cell r="S622">
            <v>2</v>
          </cell>
          <cell r="T622">
            <v>8.5</v>
          </cell>
          <cell r="U622">
            <v>6</v>
          </cell>
          <cell r="V622">
            <v>2</v>
          </cell>
          <cell r="W622" t="str">
            <v>US</v>
          </cell>
          <cell r="X622" t="str">
            <v>Compliant</v>
          </cell>
          <cell r="Y622" t="str">
            <v>https://www.amx.com/en-US/products/pc1</v>
          </cell>
          <cell r="Z622">
            <v>263</v>
          </cell>
          <cell r="AA622" t="str">
            <v>A</v>
          </cell>
        </row>
        <row r="623">
          <cell r="A623" t="str">
            <v>FG960</v>
          </cell>
          <cell r="B623" t="str">
            <v>AMX</v>
          </cell>
          <cell r="C623" t="str">
            <v>Control System Accessories</v>
          </cell>
          <cell r="D623" t="str">
            <v>ABS</v>
          </cell>
          <cell r="E623" t="str">
            <v>AMX-DC</v>
          </cell>
          <cell r="G623" t="str">
            <v>Limited Quantity</v>
          </cell>
          <cell r="H623" t="str">
            <v>AxLink Bus Strip</v>
          </cell>
          <cell r="I623" t="str">
            <v>AxLink Power and data distribution with power indicator</v>
          </cell>
          <cell r="J623">
            <v>188</v>
          </cell>
          <cell r="K623">
            <v>188</v>
          </cell>
          <cell r="L623">
            <v>94</v>
          </cell>
          <cell r="M623">
            <v>84.6</v>
          </cell>
          <cell r="P623">
            <v>0</v>
          </cell>
          <cell r="Q623">
            <v>718878009826</v>
          </cell>
          <cell r="R623">
            <v>0</v>
          </cell>
          <cell r="S623">
            <v>1</v>
          </cell>
          <cell r="T623">
            <v>12.5</v>
          </cell>
          <cell r="U623">
            <v>1.5</v>
          </cell>
          <cell r="V623">
            <v>1.5</v>
          </cell>
          <cell r="W623" t="str">
            <v>US</v>
          </cell>
          <cell r="X623" t="str">
            <v>Compliant</v>
          </cell>
          <cell r="Y623">
            <v>0</v>
          </cell>
          <cell r="Z623">
            <v>264</v>
          </cell>
          <cell r="AA623" t="str">
            <v>D</v>
          </cell>
        </row>
        <row r="624">
          <cell r="A624" t="str">
            <v>FGN1115-WP-BL</v>
          </cell>
          <cell r="B624" t="str">
            <v>AMX</v>
          </cell>
          <cell r="C624" t="str">
            <v>Networked AV</v>
          </cell>
          <cell r="D624" t="str">
            <v>NMX-ENC-N1115-WP-BL</v>
          </cell>
          <cell r="E624" t="str">
            <v>AMX-NM</v>
          </cell>
          <cell r="G624">
            <v>0</v>
          </cell>
          <cell r="H624" t="str">
            <v>N1000 Series AV Over IP Decor Style Wallplate Encoder with KVM in Black</v>
          </cell>
          <cell r="I624" t="str">
            <v>SVSI Decor Style Wallplate Minimal Compression Video over IP Encoder with Ethernet port, KVM-over-IP keyboard and mouse operation, serial, audio, VGA, and HDMI video connections, black</v>
          </cell>
          <cell r="J624">
            <v>1915</v>
          </cell>
          <cell r="K624">
            <v>1915</v>
          </cell>
          <cell r="L624">
            <v>957.5</v>
          </cell>
          <cell r="M624">
            <v>861.75</v>
          </cell>
          <cell r="P624">
            <v>0</v>
          </cell>
          <cell r="Q624">
            <v>718878025697</v>
          </cell>
          <cell r="R624">
            <v>0</v>
          </cell>
          <cell r="S624">
            <v>0.75</v>
          </cell>
          <cell r="T624">
            <v>3.5</v>
          </cell>
          <cell r="U624">
            <v>2.25</v>
          </cell>
          <cell r="V624">
            <v>4.0599999999999996</v>
          </cell>
          <cell r="W624" t="str">
            <v>CN</v>
          </cell>
          <cell r="X624" t="str">
            <v>NonCompliant</v>
          </cell>
          <cell r="Y624" t="str">
            <v>https://www.amx.com/en-US/products/nmx-enc-n1115-wp-wallplate-encoder</v>
          </cell>
          <cell r="Z624">
            <v>265</v>
          </cell>
          <cell r="AA624" t="str">
            <v>A</v>
          </cell>
        </row>
        <row r="625">
          <cell r="A625" t="str">
            <v>FGN1115-WP-WH</v>
          </cell>
          <cell r="B625" t="str">
            <v>AMX</v>
          </cell>
          <cell r="C625" t="str">
            <v>Networked AV</v>
          </cell>
          <cell r="D625" t="str">
            <v>NMX-ENC-N1115-WP-WH</v>
          </cell>
          <cell r="E625" t="str">
            <v>AMX-NM</v>
          </cell>
          <cell r="G625">
            <v>0</v>
          </cell>
          <cell r="H625" t="str">
            <v>N1000 Series AV Over IP Decor Style Wallplate Encoder with KVM in White</v>
          </cell>
          <cell r="I625" t="str">
            <v>SVSI Decor Style Wallplate Minimal Compression Video over IP Encoder with Ethernet port, KVM-over-IP keyboard and mouse operation, serial, audio, VGA, and HDMI video connections, white</v>
          </cell>
          <cell r="J625">
            <v>1915</v>
          </cell>
          <cell r="K625">
            <v>1915</v>
          </cell>
          <cell r="L625">
            <v>957.5</v>
          </cell>
          <cell r="M625">
            <v>861.75</v>
          </cell>
          <cell r="P625">
            <v>0</v>
          </cell>
          <cell r="Q625">
            <v>718878025703</v>
          </cell>
          <cell r="R625">
            <v>0</v>
          </cell>
          <cell r="S625">
            <v>0.75</v>
          </cell>
          <cell r="T625">
            <v>3.5</v>
          </cell>
          <cell r="U625">
            <v>2.25</v>
          </cell>
          <cell r="V625">
            <v>4.0599999999999996</v>
          </cell>
          <cell r="W625" t="str">
            <v>CN</v>
          </cell>
          <cell r="X625" t="str">
            <v>NonCompliant</v>
          </cell>
          <cell r="Y625" t="str">
            <v>https://www.amx.com/en-US/products/nmx-enc-n1115-wp-wallplate-encoder</v>
          </cell>
          <cell r="Z625">
            <v>266</v>
          </cell>
          <cell r="AA625" t="str">
            <v>A</v>
          </cell>
        </row>
        <row r="626">
          <cell r="A626" t="str">
            <v>FGN1122A-CD</v>
          </cell>
          <cell r="B626" t="str">
            <v>AMX</v>
          </cell>
          <cell r="C626" t="str">
            <v>Networked AV</v>
          </cell>
          <cell r="D626" t="str">
            <v>NMX-ENC-N1122A-C</v>
          </cell>
          <cell r="E626" t="str">
            <v>AMX-NM</v>
          </cell>
          <cell r="G626">
            <v>0</v>
          </cell>
          <cell r="H626" t="str">
            <v>N1000 Series AV Over IP Decoder with AES67 Support, Card</v>
          </cell>
          <cell r="I626" t="str">
            <v>SVSI Minimal Compression Video over IP Encoder Card with two RJ45 network ports (one POE), IR, serial, balanced audio, VGA, and HDMI video connections - must be used in conjunction with NMX-ACC-N9206 Rack Mount Cage</v>
          </cell>
          <cell r="J626">
            <v>1506</v>
          </cell>
          <cell r="K626">
            <v>1506</v>
          </cell>
          <cell r="L626">
            <v>753</v>
          </cell>
          <cell r="M626">
            <v>677.7</v>
          </cell>
          <cell r="P626">
            <v>0</v>
          </cell>
          <cell r="Q626">
            <v>718878024331</v>
          </cell>
          <cell r="R626">
            <v>0</v>
          </cell>
          <cell r="S626">
            <v>1.55</v>
          </cell>
          <cell r="T626">
            <v>7.88</v>
          </cell>
          <cell r="U626">
            <v>5.5</v>
          </cell>
          <cell r="V626">
            <v>1.05</v>
          </cell>
          <cell r="W626" t="str">
            <v>US</v>
          </cell>
          <cell r="X626" t="str">
            <v>Compliant</v>
          </cell>
          <cell r="Y626" t="str">
            <v>https://www.amx.com/en-US/products/nmx-enc-n1122a-c-encoder-card</v>
          </cell>
          <cell r="Z626">
            <v>267</v>
          </cell>
          <cell r="AA626" t="str">
            <v>A</v>
          </cell>
        </row>
        <row r="627">
          <cell r="A627" t="str">
            <v>FGN1122A-SA</v>
          </cell>
          <cell r="B627" t="str">
            <v>AMX</v>
          </cell>
          <cell r="C627" t="str">
            <v>Networked AV</v>
          </cell>
          <cell r="D627" t="str">
            <v>NMX-ENC-N1122A</v>
          </cell>
          <cell r="E627" t="str">
            <v>AMX-NM</v>
          </cell>
          <cell r="G627">
            <v>0</v>
          </cell>
          <cell r="H627" t="str">
            <v>N1000 Series AV Over IP Encoder with PoE, AES67 Support, Stand-alone</v>
          </cell>
          <cell r="I627" t="str">
            <v>SVSI Stand-alone Minimal Compression Video over IP Encoder with two RJ45 network ports (one POE), IR, serial, balanced audio, VGA, and HDMI video connections</v>
          </cell>
          <cell r="J627">
            <v>1555</v>
          </cell>
          <cell r="K627">
            <v>1555</v>
          </cell>
          <cell r="L627">
            <v>777.5</v>
          </cell>
          <cell r="M627">
            <v>699.75</v>
          </cell>
          <cell r="P627">
            <v>0</v>
          </cell>
          <cell r="Q627">
            <v>718878033456</v>
          </cell>
          <cell r="R627">
            <v>0</v>
          </cell>
          <cell r="S627">
            <v>1.55</v>
          </cell>
          <cell r="T627">
            <v>7.88</v>
          </cell>
          <cell r="U627">
            <v>5.5</v>
          </cell>
          <cell r="V627">
            <v>1.05</v>
          </cell>
          <cell r="W627" t="str">
            <v>US</v>
          </cell>
          <cell r="X627" t="str">
            <v>Compliant</v>
          </cell>
          <cell r="Y627" t="str">
            <v>https://www.amx.com/en-US/products/nmx-enc-n1122a-encoder</v>
          </cell>
          <cell r="Z627">
            <v>268</v>
          </cell>
          <cell r="AA627" t="str">
            <v>A</v>
          </cell>
        </row>
        <row r="628">
          <cell r="A628" t="str">
            <v>FGN1133A-CD</v>
          </cell>
          <cell r="B628" t="str">
            <v>AMX</v>
          </cell>
          <cell r="C628" t="str">
            <v>Networked AV</v>
          </cell>
          <cell r="D628" t="str">
            <v>NMX-ENC-N1133A-C</v>
          </cell>
          <cell r="E628" t="str">
            <v>AMX-NM</v>
          </cell>
          <cell r="G628" t="str">
            <v>Limited Quantity - REDUCED</v>
          </cell>
          <cell r="H628" t="str">
            <v>N1000 Series AV Over IP Encoder with KVM, AES67 Support, Card</v>
          </cell>
          <cell r="I628"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28">
            <v>1853</v>
          </cell>
          <cell r="K628">
            <v>1382.84</v>
          </cell>
          <cell r="L628">
            <v>439</v>
          </cell>
          <cell r="M628">
            <v>395.1</v>
          </cell>
          <cell r="P628">
            <v>0</v>
          </cell>
          <cell r="Q628">
            <v>718878033463</v>
          </cell>
          <cell r="R628">
            <v>0</v>
          </cell>
          <cell r="S628">
            <v>1.55</v>
          </cell>
          <cell r="T628">
            <v>7.88</v>
          </cell>
          <cell r="U628">
            <v>5.5</v>
          </cell>
          <cell r="V628">
            <v>1.05</v>
          </cell>
          <cell r="W628" t="str">
            <v>MX</v>
          </cell>
          <cell r="X628" t="str">
            <v>Compliant</v>
          </cell>
          <cell r="Y628" t="str">
            <v>https://www.amx.com/en-US/products/nmx-enc-n1133a-c-encoder-card</v>
          </cell>
          <cell r="Z628">
            <v>269</v>
          </cell>
          <cell r="AA628" t="str">
            <v>D</v>
          </cell>
        </row>
        <row r="629">
          <cell r="A629" t="str">
            <v>FGN1133A-SA</v>
          </cell>
          <cell r="B629" t="str">
            <v>AMX</v>
          </cell>
          <cell r="C629" t="str">
            <v>Networked AV</v>
          </cell>
          <cell r="D629" t="str">
            <v>NMX-ENC-N1133A</v>
          </cell>
          <cell r="E629" t="str">
            <v>AMX-NM</v>
          </cell>
          <cell r="G629" t="str">
            <v>Limited Quantity - REDUCED</v>
          </cell>
          <cell r="H629" t="str">
            <v>N1000 Series AV Over IP Encoder with KVM, AES67 Support, Stand-alone</v>
          </cell>
          <cell r="I629"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29">
            <v>1915</v>
          </cell>
          <cell r="K629">
            <v>1429.1</v>
          </cell>
          <cell r="L629">
            <v>499</v>
          </cell>
          <cell r="M629">
            <v>449.1</v>
          </cell>
          <cell r="P629">
            <v>0</v>
          </cell>
          <cell r="Q629">
            <v>718878033470</v>
          </cell>
          <cell r="R629">
            <v>0</v>
          </cell>
          <cell r="S629">
            <v>1.55</v>
          </cell>
          <cell r="T629">
            <v>7.88</v>
          </cell>
          <cell r="U629">
            <v>5.5</v>
          </cell>
          <cell r="V629">
            <v>1.05</v>
          </cell>
          <cell r="W629" t="str">
            <v>MX</v>
          </cell>
          <cell r="X629" t="str">
            <v>Compliant</v>
          </cell>
          <cell r="Y629" t="str">
            <v>https://www.amx.com/en-US/products/nmx-enc-n1133a-encoder</v>
          </cell>
          <cell r="Z629">
            <v>270</v>
          </cell>
          <cell r="AA629" t="str">
            <v>D</v>
          </cell>
        </row>
        <row r="630">
          <cell r="A630" t="str">
            <v>FGN1134A-SA</v>
          </cell>
          <cell r="B630" t="str">
            <v>AMX</v>
          </cell>
          <cell r="C630" t="str">
            <v>Networked AV</v>
          </cell>
          <cell r="D630" t="str">
            <v>NMX-ENC-N1134A</v>
          </cell>
          <cell r="E630" t="str">
            <v>AMX-NM</v>
          </cell>
          <cell r="G630">
            <v>0</v>
          </cell>
          <cell r="H630" t="str">
            <v>N1000 Series HD-SDI AV over IP Encoder, Stand-alone</v>
          </cell>
          <cell r="I630" t="str">
            <v>SVSi Stand-alone Minimal Compression Video over IP featuring SDI input</v>
          </cell>
          <cell r="J630">
            <v>2031</v>
          </cell>
          <cell r="K630">
            <v>2031</v>
          </cell>
          <cell r="L630">
            <v>1015.5</v>
          </cell>
          <cell r="M630">
            <v>913.95</v>
          </cell>
          <cell r="P630">
            <v>0</v>
          </cell>
          <cell r="Q630">
            <v>718878033487</v>
          </cell>
          <cell r="R630">
            <v>0</v>
          </cell>
          <cell r="S630">
            <v>1.55</v>
          </cell>
          <cell r="T630">
            <v>7.88</v>
          </cell>
          <cell r="U630">
            <v>5.5</v>
          </cell>
          <cell r="V630">
            <v>1.05</v>
          </cell>
          <cell r="W630" t="str">
            <v>MX</v>
          </cell>
          <cell r="X630" t="str">
            <v>Compliant</v>
          </cell>
          <cell r="Y630" t="str">
            <v>https://www.amx.com/en-US/products/nmx-enc-n1134a-encoder</v>
          </cell>
          <cell r="Z630">
            <v>271</v>
          </cell>
          <cell r="AA630" t="str">
            <v>A</v>
          </cell>
        </row>
        <row r="631">
          <cell r="A631" t="str">
            <v>FGN1222A-CD</v>
          </cell>
          <cell r="B631" t="str">
            <v>AMX</v>
          </cell>
          <cell r="C631" t="str">
            <v>Networked AV</v>
          </cell>
          <cell r="D631" t="str">
            <v>NMX-DEC-N1222A-C</v>
          </cell>
          <cell r="E631" t="str">
            <v>AMX-NM</v>
          </cell>
          <cell r="G631">
            <v>0</v>
          </cell>
          <cell r="H631" t="str">
            <v>N1000 Series AV Over IP Decoder with AES67 Support, Card</v>
          </cell>
          <cell r="I631" t="str">
            <v>SVSI Minimal Compression Video over IP Decoder Card with two RJ45 network ports (one POE), IR, serial, balanced audio, and HDMI video out - must be used in conjunction with NMX-ACC-N9206 Rack Mount Cage</v>
          </cell>
          <cell r="J631">
            <v>1506</v>
          </cell>
          <cell r="K631">
            <v>1506</v>
          </cell>
          <cell r="L631">
            <v>753</v>
          </cell>
          <cell r="M631">
            <v>677.7</v>
          </cell>
          <cell r="P631">
            <v>0</v>
          </cell>
          <cell r="Q631">
            <v>718878026311</v>
          </cell>
          <cell r="R631">
            <v>0</v>
          </cell>
          <cell r="S631">
            <v>1.55</v>
          </cell>
          <cell r="T631">
            <v>7.88</v>
          </cell>
          <cell r="U631">
            <v>5.5</v>
          </cell>
          <cell r="V631">
            <v>1.05</v>
          </cell>
          <cell r="W631" t="str">
            <v>US</v>
          </cell>
          <cell r="X631" t="str">
            <v>Compliant</v>
          </cell>
          <cell r="Y631" t="str">
            <v>https://www.amx.com/en-US/products/nmx-dec-n1222a-c-decoder-card</v>
          </cell>
          <cell r="Z631">
            <v>272</v>
          </cell>
          <cell r="AA631" t="str">
            <v>A</v>
          </cell>
        </row>
        <row r="632">
          <cell r="A632" t="str">
            <v>FGN1222A-SA</v>
          </cell>
          <cell r="B632" t="str">
            <v>AMX</v>
          </cell>
          <cell r="C632" t="str">
            <v>Networked AV</v>
          </cell>
          <cell r="D632" t="str">
            <v>NMX-DEC-N1222A</v>
          </cell>
          <cell r="E632" t="str">
            <v>AMX-NM</v>
          </cell>
          <cell r="G632">
            <v>0</v>
          </cell>
          <cell r="H632" t="str">
            <v>N1000 Series AV Over IP Decoder with PoE, AES67 Support, Stand-alone</v>
          </cell>
          <cell r="I632" t="str">
            <v>SVSI Stand-alone Minimal Compression Video over IP Decoder with two RJ45 network ports (one POE), IR, serial, balanced audio, and HDMI video out, AES67 compatible</v>
          </cell>
          <cell r="J632">
            <v>1555</v>
          </cell>
          <cell r="K632">
            <v>1555</v>
          </cell>
          <cell r="L632">
            <v>777.5</v>
          </cell>
          <cell r="M632">
            <v>699.75</v>
          </cell>
          <cell r="P632">
            <v>0</v>
          </cell>
          <cell r="Q632">
            <v>718878022757</v>
          </cell>
          <cell r="R632">
            <v>0</v>
          </cell>
          <cell r="S632">
            <v>1.55</v>
          </cell>
          <cell r="T632">
            <v>7.88</v>
          </cell>
          <cell r="U632">
            <v>5.5</v>
          </cell>
          <cell r="V632">
            <v>1.05</v>
          </cell>
          <cell r="W632" t="str">
            <v>MX</v>
          </cell>
          <cell r="X632" t="str">
            <v>Compliant</v>
          </cell>
          <cell r="Y632" t="str">
            <v>https://www.amx.com/en-US/products/nmx-dec-n1222a-decoder</v>
          </cell>
          <cell r="Z632">
            <v>273</v>
          </cell>
          <cell r="AA632" t="str">
            <v>A</v>
          </cell>
        </row>
        <row r="633">
          <cell r="A633" t="str">
            <v>FGN1233A-CD</v>
          </cell>
          <cell r="B633" t="str">
            <v>AMX</v>
          </cell>
          <cell r="C633" t="str">
            <v>Networked AV</v>
          </cell>
          <cell r="D633" t="str">
            <v>NMX-DEC-N1233A-C</v>
          </cell>
          <cell r="E633" t="str">
            <v>AMX-NM</v>
          </cell>
          <cell r="G633" t="str">
            <v>Limited Quantity</v>
          </cell>
          <cell r="H633" t="str">
            <v>N1000 Series AV Over IP Decoder with KVM AES67 Support, Card</v>
          </cell>
          <cell r="I633"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33">
            <v>1853</v>
          </cell>
          <cell r="K633">
            <v>1853</v>
          </cell>
          <cell r="L633">
            <v>926.5</v>
          </cell>
          <cell r="M633">
            <v>833.85</v>
          </cell>
          <cell r="P633">
            <v>0</v>
          </cell>
          <cell r="Q633">
            <v>0</v>
          </cell>
          <cell r="R633">
            <v>0</v>
          </cell>
          <cell r="S633">
            <v>1.55</v>
          </cell>
          <cell r="T633">
            <v>7.88</v>
          </cell>
          <cell r="U633">
            <v>5.5</v>
          </cell>
          <cell r="V633">
            <v>1.05</v>
          </cell>
          <cell r="W633" t="str">
            <v>MX</v>
          </cell>
          <cell r="X633" t="str">
            <v>Compliant</v>
          </cell>
          <cell r="Y633" t="str">
            <v>https://www.amx.com/en-US/products/nmx-dec-n1233a-c-decoder-card</v>
          </cell>
          <cell r="Z633">
            <v>274</v>
          </cell>
          <cell r="AA633" t="str">
            <v>D</v>
          </cell>
        </row>
        <row r="634">
          <cell r="A634" t="str">
            <v>FGN1512</v>
          </cell>
          <cell r="B634" t="str">
            <v>AMX</v>
          </cell>
          <cell r="C634" t="str">
            <v>Networked AV</v>
          </cell>
          <cell r="D634" t="str">
            <v>NMX-WP-N1512</v>
          </cell>
          <cell r="E634" t="str">
            <v>AMX-NM</v>
          </cell>
          <cell r="G634">
            <v>0</v>
          </cell>
          <cell r="H634" t="str">
            <v>N1000 Series HD Windowing Processor, 4x1</v>
          </cell>
          <cell r="I634" t="str">
            <v>N1000 Windowing Processor, 4x1 + Stacking; functions with the N1000 Encoders and Decoders and is capable of handling multiple real-time HD streams</v>
          </cell>
          <cell r="J634">
            <v>6562</v>
          </cell>
          <cell r="K634">
            <v>6562</v>
          </cell>
          <cell r="L634">
            <v>3281</v>
          </cell>
          <cell r="M634">
            <v>2952.9</v>
          </cell>
          <cell r="P634">
            <v>0</v>
          </cell>
          <cell r="Q634">
            <v>718878025734</v>
          </cell>
          <cell r="R634">
            <v>0</v>
          </cell>
          <cell r="S634">
            <v>7.15</v>
          </cell>
          <cell r="T634">
            <v>17.25</v>
          </cell>
          <cell r="U634">
            <v>12</v>
          </cell>
          <cell r="V634">
            <v>1.75</v>
          </cell>
          <cell r="W634" t="str">
            <v>US</v>
          </cell>
          <cell r="X634" t="str">
            <v>Compliant</v>
          </cell>
          <cell r="Y634" t="str">
            <v>https://www.amx.com/en-US/products/nmx-wp-n1512-windowing-processor</v>
          </cell>
          <cell r="Z634">
            <v>275</v>
          </cell>
          <cell r="AA634" t="str">
            <v>A</v>
          </cell>
        </row>
        <row r="635">
          <cell r="A635" t="str">
            <v>FGN2122A-CD</v>
          </cell>
          <cell r="B635" t="str">
            <v>AMX</v>
          </cell>
          <cell r="C635" t="str">
            <v>Networked AV</v>
          </cell>
          <cell r="D635" t="str">
            <v>NMX-ENC-N2122A-C</v>
          </cell>
          <cell r="E635" t="str">
            <v>AMX-NM</v>
          </cell>
          <cell r="G635" t="str">
            <v>Limited Quantity</v>
          </cell>
          <cell r="H635" t="str">
            <v>JPEG 2000 Digital Cinema Grade AV over IP Encoder, PoE, HDMI, AES67 Support, Card</v>
          </cell>
          <cell r="I635" t="str">
            <v>SVSI JPEG2000 Encoder Card with ultra-low latency for 1080p/60hz, RJ45 (with PoE), IR, serial, balanced audio, VGA, and HDMI connectors, AES67 compatible - must be used in conjunction with NMX-ACC-N9206 Rack Mount Cage</v>
          </cell>
          <cell r="J635">
            <v>3307</v>
          </cell>
          <cell r="K635">
            <v>3307</v>
          </cell>
          <cell r="L635">
            <v>1653.5</v>
          </cell>
          <cell r="M635">
            <v>1488.15</v>
          </cell>
          <cell r="P635">
            <v>0</v>
          </cell>
          <cell r="Q635">
            <v>718878034781</v>
          </cell>
          <cell r="R635">
            <v>0</v>
          </cell>
          <cell r="S635">
            <v>1.55</v>
          </cell>
          <cell r="T635">
            <v>7.88</v>
          </cell>
          <cell r="U635">
            <v>5.5</v>
          </cell>
          <cell r="V635">
            <v>1.05</v>
          </cell>
          <cell r="W635" t="str">
            <v>MX</v>
          </cell>
          <cell r="X635" t="str">
            <v>Compliant</v>
          </cell>
          <cell r="Y635" t="str">
            <v>https://www.amx.com/en-US/products/nmx-enc-n2122a-c-encoder-card</v>
          </cell>
          <cell r="Z635">
            <v>276</v>
          </cell>
          <cell r="AA635" t="str">
            <v>D</v>
          </cell>
        </row>
        <row r="636">
          <cell r="A636" t="str">
            <v>FGN2122A-SA</v>
          </cell>
          <cell r="B636" t="str">
            <v>AMX</v>
          </cell>
          <cell r="C636" t="str">
            <v>Networked AV</v>
          </cell>
          <cell r="D636" t="str">
            <v>NMX-ENC-N2122A</v>
          </cell>
          <cell r="E636" t="str">
            <v>AMX-NM</v>
          </cell>
          <cell r="G636" t="str">
            <v>Limited Quantity</v>
          </cell>
          <cell r="H636" t="str">
            <v>JPEG 2000 Digital Cinema Grade AV over IP Encoder, PoE, HDMI, AES67 Support, Stand-alone</v>
          </cell>
          <cell r="I636" t="str">
            <v>SVSI PEG2000 Encoder Card with ultra-low latency for 1080p/60hz, RJ45 (with PoE), IR, serial, balanced audio, VGA, and HDMI connectors (power supply not included)</v>
          </cell>
          <cell r="J636">
            <v>3292.7</v>
          </cell>
          <cell r="K636">
            <v>3292.7</v>
          </cell>
          <cell r="L636">
            <v>1646.35</v>
          </cell>
          <cell r="M636">
            <v>1481.72</v>
          </cell>
          <cell r="P636">
            <v>0</v>
          </cell>
          <cell r="Q636">
            <v>718878025710</v>
          </cell>
          <cell r="R636">
            <v>0</v>
          </cell>
          <cell r="S636">
            <v>1.55</v>
          </cell>
          <cell r="T636">
            <v>7.88</v>
          </cell>
          <cell r="U636">
            <v>5.5</v>
          </cell>
          <cell r="V636">
            <v>1.05</v>
          </cell>
          <cell r="W636" t="str">
            <v>US</v>
          </cell>
          <cell r="X636" t="str">
            <v>Compliant</v>
          </cell>
          <cell r="Y636" t="str">
            <v>https://www.amx.com/en-US/products/nmx-enc-n2122a-encoder</v>
          </cell>
          <cell r="Z636">
            <v>277</v>
          </cell>
        </row>
        <row r="637">
          <cell r="A637" t="str">
            <v>FGN2135A-CD</v>
          </cell>
          <cell r="B637" t="str">
            <v>AMX</v>
          </cell>
          <cell r="C637" t="str">
            <v>Networked AV</v>
          </cell>
          <cell r="D637" t="str">
            <v>NMX-ENC-N2135A-C</v>
          </cell>
          <cell r="E637" t="str">
            <v>AMX-NM</v>
          </cell>
          <cell r="G637" t="str">
            <v>Limited Quantity - REDUCED</v>
          </cell>
          <cell r="H637" t="str">
            <v>JPEG 2000 1080p Low Latency AV over IP Encoder with KVM, PoE, SFP, HDMI, AES67 Support, Card</v>
          </cell>
          <cell r="I637"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7">
            <v>3609</v>
          </cell>
          <cell r="K637">
            <v>3609</v>
          </cell>
          <cell r="L637">
            <v>506.48</v>
          </cell>
          <cell r="M637">
            <v>455.83</v>
          </cell>
          <cell r="P637">
            <v>0</v>
          </cell>
          <cell r="Q637">
            <v>718878033555</v>
          </cell>
          <cell r="R637">
            <v>0</v>
          </cell>
          <cell r="S637">
            <v>1.55</v>
          </cell>
          <cell r="T637">
            <v>7.88</v>
          </cell>
          <cell r="U637">
            <v>5.5</v>
          </cell>
          <cell r="V637">
            <v>1.05</v>
          </cell>
          <cell r="W637" t="str">
            <v>MX</v>
          </cell>
          <cell r="X637" t="str">
            <v>Compliant</v>
          </cell>
          <cell r="Y637" t="str">
            <v>https://www.amx.com/en-US/products/nmx-enc-n2135a-c-encoder-card</v>
          </cell>
          <cell r="Z637">
            <v>278</v>
          </cell>
          <cell r="AA637" t="str">
            <v>D</v>
          </cell>
        </row>
        <row r="638">
          <cell r="A638" t="str">
            <v>FGN2135A-SA</v>
          </cell>
          <cell r="B638" t="str">
            <v>AMX</v>
          </cell>
          <cell r="C638" t="str">
            <v>Networked AV</v>
          </cell>
          <cell r="D638" t="str">
            <v>NMX-ENC-N2135A</v>
          </cell>
          <cell r="E638" t="str">
            <v>AMX-NM</v>
          </cell>
          <cell r="G638" t="str">
            <v>Limited Quantity - REDUCED</v>
          </cell>
          <cell r="H638" t="str">
            <v>JPEG 2000 1080p Low Latency AV over IP Encoder with KVM, PoE, SFP, HDMI, AES67 Support, Stand-alone</v>
          </cell>
          <cell r="I638"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8">
            <v>3655</v>
          </cell>
          <cell r="K638">
            <v>3655</v>
          </cell>
          <cell r="L638">
            <v>506.43</v>
          </cell>
          <cell r="M638">
            <v>455.79</v>
          </cell>
          <cell r="P638">
            <v>0</v>
          </cell>
          <cell r="Q638">
            <v>718878033555</v>
          </cell>
          <cell r="R638">
            <v>0</v>
          </cell>
          <cell r="S638">
            <v>1.55</v>
          </cell>
          <cell r="T638">
            <v>7.88</v>
          </cell>
          <cell r="U638">
            <v>5.5</v>
          </cell>
          <cell r="V638">
            <v>1.05</v>
          </cell>
          <cell r="W638" t="str">
            <v>MX</v>
          </cell>
          <cell r="X638" t="str">
            <v>Compliant</v>
          </cell>
          <cell r="Y638" t="str">
            <v>https://www.amx.com/en-US/products/nmx-enc-n2135a-encoder</v>
          </cell>
          <cell r="Z638">
            <v>279</v>
          </cell>
          <cell r="AA638" t="str">
            <v>D</v>
          </cell>
        </row>
        <row r="639">
          <cell r="A639" t="str">
            <v>FGN2212A-SA</v>
          </cell>
          <cell r="B639" t="str">
            <v>AMX</v>
          </cell>
          <cell r="C639" t="str">
            <v>Networked AV</v>
          </cell>
          <cell r="D639" t="str">
            <v>NMX-DEC-N2212A</v>
          </cell>
          <cell r="E639" t="str">
            <v>AMX-NM</v>
          </cell>
          <cell r="G639" t="str">
            <v>Limited Quantity</v>
          </cell>
          <cell r="H639" t="str">
            <v>JPEG 2000 Digital Cinema Grade AV over IP Decoder, HDMI, AES67 Support, Stand-alone</v>
          </cell>
          <cell r="I639" t="str">
            <v>SVSI Stand-alone JPEG2000 Decoder with ultra-low latency for 1080p/60hz, RJ45, serial, balanced audio, VGA, and HDMI connectors, AES67 compatible (power supply included)</v>
          </cell>
          <cell r="J639">
            <v>1584</v>
          </cell>
          <cell r="K639">
            <v>1584</v>
          </cell>
          <cell r="L639">
            <v>792</v>
          </cell>
          <cell r="M639">
            <v>712.8</v>
          </cell>
          <cell r="P639">
            <v>0</v>
          </cell>
          <cell r="Q639">
            <v>0</v>
          </cell>
          <cell r="R639">
            <v>0</v>
          </cell>
          <cell r="S639">
            <v>1.55</v>
          </cell>
          <cell r="T639">
            <v>7.88</v>
          </cell>
          <cell r="U639">
            <v>5.5</v>
          </cell>
          <cell r="V639">
            <v>1.05</v>
          </cell>
          <cell r="W639" t="str">
            <v>MX</v>
          </cell>
          <cell r="X639" t="str">
            <v>Compliant</v>
          </cell>
          <cell r="Y639" t="str">
            <v>https://www.amx.com/en-US/products/nmx-dec-n2212a-decoder</v>
          </cell>
          <cell r="Z639">
            <v>280</v>
          </cell>
          <cell r="AA639" t="str">
            <v>D</v>
          </cell>
        </row>
        <row r="640">
          <cell r="A640" t="str">
            <v>FGN2222A-SA</v>
          </cell>
          <cell r="B640" t="str">
            <v>AMX</v>
          </cell>
          <cell r="C640" t="str">
            <v>Networked AV</v>
          </cell>
          <cell r="D640" t="str">
            <v>NMX-DEC-N2222A</v>
          </cell>
          <cell r="E640" t="str">
            <v>AMX-NM</v>
          </cell>
          <cell r="G640" t="str">
            <v>Limited Quantity</v>
          </cell>
          <cell r="H640" t="str">
            <v>JPEG 2000 Digital Cinema Grade AV over IP Decoder, HDMI, AES67 Support, Stand-alone</v>
          </cell>
          <cell r="I640" t="str">
            <v>SVSI Stand-alone JPEG2000 Decoder with ultra-low latency for 1080p/60hz, RJ45 (with PoE), IR, serial, balanced audio, VGA, and HDMI connectors, AES67 compatible (power supply not included)</v>
          </cell>
          <cell r="J640">
            <v>2000.8</v>
          </cell>
          <cell r="K640">
            <v>2000.8</v>
          </cell>
          <cell r="L640">
            <v>1000.4</v>
          </cell>
          <cell r="M640">
            <v>900.36</v>
          </cell>
          <cell r="P640">
            <v>0</v>
          </cell>
          <cell r="Q640">
            <v>718878024218</v>
          </cell>
          <cell r="R640">
            <v>0</v>
          </cell>
          <cell r="S640">
            <v>1.55</v>
          </cell>
          <cell r="T640">
            <v>7.88</v>
          </cell>
          <cell r="U640">
            <v>5.5</v>
          </cell>
          <cell r="V640">
            <v>1.05</v>
          </cell>
          <cell r="W640" t="str">
            <v>MX</v>
          </cell>
          <cell r="X640" t="str">
            <v>Compliant</v>
          </cell>
          <cell r="Y640" t="str">
            <v>https://www.amx.com/en-US/products/nmx-dec-n2222a-decoder</v>
          </cell>
          <cell r="Z640">
            <v>281</v>
          </cell>
        </row>
        <row r="641">
          <cell r="A641" t="str">
            <v>FGN2312-CD</v>
          </cell>
          <cell r="B641" t="str">
            <v>AMX</v>
          </cell>
          <cell r="C641" t="str">
            <v>Networked AV</v>
          </cell>
          <cell r="D641" t="str">
            <v>NMX-ENC-N2312-C</v>
          </cell>
          <cell r="E641" t="str">
            <v>AMX-NM</v>
          </cell>
          <cell r="G641">
            <v>0</v>
          </cell>
          <cell r="H641" t="str">
            <v>N2300 Series 4K UHD Video over IP Card Encoder with KVM, PoE, Card</v>
          </cell>
          <cell r="I641"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41">
            <v>1242</v>
          </cell>
          <cell r="K641">
            <v>1242</v>
          </cell>
          <cell r="L641">
            <v>621</v>
          </cell>
          <cell r="M641">
            <v>558.9</v>
          </cell>
          <cell r="P641">
            <v>0</v>
          </cell>
          <cell r="Q641">
            <v>718878024423</v>
          </cell>
          <cell r="R641">
            <v>0</v>
          </cell>
          <cell r="S641">
            <v>1.55</v>
          </cell>
          <cell r="T641">
            <v>7.88</v>
          </cell>
          <cell r="U641">
            <v>5.5</v>
          </cell>
          <cell r="V641">
            <v>1.05</v>
          </cell>
          <cell r="W641" t="str">
            <v>TW</v>
          </cell>
          <cell r="X641" t="str">
            <v>Compliant</v>
          </cell>
          <cell r="Y641" t="str">
            <v>https://www.amx.com/en-US/products/nmx-enc-n2312-c-encoder-card</v>
          </cell>
          <cell r="Z641">
            <v>282</v>
          </cell>
          <cell r="AA641" t="str">
            <v>A</v>
          </cell>
        </row>
        <row r="642">
          <cell r="A642" t="str">
            <v>FGN2312-SA</v>
          </cell>
          <cell r="B642" t="str">
            <v>AMX</v>
          </cell>
          <cell r="C642" t="str">
            <v>Networked AV</v>
          </cell>
          <cell r="D642" t="str">
            <v>NMX-ENC-N2312</v>
          </cell>
          <cell r="E642" t="str">
            <v>AMX-NM</v>
          </cell>
          <cell r="G642">
            <v>0</v>
          </cell>
          <cell r="H642" t="str">
            <v>N2300 Series 4K UHD Video over IP Stand Alone Encoder with KVM, PoE, Stand-alone</v>
          </cell>
          <cell r="I642" t="str">
            <v xml:space="preserve">SVSI N2300 Series stand-alone 4K Encoder with one SFP fiber/RJ45 copper network port cage, and one RJ45 (with PoE), IR, serial, KVM-over IP keyboard and mouse operation, balanced audio, HDMI connection, (SFP module included, power supply not included) </v>
          </cell>
          <cell r="J642">
            <v>1247</v>
          </cell>
          <cell r="K642">
            <v>1247</v>
          </cell>
          <cell r="L642">
            <v>623.5</v>
          </cell>
          <cell r="M642">
            <v>561.15</v>
          </cell>
          <cell r="P642">
            <v>0</v>
          </cell>
          <cell r="Q642">
            <v>718878025758</v>
          </cell>
          <cell r="R642">
            <v>0</v>
          </cell>
          <cell r="S642">
            <v>1.55</v>
          </cell>
          <cell r="T642">
            <v>7.88</v>
          </cell>
          <cell r="U642">
            <v>5.5</v>
          </cell>
          <cell r="V642">
            <v>1.05</v>
          </cell>
          <cell r="W642" t="str">
            <v>TW</v>
          </cell>
          <cell r="X642" t="str">
            <v>Compliant</v>
          </cell>
          <cell r="Y642" t="str">
            <v>https://www.amx.com/en-US/products/nmx-enc-n2312-encoder</v>
          </cell>
          <cell r="Z642">
            <v>283</v>
          </cell>
          <cell r="AA642" t="str">
            <v>A</v>
          </cell>
        </row>
        <row r="643">
          <cell r="A643" t="str">
            <v>FGN2315-WP-BL</v>
          </cell>
          <cell r="B643" t="str">
            <v>AMX</v>
          </cell>
          <cell r="C643" t="str">
            <v>Networked AV</v>
          </cell>
          <cell r="D643" t="str">
            <v>NMX-ENC-N2315-WP-BL</v>
          </cell>
          <cell r="E643" t="str">
            <v>AMX-NM</v>
          </cell>
          <cell r="G643" t="str">
            <v>Limited Quantity</v>
          </cell>
          <cell r="H643" t="str">
            <v>N2300 Series 4K UHD Video Over IP Decor Style Wallplate Encoder with KVM, PoE, Black</v>
          </cell>
          <cell r="I643" t="str">
            <v>SVSI N2300 Series Decor Style Wallplate 4K Video over IP Encoder with Ethernet port, KVM-over-IP keyboard and mouse operation, serial, audio, VGA, and HDMI video connections, black</v>
          </cell>
          <cell r="J643">
            <v>1304</v>
          </cell>
          <cell r="K643">
            <v>1304</v>
          </cell>
          <cell r="L643">
            <v>652</v>
          </cell>
          <cell r="M643">
            <v>586.79999999999995</v>
          </cell>
          <cell r="P643">
            <v>0</v>
          </cell>
          <cell r="Q643">
            <v>718878019986</v>
          </cell>
          <cell r="R643">
            <v>0</v>
          </cell>
          <cell r="S643">
            <v>0.75</v>
          </cell>
          <cell r="T643">
            <v>3.5</v>
          </cell>
          <cell r="U643">
            <v>2.25</v>
          </cell>
          <cell r="V643">
            <v>4.0599999999999996</v>
          </cell>
          <cell r="W643" t="str">
            <v>TW</v>
          </cell>
          <cell r="X643" t="str">
            <v>Compliant</v>
          </cell>
          <cell r="Y643" t="str">
            <v>https://www.amx.com/en-US/products/nmx-enc-n2315-wp-wallplate-encoder</v>
          </cell>
          <cell r="Z643">
            <v>284</v>
          </cell>
          <cell r="AA643" t="str">
            <v>A</v>
          </cell>
        </row>
        <row r="644">
          <cell r="A644" t="str">
            <v>FGN2315-WP-WH</v>
          </cell>
          <cell r="B644" t="str">
            <v>AMX</v>
          </cell>
          <cell r="C644" t="str">
            <v>Networked AV</v>
          </cell>
          <cell r="D644" t="str">
            <v>NMX-ENC-N2315-WP-WH</v>
          </cell>
          <cell r="E644" t="str">
            <v>AMX-NM</v>
          </cell>
          <cell r="G644" t="str">
            <v>Limited Quantity</v>
          </cell>
          <cell r="H644" t="str">
            <v>N2300 Series 4K UHD Video Over IP Decor Style Wallplate Encoder with KVM, PoE, White</v>
          </cell>
          <cell r="I644" t="str">
            <v>SVSI N2300 Series Decor Style Wallplate 4K Video over IP Encoder with Ethernet port, KVM-over-IP keyboard and mouse operation, serial, audio, VGA, and HDMI video connections, white</v>
          </cell>
          <cell r="J644">
            <v>1304</v>
          </cell>
          <cell r="K644">
            <v>1304</v>
          </cell>
          <cell r="L644">
            <v>652</v>
          </cell>
          <cell r="M644">
            <v>586.79999999999995</v>
          </cell>
          <cell r="P644">
            <v>0</v>
          </cell>
          <cell r="Q644">
            <v>718878019795</v>
          </cell>
          <cell r="R644">
            <v>0</v>
          </cell>
          <cell r="S644">
            <v>0.75</v>
          </cell>
          <cell r="T644">
            <v>3.5</v>
          </cell>
          <cell r="U644">
            <v>2.25</v>
          </cell>
          <cell r="V644">
            <v>4.0599999999999996</v>
          </cell>
          <cell r="W644" t="str">
            <v>TW</v>
          </cell>
          <cell r="X644" t="str">
            <v>Compliant</v>
          </cell>
          <cell r="Y644" t="str">
            <v>https://www.amx.com/en-US/products/nmx-enc-n2315-wp-wallplate-encoder</v>
          </cell>
          <cell r="Z644">
            <v>285</v>
          </cell>
          <cell r="AA644" t="str">
            <v>A</v>
          </cell>
        </row>
        <row r="645">
          <cell r="A645" t="str">
            <v>FGN2322-SA</v>
          </cell>
          <cell r="B645" t="str">
            <v>AMX</v>
          </cell>
          <cell r="C645" t="str">
            <v>Networked AV</v>
          </cell>
          <cell r="D645" t="str">
            <v>NMX-DEC-N2322</v>
          </cell>
          <cell r="E645" t="str">
            <v>AMX-NM</v>
          </cell>
          <cell r="G645">
            <v>0</v>
          </cell>
          <cell r="H645" t="str">
            <v>N2300 Series 4K UHD Video over IP Stand Alone Decoder with KVM, PoE, Stand-alone</v>
          </cell>
          <cell r="I645" t="str">
            <v xml:space="preserve">SVSI N2300 Series stand-alone 4K Decoder with one SFP fiber/RJ45 copper network port cage, and one RJ45 (with PoE), IR, serial, KVM-over IP keyboard and mouse operation, balanced audio, HDMI connection, (SFP module included, power supply not included) </v>
          </cell>
          <cell r="J645">
            <v>1126</v>
          </cell>
          <cell r="K645">
            <v>1126</v>
          </cell>
          <cell r="L645">
            <v>563</v>
          </cell>
          <cell r="M645">
            <v>506.7</v>
          </cell>
          <cell r="P645">
            <v>0</v>
          </cell>
          <cell r="Q645">
            <v>718878025765</v>
          </cell>
          <cell r="R645">
            <v>0</v>
          </cell>
          <cell r="S645">
            <v>1.55</v>
          </cell>
          <cell r="T645">
            <v>7.88</v>
          </cell>
          <cell r="U645">
            <v>5.5</v>
          </cell>
          <cell r="V645">
            <v>1.05</v>
          </cell>
          <cell r="W645" t="str">
            <v>TW</v>
          </cell>
          <cell r="X645" t="str">
            <v>Compliant</v>
          </cell>
          <cell r="Y645" t="str">
            <v>https://www.amx.com/en-US/products/nmx-dec-n2322-decoder</v>
          </cell>
          <cell r="Z645">
            <v>286</v>
          </cell>
          <cell r="AA645" t="str">
            <v>A</v>
          </cell>
        </row>
        <row r="646">
          <cell r="A646" t="str">
            <v>FGN2410</v>
          </cell>
          <cell r="B646" t="str">
            <v>AMX</v>
          </cell>
          <cell r="C646" t="str">
            <v>Networked AV</v>
          </cell>
          <cell r="D646" t="str">
            <v>NMX-WP-N2410</v>
          </cell>
          <cell r="E646" t="str">
            <v>AMX-NM</v>
          </cell>
          <cell r="G646">
            <v>0</v>
          </cell>
          <cell r="H646" t="str">
            <v>N2400 Series 4K60 4:4:4 Windowing Processor, 4x1</v>
          </cell>
          <cell r="I646" t="str">
            <v>NMX-WP-N2410, WINDOW PROC,N2400,4X1</v>
          </cell>
          <cell r="J646">
            <v>12441</v>
          </cell>
          <cell r="K646">
            <v>12441</v>
          </cell>
          <cell r="L646">
            <v>6220.5</v>
          </cell>
          <cell r="M646">
            <v>5598.45</v>
          </cell>
          <cell r="P646">
            <v>0</v>
          </cell>
          <cell r="Q646">
            <v>718878026328</v>
          </cell>
          <cell r="R646">
            <v>0</v>
          </cell>
          <cell r="S646">
            <v>7.15</v>
          </cell>
          <cell r="T646">
            <v>17.25</v>
          </cell>
          <cell r="U646">
            <v>12</v>
          </cell>
          <cell r="V646">
            <v>1.75</v>
          </cell>
          <cell r="W646" t="str">
            <v>US</v>
          </cell>
          <cell r="X646" t="str">
            <v>Compliant</v>
          </cell>
          <cell r="Y646" t="str">
            <v>https://www.amx.com/en-US/products/nmx-wp-n2410-windowing-processor</v>
          </cell>
          <cell r="Z646">
            <v>287</v>
          </cell>
          <cell r="AA646" t="str">
            <v>A</v>
          </cell>
        </row>
        <row r="647">
          <cell r="A647" t="str">
            <v>FGN2412A-CD</v>
          </cell>
          <cell r="B647" t="str">
            <v>AMX</v>
          </cell>
          <cell r="C647" t="str">
            <v>Networked AV</v>
          </cell>
          <cell r="D647" t="str">
            <v>NMX-ENC-N2412A-C</v>
          </cell>
          <cell r="E647" t="str">
            <v>AMX-NM</v>
          </cell>
          <cell r="G647">
            <v>0</v>
          </cell>
          <cell r="H647" t="str">
            <v>JPEG 2000 4K60 4:4:4 &amp; HDR Video Over IP Encoder Card with POE+, KVM, &amp; AES67, Card</v>
          </cell>
          <cell r="I647"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47">
            <v>2823</v>
          </cell>
          <cell r="K647">
            <v>2823</v>
          </cell>
          <cell r="L647">
            <v>1411.5</v>
          </cell>
          <cell r="M647">
            <v>1270.3499999999999</v>
          </cell>
          <cell r="P647">
            <v>0</v>
          </cell>
          <cell r="Q647">
            <v>718878026359</v>
          </cell>
          <cell r="R647">
            <v>0</v>
          </cell>
          <cell r="S647">
            <v>1.65</v>
          </cell>
          <cell r="T647">
            <v>7.88</v>
          </cell>
          <cell r="U647">
            <v>5.5</v>
          </cell>
          <cell r="V647">
            <v>1.05</v>
          </cell>
          <cell r="W647" t="str">
            <v>US</v>
          </cell>
          <cell r="X647" t="str">
            <v>Compliant</v>
          </cell>
          <cell r="Y647" t="str">
            <v>https://www.amx.com/en-US/products/nmx-enc-n2412a-c-encoder-card</v>
          </cell>
          <cell r="Z647">
            <v>288</v>
          </cell>
          <cell r="AA647" t="str">
            <v>A</v>
          </cell>
        </row>
        <row r="648">
          <cell r="A648" t="str">
            <v>FGN2412A-SA</v>
          </cell>
          <cell r="B648" t="str">
            <v>AMX</v>
          </cell>
          <cell r="C648" t="str">
            <v>Networked AV</v>
          </cell>
          <cell r="D648" t="str">
            <v>NMX-ENC-N2412A</v>
          </cell>
          <cell r="E648" t="str">
            <v>AMX-NM</v>
          </cell>
          <cell r="G648">
            <v>0</v>
          </cell>
          <cell r="H648" t="str">
            <v>JPEG 2000 4K60 4:4:4 &amp; HDR Video Over IP Encoder, Stand Alone with POE+, KVM, &amp; AES67, Stand-alone</v>
          </cell>
          <cell r="I648" t="str">
            <v>N2400 Series JPEG2000 stand-alone 4K Encoder, 4K 60 4:4:4 with one SFP fiber/RJ45 copper network port cage, one RJ45 (with PoE), serial, KVM-over IP keyboard and mouse operation, balanced audio, AES67 interoperability, HDMI connection (SFP module not included)</v>
          </cell>
          <cell r="J648">
            <v>2885</v>
          </cell>
          <cell r="K648">
            <v>2885</v>
          </cell>
          <cell r="L648">
            <v>1442.5</v>
          </cell>
          <cell r="M648">
            <v>1298.25</v>
          </cell>
          <cell r="P648">
            <v>0</v>
          </cell>
          <cell r="Q648">
            <v>718878034798</v>
          </cell>
          <cell r="R648">
            <v>0</v>
          </cell>
          <cell r="S648">
            <v>1.65</v>
          </cell>
          <cell r="T648">
            <v>7.88</v>
          </cell>
          <cell r="U648">
            <v>5.5</v>
          </cell>
          <cell r="V648">
            <v>1.05</v>
          </cell>
          <cell r="W648" t="str">
            <v>US</v>
          </cell>
          <cell r="X648" t="str">
            <v>Compliant</v>
          </cell>
          <cell r="Y648" t="str">
            <v>https://www.amx.com/en-US/products/nmx-enc-n2412a-encoder</v>
          </cell>
          <cell r="Z648">
            <v>289</v>
          </cell>
          <cell r="AA648" t="str">
            <v>A</v>
          </cell>
        </row>
        <row r="649">
          <cell r="A649" t="str">
            <v>FGN2422A-SA</v>
          </cell>
          <cell r="B649" t="str">
            <v>AMX</v>
          </cell>
          <cell r="C649" t="str">
            <v>Networked AV</v>
          </cell>
          <cell r="D649" t="str">
            <v>NMX-DEC-N2422A</v>
          </cell>
          <cell r="E649" t="str">
            <v>AMX-NM</v>
          </cell>
          <cell r="G649">
            <v>0</v>
          </cell>
          <cell r="H649" t="str">
            <v>JPEG 2000 4K60 4:4:4 &amp; HDR Video Over IP Decoder, Stand Alone with POE+, KVM, &amp; AES67, Stand-alone</v>
          </cell>
          <cell r="I649" t="str">
            <v>N2400 Series JPEG2000 stand-alone 4K Decoder 4K 60 4:4:4 with one SFP fiber/RJ45 copper network port cage, one RJ45 (with PoE), serial, KVM-over IP keyboard and mouse operation, balanced audio, AES67 interoperability, HDMI connection</v>
          </cell>
          <cell r="J649">
            <v>2551</v>
          </cell>
          <cell r="K649">
            <v>2551</v>
          </cell>
          <cell r="L649">
            <v>1275.5</v>
          </cell>
          <cell r="M649">
            <v>1147.95</v>
          </cell>
          <cell r="P649">
            <v>0</v>
          </cell>
          <cell r="Q649">
            <v>718878033661</v>
          </cell>
          <cell r="R649">
            <v>0</v>
          </cell>
          <cell r="S649">
            <v>1.65</v>
          </cell>
          <cell r="T649">
            <v>7.88</v>
          </cell>
          <cell r="U649">
            <v>5.5</v>
          </cell>
          <cell r="V649">
            <v>1.05</v>
          </cell>
          <cell r="W649" t="str">
            <v>US</v>
          </cell>
          <cell r="X649" t="str">
            <v>Compliant</v>
          </cell>
          <cell r="Y649" t="str">
            <v>https://www.amx.com/en-US/products/nmx-dec-n2422a-decoder</v>
          </cell>
          <cell r="Z649">
            <v>290</v>
          </cell>
          <cell r="AA649" t="str">
            <v>A</v>
          </cell>
        </row>
        <row r="650">
          <cell r="A650" t="str">
            <v>FGN2424A-SA</v>
          </cell>
          <cell r="B650" t="str">
            <v>AMX</v>
          </cell>
          <cell r="C650" t="str">
            <v>Networked AV</v>
          </cell>
          <cell r="D650" t="str">
            <v>NMX-DEC-N2424A</v>
          </cell>
          <cell r="E650" t="str">
            <v>AMX-NM</v>
          </cell>
          <cell r="G650">
            <v>0</v>
          </cell>
          <cell r="H650" t="str">
            <v>JPEG 2000 4K60 4:4:4 &amp; HDR Video Over IP Decoder, Stand Alone with POE+, KVM, &amp; AES67, Stand-alone</v>
          </cell>
          <cell r="I650" t="str">
            <v>N2400 Series JPEG2000 stand-alone 4K Decoder 4K 60 4:4:4 with two two RJ45 (one with PoE), serial, KVM-over IP keyboard and mouse operation, balanced audio, AES67 interoperability, HDMI connection</v>
          </cell>
          <cell r="J650">
            <v>2614</v>
          </cell>
          <cell r="K650">
            <v>2614</v>
          </cell>
          <cell r="L650">
            <v>1307</v>
          </cell>
          <cell r="M650">
            <v>1176.3</v>
          </cell>
          <cell r="P650">
            <v>0</v>
          </cell>
          <cell r="Q650">
            <v>718878026427</v>
          </cell>
          <cell r="R650">
            <v>0</v>
          </cell>
          <cell r="S650">
            <v>1.65</v>
          </cell>
          <cell r="T650">
            <v>7.88</v>
          </cell>
          <cell r="U650">
            <v>5.5</v>
          </cell>
          <cell r="V650">
            <v>1.05</v>
          </cell>
          <cell r="W650" t="str">
            <v>US</v>
          </cell>
          <cell r="X650" t="str">
            <v>Compliant</v>
          </cell>
          <cell r="Y650" t="str">
            <v>https://www.amx.com/en-US/products/nmx-dec-n2424a-decoder</v>
          </cell>
          <cell r="Z650">
            <v>291</v>
          </cell>
          <cell r="AA650" t="str">
            <v>A</v>
          </cell>
        </row>
        <row r="651">
          <cell r="A651" t="str">
            <v>FGN2510</v>
          </cell>
          <cell r="B651" t="str">
            <v>AMX</v>
          </cell>
          <cell r="C651" t="str">
            <v>Networked AV</v>
          </cell>
          <cell r="D651" t="str">
            <v>NMX-WP-2510</v>
          </cell>
          <cell r="E651" t="str">
            <v>AMX-NM</v>
          </cell>
          <cell r="G651" t="str">
            <v>Limited Quantity - REDUCED</v>
          </cell>
          <cell r="H651" t="str">
            <v>N2000 Series HD Windowing Processor, 4x1</v>
          </cell>
          <cell r="I651" t="str">
            <v>The SVSI NMX-WP-N2510 Windowing Processor functions with the N2000 JPGEG2000 family of Video over IP Encoders and Decoders and are capable of handling multiple real-time HD streams with no video input or output connectors – only a single network port</v>
          </cell>
          <cell r="J651">
            <v>8953</v>
          </cell>
          <cell r="K651">
            <v>6681.34</v>
          </cell>
          <cell r="L651">
            <v>1799</v>
          </cell>
          <cell r="M651">
            <v>1619.1</v>
          </cell>
          <cell r="P651">
            <v>0</v>
          </cell>
          <cell r="Q651">
            <v>718878022795</v>
          </cell>
          <cell r="R651">
            <v>0</v>
          </cell>
          <cell r="S651">
            <v>7.15</v>
          </cell>
          <cell r="T651">
            <v>17.25</v>
          </cell>
          <cell r="U651">
            <v>12</v>
          </cell>
          <cell r="V651">
            <v>1.75</v>
          </cell>
          <cell r="W651" t="str">
            <v>US</v>
          </cell>
          <cell r="X651" t="str">
            <v>Compliant</v>
          </cell>
          <cell r="Y651" t="str">
            <v>https://www.amx.com/en-US/products/nmx-wp-n2510-windowing-processor</v>
          </cell>
          <cell r="Z651">
            <v>292</v>
          </cell>
          <cell r="AA651" t="str">
            <v>D</v>
          </cell>
        </row>
        <row r="652">
          <cell r="A652" t="str">
            <v>FGN3132-CD</v>
          </cell>
          <cell r="B652" t="str">
            <v>AMX</v>
          </cell>
          <cell r="C652" t="str">
            <v>Networked AV</v>
          </cell>
          <cell r="D652" t="str">
            <v>NMX-ENC-N3132-C</v>
          </cell>
          <cell r="E652" t="str">
            <v>AMX-NM</v>
          </cell>
          <cell r="G652" t="str">
            <v>REDUCED</v>
          </cell>
          <cell r="H652" t="str">
            <v>H.264 Compressed Video over IP Encoder, PoE, SFP, HDMI, USB for Record, Card</v>
          </cell>
          <cell r="I652" t="str">
            <v>SVSI H.264 Encoder Card with USB for record, one SFP fiber/RJ45 copper network port cage, and one RJ45 (with PoE), IR, serial, VGA and HDMI connection (SFP module not included) - must be used in conjunction with NMX-ACC-N9206 Rack Mount Cage</v>
          </cell>
          <cell r="J652">
            <v>1354</v>
          </cell>
          <cell r="K652">
            <v>1010.45</v>
          </cell>
          <cell r="L652">
            <v>599</v>
          </cell>
          <cell r="M652">
            <v>539.1</v>
          </cell>
          <cell r="P652">
            <v>0</v>
          </cell>
          <cell r="Q652">
            <v>718878024430</v>
          </cell>
          <cell r="R652">
            <v>0</v>
          </cell>
          <cell r="S652">
            <v>1.55</v>
          </cell>
          <cell r="T652">
            <v>7.88</v>
          </cell>
          <cell r="U652">
            <v>5.5</v>
          </cell>
          <cell r="V652">
            <v>1.05</v>
          </cell>
          <cell r="W652" t="str">
            <v>US</v>
          </cell>
          <cell r="X652" t="str">
            <v>Compliant</v>
          </cell>
          <cell r="Y652" t="str">
            <v>https://www.amx.com/en-US/products/nmx-enc-n3132-c-encoder-card</v>
          </cell>
          <cell r="Z652">
            <v>293</v>
          </cell>
          <cell r="AA652" t="str">
            <v>A</v>
          </cell>
        </row>
        <row r="653">
          <cell r="A653" t="str">
            <v>FGN3132-SA</v>
          </cell>
          <cell r="B653" t="str">
            <v>AMX</v>
          </cell>
          <cell r="C653" t="str">
            <v>Networked AV</v>
          </cell>
          <cell r="D653" t="str">
            <v>NMX-ENC-N3132</v>
          </cell>
          <cell r="E653" t="str">
            <v>AMX-NM</v>
          </cell>
          <cell r="G653">
            <v>0</v>
          </cell>
          <cell r="H653" t="str">
            <v>H.264 Compressed Video over IP Encoder, PoE, SFP, HDMI, USB for Record, Stand-alone</v>
          </cell>
          <cell r="I653" t="str">
            <v>SVSI Stand-alone H.264 Encoder with USB for record, one  SFP fiber/RJ45 copper network port cage, and one RJ45 (with PoE), IR, serial, VGA and HDMI connection (SFP module not included, power supply is not included)</v>
          </cell>
          <cell r="J653">
            <v>1380</v>
          </cell>
          <cell r="K653">
            <v>1380</v>
          </cell>
          <cell r="L653">
            <v>690</v>
          </cell>
          <cell r="M653">
            <v>621</v>
          </cell>
          <cell r="P653">
            <v>0</v>
          </cell>
          <cell r="Q653">
            <v>718878025772</v>
          </cell>
          <cell r="R653">
            <v>0</v>
          </cell>
          <cell r="S653">
            <v>1.55</v>
          </cell>
          <cell r="T653">
            <v>7.88</v>
          </cell>
          <cell r="U653">
            <v>5.5</v>
          </cell>
          <cell r="V653">
            <v>1.05</v>
          </cell>
          <cell r="W653" t="str">
            <v>US</v>
          </cell>
          <cell r="X653" t="str">
            <v>Compliant</v>
          </cell>
          <cell r="Y653" t="str">
            <v>https://www.amx.com/en-US/products/nmx-enc-n3132-encoder</v>
          </cell>
          <cell r="Z653">
            <v>294</v>
          </cell>
          <cell r="AA653" t="str">
            <v>A</v>
          </cell>
        </row>
        <row r="654">
          <cell r="A654" t="str">
            <v>FGN3232-CD</v>
          </cell>
          <cell r="B654" t="str">
            <v>AMX</v>
          </cell>
          <cell r="C654" t="str">
            <v>Networked AV</v>
          </cell>
          <cell r="D654" t="str">
            <v>NMX-DEC-N3232-C</v>
          </cell>
          <cell r="E654" t="str">
            <v>AMX-NM</v>
          </cell>
          <cell r="G654">
            <v>0</v>
          </cell>
          <cell r="H654" t="str">
            <v>H.264 Compressed Video over IP Decoder, PoE, SFP, HDMI, USB for Recordv, Card</v>
          </cell>
          <cell r="I654" t="str">
            <v>SVSI H.264 Decoder Card with USB for record, one  SFP fiber/RJ45 copper network port cage, and one RJ45 (with PoE), IR, serial, VGA and HDMI connection (SFP module not included) - must be used in conjunction with NMX-ACC-N9206 Rack Mount Cage</v>
          </cell>
          <cell r="J654">
            <v>1249</v>
          </cell>
          <cell r="K654">
            <v>1249</v>
          </cell>
          <cell r="L654">
            <v>624.5</v>
          </cell>
          <cell r="M654">
            <v>562.04999999999995</v>
          </cell>
          <cell r="P654">
            <v>0</v>
          </cell>
          <cell r="Q654">
            <v>718878024447</v>
          </cell>
          <cell r="R654">
            <v>0</v>
          </cell>
          <cell r="S654">
            <v>1.55</v>
          </cell>
          <cell r="T654">
            <v>7.88</v>
          </cell>
          <cell r="U654">
            <v>5.5</v>
          </cell>
          <cell r="V654">
            <v>1.05</v>
          </cell>
          <cell r="W654" t="str">
            <v>US</v>
          </cell>
          <cell r="X654" t="str">
            <v>Compliant</v>
          </cell>
          <cell r="Y654" t="str">
            <v>https://www.amx.com/en-US/products/nmx-dec-n3232-c-decoder-card</v>
          </cell>
          <cell r="Z654">
            <v>295</v>
          </cell>
          <cell r="AA654" t="str">
            <v>A</v>
          </cell>
        </row>
        <row r="655">
          <cell r="A655" t="str">
            <v>FGN3232-SA</v>
          </cell>
          <cell r="B655" t="str">
            <v>AMX</v>
          </cell>
          <cell r="C655" t="str">
            <v>Networked AV</v>
          </cell>
          <cell r="D655" t="str">
            <v>NMX-DEC-N3232</v>
          </cell>
          <cell r="E655" t="str">
            <v>AMX-NM</v>
          </cell>
          <cell r="G655">
            <v>0</v>
          </cell>
          <cell r="H655" t="str">
            <v>H.264 Compressed Video over IP Decoder, PoE, SFP, HDMI, USB for Record, Stand-alone</v>
          </cell>
          <cell r="I655" t="str">
            <v>SVSI Stand-alone H.264 Decoder with USB for record, one SFP fiber/RJ45 copper network port cage, and one RJ45 (with PoE), IR, serial, VGA and HDMI connection (SFP module not included, power supply is not included)</v>
          </cell>
          <cell r="J655">
            <v>1275</v>
          </cell>
          <cell r="K655">
            <v>1275</v>
          </cell>
          <cell r="L655">
            <v>637.5</v>
          </cell>
          <cell r="M655">
            <v>573.75</v>
          </cell>
          <cell r="P655">
            <v>0</v>
          </cell>
          <cell r="Q655">
            <v>718878025789</v>
          </cell>
          <cell r="R655">
            <v>0</v>
          </cell>
          <cell r="S655">
            <v>1.55</v>
          </cell>
          <cell r="T655">
            <v>7.88</v>
          </cell>
          <cell r="U655">
            <v>5.5</v>
          </cell>
          <cell r="V655">
            <v>1.05</v>
          </cell>
          <cell r="W655" t="str">
            <v>US</v>
          </cell>
          <cell r="X655" t="str">
            <v>Compliant</v>
          </cell>
          <cell r="Y655" t="str">
            <v>https://www.amx.com/en-US/products/nmx-dec-n3232-decoder</v>
          </cell>
          <cell r="Z655">
            <v>296</v>
          </cell>
          <cell r="AA655" t="str">
            <v>A</v>
          </cell>
        </row>
        <row r="656">
          <cell r="A656" t="str">
            <v>FGN3510</v>
          </cell>
          <cell r="B656" t="str">
            <v>AMX</v>
          </cell>
          <cell r="C656" t="str">
            <v>Networked AV</v>
          </cell>
          <cell r="D656" t="str">
            <v>NMX-WP-N3510</v>
          </cell>
          <cell r="E656" t="str">
            <v>AMX-NM</v>
          </cell>
          <cell r="G656">
            <v>0</v>
          </cell>
          <cell r="H656" t="str">
            <v>N3000 Series Windowing Processor, 9x1</v>
          </cell>
          <cell r="I656" t="str">
            <v>The SVSI NMX-WP-N3510 H.264 Multi-Channel Windowing Processor functions with the N3000 3121/3221 Series family of Video over IP Encoders and Decoders and are capable of handling multiple real-time H.264 streams</v>
          </cell>
          <cell r="J656">
            <v>13531</v>
          </cell>
          <cell r="K656">
            <v>13531</v>
          </cell>
          <cell r="L656">
            <v>6765.5</v>
          </cell>
          <cell r="M656">
            <v>6088.95</v>
          </cell>
          <cell r="P656">
            <v>0</v>
          </cell>
          <cell r="Q656">
            <v>718878025796</v>
          </cell>
          <cell r="R656">
            <v>0</v>
          </cell>
          <cell r="S656">
            <v>19</v>
          </cell>
          <cell r="T656">
            <v>17.25</v>
          </cell>
          <cell r="U656">
            <v>15.5</v>
          </cell>
          <cell r="V656">
            <v>3.5</v>
          </cell>
          <cell r="W656" t="str">
            <v>US</v>
          </cell>
          <cell r="X656" t="str">
            <v>Compliant</v>
          </cell>
          <cell r="Y656" t="str">
            <v>https://www.amx.com/en-US/products/nmx-wp-n3510-windowing-processor</v>
          </cell>
          <cell r="Z656">
            <v>297</v>
          </cell>
          <cell r="AA656" t="str">
            <v>A</v>
          </cell>
        </row>
        <row r="657">
          <cell r="A657" t="str">
            <v>FGN4321-CD</v>
          </cell>
          <cell r="B657" t="str">
            <v>AMX</v>
          </cell>
          <cell r="C657" t="str">
            <v>Networked AV</v>
          </cell>
          <cell r="D657" t="str">
            <v>NMX-ATC-N4321-C</v>
          </cell>
          <cell r="E657" t="str">
            <v>AMX-NM</v>
          </cell>
          <cell r="G657" t="str">
            <v>Limited Quantity</v>
          </cell>
          <cell r="H657" t="str">
            <v>Audio over IP Transceiver Card</v>
          </cell>
          <cell r="I657" t="str">
            <v>The SVSI NMX-ATC-N4321-C Audio Transceiver Card is an audio-over-IP solution that both sends and receives two-channel balanced or unbalanced audio over IP - must be used in conjunction with NMX-ACC-N9206 Rack Mount Cage</v>
          </cell>
          <cell r="J657">
            <v>1079</v>
          </cell>
          <cell r="K657">
            <v>1079</v>
          </cell>
          <cell r="L657">
            <v>539.5</v>
          </cell>
          <cell r="M657">
            <v>485.55</v>
          </cell>
          <cell r="P657">
            <v>0</v>
          </cell>
          <cell r="Q657">
            <v>718878024454</v>
          </cell>
          <cell r="R657">
            <v>0</v>
          </cell>
          <cell r="S657">
            <v>1</v>
          </cell>
          <cell r="T657">
            <v>10.5</v>
          </cell>
          <cell r="U657">
            <v>8</v>
          </cell>
          <cell r="V657">
            <v>2.5</v>
          </cell>
          <cell r="W657" t="str">
            <v>US</v>
          </cell>
          <cell r="X657" t="str">
            <v>Compliant</v>
          </cell>
          <cell r="Y657" t="str">
            <v>https://www.amx.com/en-US/products/nmx-atc-n4321-c-audio-transceiver-card</v>
          </cell>
          <cell r="Z657">
            <v>298</v>
          </cell>
          <cell r="AA657" t="str">
            <v>A</v>
          </cell>
        </row>
        <row r="658">
          <cell r="A658" t="str">
            <v>FGN4321-SA</v>
          </cell>
          <cell r="B658" t="str">
            <v>AMX</v>
          </cell>
          <cell r="C658" t="str">
            <v>Networked AV</v>
          </cell>
          <cell r="D658" t="str">
            <v>NMX-ATC-N4321</v>
          </cell>
          <cell r="E658" t="str">
            <v>AMX-NM</v>
          </cell>
          <cell r="G658" t="str">
            <v>Limited Quantity</v>
          </cell>
          <cell r="H658" t="str">
            <v>Audio over IP Transceiver, Stand-alone</v>
          </cell>
          <cell r="I658" t="str">
            <v>SVSI NMX-ATC-N4321 Audio Transceiver is an audio-over-IP solution that both sends and receives two-channel balanced or unbalanced audio over IP</v>
          </cell>
          <cell r="J658">
            <v>1114</v>
          </cell>
          <cell r="K658">
            <v>1114</v>
          </cell>
          <cell r="L658">
            <v>557</v>
          </cell>
          <cell r="M658">
            <v>501.3</v>
          </cell>
          <cell r="P658">
            <v>0</v>
          </cell>
          <cell r="Q658">
            <v>718878004968</v>
          </cell>
          <cell r="R658">
            <v>0</v>
          </cell>
          <cell r="S658">
            <v>1.95</v>
          </cell>
          <cell r="T658">
            <v>9.5</v>
          </cell>
          <cell r="U658">
            <v>9.75</v>
          </cell>
          <cell r="V658">
            <v>2.5</v>
          </cell>
          <cell r="W658" t="str">
            <v>US</v>
          </cell>
          <cell r="X658" t="str">
            <v>Compliant</v>
          </cell>
          <cell r="Y658" t="str">
            <v>https://www.amx.com/en-US/products/nmx-atc-n4321-audio-transceiver</v>
          </cell>
          <cell r="Z658">
            <v>299</v>
          </cell>
          <cell r="AA658" t="str">
            <v>A</v>
          </cell>
        </row>
        <row r="659">
          <cell r="A659" t="str">
            <v>FGN7142</v>
          </cell>
          <cell r="B659" t="str">
            <v>AMX</v>
          </cell>
          <cell r="C659" t="str">
            <v>Networked AV</v>
          </cell>
          <cell r="D659" t="str">
            <v>NMX-PRS-N7142</v>
          </cell>
          <cell r="E659" t="str">
            <v>AMX-NM</v>
          </cell>
          <cell r="G659" t="str">
            <v>Limited Quantity - REDUCED</v>
          </cell>
          <cell r="H659" t="str">
            <v>NMX-PRS-N7142</v>
          </cell>
          <cell r="I659"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59">
            <v>5559</v>
          </cell>
          <cell r="K659">
            <v>1816.54</v>
          </cell>
          <cell r="L659">
            <v>1090</v>
          </cell>
          <cell r="M659">
            <v>981</v>
          </cell>
          <cell r="P659">
            <v>0</v>
          </cell>
          <cell r="Q659">
            <v>718878033760</v>
          </cell>
          <cell r="R659">
            <v>0</v>
          </cell>
          <cell r="S659">
            <v>19</v>
          </cell>
          <cell r="T659">
            <v>17.25</v>
          </cell>
          <cell r="U659">
            <v>14</v>
          </cell>
          <cell r="V659">
            <v>3.5</v>
          </cell>
          <cell r="W659" t="str">
            <v>TW</v>
          </cell>
          <cell r="X659" t="str">
            <v>Compliant</v>
          </cell>
          <cell r="Y659" t="str">
            <v>https://www.amx.com/en-US/products/nmx-prs-n7142</v>
          </cell>
          <cell r="Z659">
            <v>300</v>
          </cell>
          <cell r="AA659" t="str">
            <v>D</v>
          </cell>
        </row>
        <row r="660">
          <cell r="A660" t="str">
            <v>FGN7142-23</v>
          </cell>
          <cell r="B660" t="str">
            <v>AMX</v>
          </cell>
          <cell r="C660" t="str">
            <v>Networked AV</v>
          </cell>
          <cell r="D660" t="str">
            <v>NMX-PRS-N7142-23</v>
          </cell>
          <cell r="E660" t="str">
            <v>AMX-NM</v>
          </cell>
          <cell r="G660" t="str">
            <v>Limited Quantity - REDUCED</v>
          </cell>
          <cell r="H660" t="str">
            <v>NMX-PRS-N7142-23</v>
          </cell>
          <cell r="I660"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60">
            <v>7572</v>
          </cell>
          <cell r="K660">
            <v>7572</v>
          </cell>
          <cell r="L660">
            <v>1521.51</v>
          </cell>
          <cell r="M660">
            <v>1369.36</v>
          </cell>
          <cell r="P660">
            <v>0</v>
          </cell>
          <cell r="Q660">
            <v>0</v>
          </cell>
          <cell r="R660">
            <v>0</v>
          </cell>
          <cell r="S660">
            <v>19</v>
          </cell>
          <cell r="T660">
            <v>17.25</v>
          </cell>
          <cell r="U660">
            <v>14</v>
          </cell>
          <cell r="V660">
            <v>3.5</v>
          </cell>
          <cell r="W660" t="str">
            <v>TW</v>
          </cell>
          <cell r="X660" t="str">
            <v>Compliant</v>
          </cell>
          <cell r="Y660" t="str">
            <v>https://www.amx.com/en-US/products/nmx-prs-n7142</v>
          </cell>
          <cell r="Z660">
            <v>301</v>
          </cell>
          <cell r="AA660" t="str">
            <v>D</v>
          </cell>
        </row>
        <row r="661">
          <cell r="A661" t="str">
            <v>FGN8002</v>
          </cell>
          <cell r="B661" t="str">
            <v>AMX</v>
          </cell>
          <cell r="C661" t="str">
            <v>Networked AV</v>
          </cell>
          <cell r="D661" t="str">
            <v>SC-N8002</v>
          </cell>
          <cell r="E661" t="str">
            <v>AMX-NM</v>
          </cell>
          <cell r="G661">
            <v>0</v>
          </cell>
          <cell r="H661" t="str">
            <v>N-Series Controller for Unlimited Users/Devices</v>
          </cell>
          <cell r="I661" t="str">
            <v>The SVSI SC-N8002 N-Command Control Appliance provides intuitive and powerful management of equipment configuration, content management, NVR recording and playback, bandwidth utilization, and AV switching for unlimited users and devices</v>
          </cell>
          <cell r="J661">
            <v>5471</v>
          </cell>
          <cell r="K661">
            <v>5471</v>
          </cell>
          <cell r="L661">
            <v>2735.5</v>
          </cell>
          <cell r="M661">
            <v>2461.9499999999998</v>
          </cell>
          <cell r="P661">
            <v>0</v>
          </cell>
          <cell r="Q661">
            <v>718878025826</v>
          </cell>
          <cell r="R661">
            <v>0</v>
          </cell>
          <cell r="S661">
            <v>19</v>
          </cell>
          <cell r="T661">
            <v>17.25</v>
          </cell>
          <cell r="U661">
            <v>15.5</v>
          </cell>
          <cell r="V661">
            <v>3.5</v>
          </cell>
          <cell r="W661" t="str">
            <v>US</v>
          </cell>
          <cell r="X661" t="str">
            <v>Compliant</v>
          </cell>
          <cell r="Y661" t="str">
            <v>https://www.amx.com/en-US/products/sc-n8002</v>
          </cell>
          <cell r="Z661">
            <v>302</v>
          </cell>
          <cell r="AA661" t="str">
            <v>A</v>
          </cell>
        </row>
        <row r="662">
          <cell r="A662" t="str">
            <v>FGN8012</v>
          </cell>
          <cell r="B662" t="str">
            <v>AMX</v>
          </cell>
          <cell r="C662" t="str">
            <v>Networked AV</v>
          </cell>
          <cell r="D662" t="str">
            <v>SC-N8012</v>
          </cell>
          <cell r="E662" t="str">
            <v>AMX-NM</v>
          </cell>
          <cell r="G662" t="str">
            <v>Limited Quantity - REDUCED</v>
          </cell>
          <cell r="H662" t="str">
            <v>N-Series Controller for Enterprise</v>
          </cell>
          <cell r="I662" t="str">
            <v>The SVSI SC-N8012 N-Command Control Appliance provides intuitive and powerful management of equipment configuration, content management, NVR recording and playback, bandwidth utilization, and AV switching for unlimited users and devices</v>
          </cell>
          <cell r="J662">
            <v>17395</v>
          </cell>
          <cell r="K662">
            <v>17395</v>
          </cell>
          <cell r="L662">
            <v>2942.46</v>
          </cell>
          <cell r="M662">
            <v>2648.21</v>
          </cell>
          <cell r="P662">
            <v>0</v>
          </cell>
          <cell r="Q662">
            <v>718878025833</v>
          </cell>
          <cell r="R662">
            <v>0</v>
          </cell>
          <cell r="S662">
            <v>28</v>
          </cell>
          <cell r="T662">
            <v>17.75</v>
          </cell>
          <cell r="U662">
            <v>17.5</v>
          </cell>
          <cell r="V662">
            <v>3.625</v>
          </cell>
          <cell r="W662" t="str">
            <v>US</v>
          </cell>
          <cell r="X662" t="str">
            <v>Compliant</v>
          </cell>
          <cell r="Y662" t="str">
            <v>https://www.amx.com/en-US/products/sc-n8012</v>
          </cell>
          <cell r="Z662">
            <v>303</v>
          </cell>
          <cell r="AA662" t="str">
            <v>D</v>
          </cell>
        </row>
        <row r="663">
          <cell r="A663" t="str">
            <v>FGN8307-SD</v>
          </cell>
          <cell r="B663" t="str">
            <v>AMX</v>
          </cell>
          <cell r="C663" t="str">
            <v>Networked AV</v>
          </cell>
          <cell r="D663" t="str">
            <v>NT-SD-701</v>
          </cell>
          <cell r="E663" t="str">
            <v>AMX-NM</v>
          </cell>
          <cell r="G663" t="str">
            <v>Limited Quantity - REDUCED</v>
          </cell>
          <cell r="H663" t="str">
            <v>7" N-Touch Wall Mount Touch Panel</v>
          </cell>
          <cell r="I663" t="str">
            <v>7" N-Touch Wall Mount Touch Panel, high-quality user interface and controller in a single unit enables control of SVSI devices. Compatible with Modero S wall mount options</v>
          </cell>
          <cell r="J663">
            <v>2205</v>
          </cell>
          <cell r="K663">
            <v>422.69</v>
          </cell>
          <cell r="L663">
            <v>279</v>
          </cell>
          <cell r="M663">
            <v>251.1</v>
          </cell>
          <cell r="P663">
            <v>0</v>
          </cell>
          <cell r="Q663">
            <v>718878025918</v>
          </cell>
          <cell r="R663">
            <v>0</v>
          </cell>
          <cell r="S663">
            <v>1</v>
          </cell>
          <cell r="T663">
            <v>2.25</v>
          </cell>
          <cell r="U663">
            <v>7.5</v>
          </cell>
          <cell r="V663">
            <v>4.8</v>
          </cell>
          <cell r="W663" t="str">
            <v>MX</v>
          </cell>
          <cell r="X663" t="str">
            <v>Compliant</v>
          </cell>
          <cell r="Y663" t="str">
            <v>https://www.amx.com/en-US/products/nt-sd-701</v>
          </cell>
          <cell r="Z663">
            <v>304</v>
          </cell>
          <cell r="AA663" t="str">
            <v>D</v>
          </cell>
        </row>
        <row r="664">
          <cell r="A664" t="str">
            <v>FGN8307-ST</v>
          </cell>
          <cell r="B664" t="str">
            <v>AMX</v>
          </cell>
          <cell r="C664" t="str">
            <v>Networked AV</v>
          </cell>
          <cell r="D664" t="str">
            <v>NT-ST-701</v>
          </cell>
          <cell r="E664" t="str">
            <v>AMX-NM</v>
          </cell>
          <cell r="G664" t="str">
            <v>Limited Quantity - REDUCED</v>
          </cell>
          <cell r="H664" t="str">
            <v>7" N-Touch Tabletop Touch Panel</v>
          </cell>
          <cell r="I664" t="str">
            <v>7" N-Touch Tabletop Touch Panel, high-quality user interface and controller in a single unit enables control of SVSI devices</v>
          </cell>
          <cell r="J664">
            <v>2315</v>
          </cell>
          <cell r="K664">
            <v>759</v>
          </cell>
          <cell r="L664">
            <v>509</v>
          </cell>
          <cell r="M664">
            <v>458.1</v>
          </cell>
          <cell r="P664">
            <v>0</v>
          </cell>
          <cell r="Q664">
            <v>718878025925</v>
          </cell>
          <cell r="R664">
            <v>0</v>
          </cell>
          <cell r="S664">
            <v>1</v>
          </cell>
          <cell r="T664">
            <v>2.25</v>
          </cell>
          <cell r="U664">
            <v>7.5</v>
          </cell>
          <cell r="V664">
            <v>4.8</v>
          </cell>
          <cell r="W664" t="str">
            <v>MX</v>
          </cell>
          <cell r="X664" t="str">
            <v>Compliant</v>
          </cell>
          <cell r="Y664" t="str">
            <v>https://www.amx.com/en-US/products/nt-st-701</v>
          </cell>
          <cell r="Z664">
            <v>305</v>
          </cell>
          <cell r="AA664" t="str">
            <v>D</v>
          </cell>
        </row>
        <row r="665">
          <cell r="A665" t="str">
            <v>FGN9101</v>
          </cell>
          <cell r="B665" t="str">
            <v>AMX</v>
          </cell>
          <cell r="C665" t="str">
            <v>Networked AV</v>
          </cell>
          <cell r="D665" t="str">
            <v>NMX-ACC-N9101</v>
          </cell>
          <cell r="E665" t="str">
            <v>AMX-NM</v>
          </cell>
          <cell r="G665">
            <v>0</v>
          </cell>
          <cell r="H665" t="str">
            <v>Mounting Wings for SVSI N-Series Encoders, Decoders and Audio Transceiver</v>
          </cell>
          <cell r="I665" t="str">
            <v>Mounting wings for N-Series SVSI Encoders, Decoders and Audio Transceiver, designed for mounting to surface or wall</v>
          </cell>
          <cell r="J665">
            <v>50</v>
          </cell>
          <cell r="K665">
            <v>50</v>
          </cell>
          <cell r="L665">
            <v>25</v>
          </cell>
          <cell r="M665">
            <v>22.5</v>
          </cell>
          <cell r="P665">
            <v>0</v>
          </cell>
          <cell r="Q665">
            <v>718878025932</v>
          </cell>
          <cell r="R665">
            <v>0</v>
          </cell>
          <cell r="S665">
            <v>0.15</v>
          </cell>
          <cell r="T665">
            <v>0.5</v>
          </cell>
          <cell r="U665">
            <v>3</v>
          </cell>
          <cell r="V665">
            <v>0.5</v>
          </cell>
          <cell r="W665" t="str">
            <v>US</v>
          </cell>
          <cell r="X665" t="str">
            <v>Compliant</v>
          </cell>
          <cell r="Y665" t="str">
            <v>https://www.amx.com/en-US/products/nmx-acc-n9101</v>
          </cell>
          <cell r="Z665">
            <v>306</v>
          </cell>
          <cell r="AA665" t="str">
            <v>A</v>
          </cell>
        </row>
        <row r="666">
          <cell r="A666" t="str">
            <v>FGN9102</v>
          </cell>
          <cell r="B666" t="str">
            <v>AMX</v>
          </cell>
          <cell r="C666" t="str">
            <v>Networked AV</v>
          </cell>
          <cell r="D666" t="str">
            <v>NMX-ACC-N9102</v>
          </cell>
          <cell r="E666" t="str">
            <v>AMX-NM</v>
          </cell>
          <cell r="G666">
            <v>0</v>
          </cell>
          <cell r="H666" t="str">
            <v>1RU Rack Shelf for Two Side-by-Side SVSI N-Series Encoders, Decoders and Audio Transceiver</v>
          </cell>
          <cell r="I666" t="str">
            <v>1RU rack shelf for rack mounting two side-by-side SVSI N-Series Encoders, Decoders, and Audio Transceiver</v>
          </cell>
          <cell r="J666">
            <v>279</v>
          </cell>
          <cell r="K666">
            <v>279</v>
          </cell>
          <cell r="L666">
            <v>139.5</v>
          </cell>
          <cell r="M666">
            <v>125.55</v>
          </cell>
          <cell r="P666">
            <v>0</v>
          </cell>
          <cell r="Q666">
            <v>718878025949</v>
          </cell>
          <cell r="R666">
            <v>0</v>
          </cell>
          <cell r="S666">
            <v>2</v>
          </cell>
          <cell r="T666">
            <v>17</v>
          </cell>
          <cell r="U666">
            <v>5</v>
          </cell>
          <cell r="V666">
            <v>0.5</v>
          </cell>
          <cell r="W666" t="str">
            <v>US</v>
          </cell>
          <cell r="X666" t="str">
            <v>Compliant</v>
          </cell>
          <cell r="Y666" t="str">
            <v>https://www.amx.com/en-US/products/nmx-acc-n9102</v>
          </cell>
          <cell r="Z666">
            <v>307</v>
          </cell>
          <cell r="AA666" t="str">
            <v>A</v>
          </cell>
        </row>
        <row r="667">
          <cell r="A667" t="str">
            <v>FGN9206</v>
          </cell>
          <cell r="B667" t="str">
            <v>AMX</v>
          </cell>
          <cell r="C667" t="str">
            <v>Networked AV</v>
          </cell>
          <cell r="D667" t="str">
            <v>NMX-ACC-N9206</v>
          </cell>
          <cell r="E667" t="str">
            <v>AMX-NM</v>
          </cell>
          <cell r="G667">
            <v>0</v>
          </cell>
          <cell r="H667" t="str">
            <v>2RU Rack Mount Cage with Power for Six SVSI N-Series Card Units</v>
          </cell>
          <cell r="I667" t="str">
            <v>2RU rack mount cage for rack mounting up to six SVSI N-Series Encoder, Decoder, and Audio Transceiver Cards, includes power supply</v>
          </cell>
          <cell r="J667">
            <v>1800</v>
          </cell>
          <cell r="K667">
            <v>1800</v>
          </cell>
          <cell r="L667">
            <v>900</v>
          </cell>
          <cell r="M667">
            <v>810</v>
          </cell>
          <cell r="P667">
            <v>0</v>
          </cell>
          <cell r="Q667">
            <v>718878025956</v>
          </cell>
          <cell r="R667">
            <v>0</v>
          </cell>
          <cell r="S667">
            <v>9</v>
          </cell>
          <cell r="T667">
            <v>20</v>
          </cell>
          <cell r="U667">
            <v>6.5</v>
          </cell>
          <cell r="V667">
            <v>6.5</v>
          </cell>
          <cell r="W667" t="str">
            <v>US</v>
          </cell>
          <cell r="X667" t="str">
            <v>Compliant</v>
          </cell>
          <cell r="Y667" t="str">
            <v>https://www.amx.com/en-US/products/nmx-acc-n9206</v>
          </cell>
          <cell r="Z667">
            <v>308</v>
          </cell>
          <cell r="AA667" t="str">
            <v>A</v>
          </cell>
        </row>
        <row r="668">
          <cell r="A668" t="str">
            <v>FGN9210</v>
          </cell>
          <cell r="B668" t="str">
            <v>AMX</v>
          </cell>
          <cell r="C668" t="str">
            <v>Networked AV</v>
          </cell>
          <cell r="D668" t="str">
            <v>NMX-ACC-N9210</v>
          </cell>
          <cell r="E668" t="str">
            <v>AMX-NM</v>
          </cell>
          <cell r="G668">
            <v>0</v>
          </cell>
          <cell r="H668" t="str">
            <v>Blank cover for card slot on N9206</v>
          </cell>
          <cell r="I668" t="str">
            <v>Plate for the N9206 to cover unpopulated slots in the frame.</v>
          </cell>
          <cell r="J668">
            <v>28</v>
          </cell>
          <cell r="K668">
            <v>28</v>
          </cell>
          <cell r="L668">
            <v>14</v>
          </cell>
          <cell r="M668">
            <v>12.6</v>
          </cell>
          <cell r="P668">
            <v>0</v>
          </cell>
          <cell r="Q668">
            <v>718878033784</v>
          </cell>
          <cell r="R668">
            <v>0</v>
          </cell>
          <cell r="S668">
            <v>0.5</v>
          </cell>
          <cell r="T668">
            <v>8.4</v>
          </cell>
          <cell r="U668">
            <v>0.81</v>
          </cell>
          <cell r="V668">
            <v>0.71</v>
          </cell>
          <cell r="W668" t="str">
            <v>US</v>
          </cell>
          <cell r="X668" t="str">
            <v>Compliant</v>
          </cell>
          <cell r="Y668">
            <v>0</v>
          </cell>
          <cell r="Z668">
            <v>309</v>
          </cell>
          <cell r="AA668" t="str">
            <v>B2</v>
          </cell>
        </row>
        <row r="669">
          <cell r="A669" t="str">
            <v>FGN9312</v>
          </cell>
          <cell r="B669" t="str">
            <v>AMX</v>
          </cell>
          <cell r="C669" t="str">
            <v>Networked AV</v>
          </cell>
          <cell r="D669" t="str">
            <v>NMX-ACC-N9312</v>
          </cell>
          <cell r="E669" t="str">
            <v>AMX-NM</v>
          </cell>
          <cell r="G669">
            <v>0</v>
          </cell>
          <cell r="H669" t="str">
            <v>Power Supply 12V 2A External</v>
          </cell>
          <cell r="I669" t="str">
            <v>12V 2A external wall-wart supply with 2-pin Phoenix connector for SVSI N-Series Encoders, Decoders, and Audio Transceiver</v>
          </cell>
          <cell r="J669">
            <v>116</v>
          </cell>
          <cell r="K669">
            <v>116</v>
          </cell>
          <cell r="L669">
            <v>58</v>
          </cell>
          <cell r="M669">
            <v>52.2</v>
          </cell>
          <cell r="P669">
            <v>0</v>
          </cell>
          <cell r="Q669">
            <v>718878025963</v>
          </cell>
          <cell r="R669">
            <v>0</v>
          </cell>
          <cell r="S669">
            <v>1</v>
          </cell>
          <cell r="T669">
            <v>6</v>
          </cell>
          <cell r="U669">
            <v>4.5</v>
          </cell>
          <cell r="V669">
            <v>2.5</v>
          </cell>
          <cell r="W669" t="str">
            <v>US</v>
          </cell>
          <cell r="X669" t="str">
            <v>Compliant</v>
          </cell>
          <cell r="Y669" t="str">
            <v>https://www.amx.com/en-US/products/nmx-acc-n9312</v>
          </cell>
          <cell r="Z669">
            <v>310</v>
          </cell>
          <cell r="AA669" t="str">
            <v>A</v>
          </cell>
        </row>
        <row r="670">
          <cell r="A670" t="str">
            <v>FGN9313</v>
          </cell>
          <cell r="B670" t="str">
            <v>AMX</v>
          </cell>
          <cell r="C670" t="str">
            <v>Networked AV</v>
          </cell>
          <cell r="D670" t="str">
            <v>NMX-ACC-N9313</v>
          </cell>
          <cell r="E670" t="str">
            <v>AMX-NM</v>
          </cell>
          <cell r="G670" t="str">
            <v>REDUCED</v>
          </cell>
          <cell r="H670" t="str">
            <v>Power Supply 12V 3A External</v>
          </cell>
          <cell r="I670" t="str">
            <v>12V 3A external wall-wart supply with 2-pin Phoenix connector for SVSI N-Series Encoders, Decoders, and Audio Transceiver</v>
          </cell>
          <cell r="J670">
            <v>116</v>
          </cell>
          <cell r="K670">
            <v>86.57</v>
          </cell>
          <cell r="L670">
            <v>19.899999999999999</v>
          </cell>
          <cell r="M670">
            <v>17.91</v>
          </cell>
          <cell r="P670">
            <v>0</v>
          </cell>
          <cell r="Q670">
            <v>718878034491</v>
          </cell>
          <cell r="R670">
            <v>0</v>
          </cell>
          <cell r="S670">
            <v>1</v>
          </cell>
          <cell r="T670">
            <v>3.1</v>
          </cell>
          <cell r="U670">
            <v>2.6</v>
          </cell>
          <cell r="V670">
            <v>1.4</v>
          </cell>
          <cell r="W670" t="str">
            <v>TW</v>
          </cell>
          <cell r="X670" t="str">
            <v>Compliant</v>
          </cell>
          <cell r="Y670">
            <v>0</v>
          </cell>
          <cell r="Z670">
            <v>311</v>
          </cell>
          <cell r="AA670" t="str">
            <v>B</v>
          </cell>
        </row>
        <row r="671">
          <cell r="A671" t="str">
            <v>FGN9430</v>
          </cell>
          <cell r="B671" t="str">
            <v>AMX</v>
          </cell>
          <cell r="C671" t="str">
            <v>Networked AV</v>
          </cell>
          <cell r="D671" t="str">
            <v>NMX-ACC-N9430</v>
          </cell>
          <cell r="E671" t="str">
            <v>AMX-NM</v>
          </cell>
          <cell r="G671">
            <v>0</v>
          </cell>
          <cell r="H671" t="str">
            <v>IR Receiver Cable</v>
          </cell>
          <cell r="I671" t="str">
            <v xml:space="preserve"> 3-Pin IR Rx cable</v>
          </cell>
          <cell r="J671">
            <v>16</v>
          </cell>
          <cell r="K671">
            <v>16</v>
          </cell>
          <cell r="L671">
            <v>8</v>
          </cell>
          <cell r="M671">
            <v>7.2</v>
          </cell>
          <cell r="P671">
            <v>0</v>
          </cell>
          <cell r="Q671">
            <v>718878034484</v>
          </cell>
          <cell r="R671">
            <v>0</v>
          </cell>
          <cell r="S671">
            <v>0.25</v>
          </cell>
          <cell r="T671">
            <v>0</v>
          </cell>
          <cell r="U671">
            <v>0</v>
          </cell>
          <cell r="V671">
            <v>0</v>
          </cell>
          <cell r="W671" t="str">
            <v>TW</v>
          </cell>
          <cell r="X671" t="str">
            <v>Compliant</v>
          </cell>
          <cell r="Y671">
            <v>0</v>
          </cell>
          <cell r="Z671">
            <v>312</v>
          </cell>
          <cell r="AA671" t="str">
            <v>A</v>
          </cell>
        </row>
        <row r="672">
          <cell r="A672" t="str">
            <v>FGVSFP-LR</v>
          </cell>
          <cell r="B672" t="str">
            <v>AMX</v>
          </cell>
          <cell r="C672" t="str">
            <v>Networked AV</v>
          </cell>
          <cell r="D672" t="str">
            <v>NMX-SFP-SM,</v>
          </cell>
          <cell r="E672" t="str">
            <v>AMX-NM</v>
          </cell>
          <cell r="G672">
            <v>0</v>
          </cell>
          <cell r="H672" t="str">
            <v>NMX-SFP-SM,</v>
          </cell>
          <cell r="I672" t="str">
            <v>Single-mode 10-UKps SFP fiber transceiver module for Cisco switches, dual LC connectors, up to 10-km</v>
          </cell>
          <cell r="J672">
            <v>111</v>
          </cell>
          <cell r="K672">
            <v>111</v>
          </cell>
          <cell r="L672">
            <v>55.5</v>
          </cell>
          <cell r="M672">
            <v>49.95</v>
          </cell>
          <cell r="P672">
            <v>0</v>
          </cell>
          <cell r="Q672">
            <v>718878026076</v>
          </cell>
          <cell r="R672">
            <v>0</v>
          </cell>
          <cell r="S672">
            <v>0.5</v>
          </cell>
          <cell r="T672">
            <v>7</v>
          </cell>
          <cell r="U672">
            <v>5</v>
          </cell>
          <cell r="V672">
            <v>0.5</v>
          </cell>
          <cell r="W672" t="str">
            <v>US</v>
          </cell>
          <cell r="X672" t="str">
            <v>Compliant</v>
          </cell>
          <cell r="Y672">
            <v>0</v>
          </cell>
          <cell r="Z672">
            <v>313</v>
          </cell>
          <cell r="AA672" t="str">
            <v>B</v>
          </cell>
        </row>
        <row r="673">
          <cell r="A673" t="str">
            <v>FGVSFP-RJ-1G</v>
          </cell>
          <cell r="B673" t="str">
            <v>AMX</v>
          </cell>
          <cell r="C673" t="str">
            <v>Networked AV</v>
          </cell>
          <cell r="D673" t="str">
            <v>NMX-SFP-1GRJ</v>
          </cell>
          <cell r="E673" t="str">
            <v>AMX-NM</v>
          </cell>
          <cell r="G673" t="str">
            <v>REDUCED</v>
          </cell>
          <cell r="H673" t="str">
            <v>SFP 1GB, RJ45 Module</v>
          </cell>
          <cell r="I673" t="str">
            <v>RJ45 module for the SVSi N-Series of product</v>
          </cell>
          <cell r="J673">
            <v>197</v>
          </cell>
          <cell r="K673">
            <v>147.02000000000001</v>
          </cell>
          <cell r="L673">
            <v>39</v>
          </cell>
          <cell r="M673">
            <v>35.1</v>
          </cell>
          <cell r="P673">
            <v>0</v>
          </cell>
          <cell r="Q673">
            <v>718878026090</v>
          </cell>
          <cell r="R673">
            <v>0</v>
          </cell>
          <cell r="S673">
            <v>0.25</v>
          </cell>
          <cell r="T673">
            <v>2.67</v>
          </cell>
          <cell r="U673">
            <v>0.5</v>
          </cell>
          <cell r="V673">
            <v>0.6</v>
          </cell>
          <cell r="W673" t="str">
            <v>CN</v>
          </cell>
          <cell r="X673" t="str">
            <v>NonCompliant</v>
          </cell>
          <cell r="Y673">
            <v>0</v>
          </cell>
          <cell r="Z673">
            <v>314</v>
          </cell>
          <cell r="AA673" t="str">
            <v>B</v>
          </cell>
        </row>
        <row r="674">
          <cell r="A674" t="str">
            <v>FGVSFP-SR</v>
          </cell>
          <cell r="B674" t="str">
            <v>AMX</v>
          </cell>
          <cell r="C674" t="str">
            <v>Networked AV</v>
          </cell>
          <cell r="D674" t="str">
            <v>NMX-SFP-MM</v>
          </cell>
          <cell r="E674" t="str">
            <v>AMX-NM</v>
          </cell>
          <cell r="G674">
            <v>0</v>
          </cell>
          <cell r="H674" t="str">
            <v>NMX-SFP-MM</v>
          </cell>
          <cell r="I674" t="str">
            <v>Multi-mode 10-UKps SFP fiber transceiver module for Cisco switches, dual LC connectors, up to 300m</v>
          </cell>
          <cell r="J674">
            <v>557</v>
          </cell>
          <cell r="K674">
            <v>557</v>
          </cell>
          <cell r="L674">
            <v>278.5</v>
          </cell>
          <cell r="M674">
            <v>250.65</v>
          </cell>
          <cell r="P674">
            <v>0</v>
          </cell>
          <cell r="Q674">
            <v>718878026106</v>
          </cell>
          <cell r="R674">
            <v>0</v>
          </cell>
          <cell r="S674">
            <v>0.5</v>
          </cell>
          <cell r="T674">
            <v>7</v>
          </cell>
          <cell r="U674">
            <v>5</v>
          </cell>
          <cell r="V674">
            <v>0.5</v>
          </cell>
          <cell r="W674" t="str">
            <v>US</v>
          </cell>
          <cell r="X674" t="str">
            <v>Compliant</v>
          </cell>
          <cell r="Y674">
            <v>0</v>
          </cell>
          <cell r="Z674">
            <v>315</v>
          </cell>
          <cell r="AA674" t="str">
            <v>D</v>
          </cell>
        </row>
        <row r="675">
          <cell r="A675" t="str">
            <v>FGVSFP-SR-1G</v>
          </cell>
          <cell r="B675" t="str">
            <v>AMX</v>
          </cell>
          <cell r="C675" t="str">
            <v>Networked AV</v>
          </cell>
          <cell r="D675" t="str">
            <v>NMX-SFP-1GMM</v>
          </cell>
          <cell r="E675" t="str">
            <v>AMX-NM</v>
          </cell>
          <cell r="G675">
            <v>0</v>
          </cell>
          <cell r="H675" t="str">
            <v>NMX-SFP-1GMM</v>
          </cell>
          <cell r="I675" t="str">
            <v>MULTIMODE MODULE FOR N1X33/ N2X35 SFP CAGE</v>
          </cell>
          <cell r="J675">
            <v>134</v>
          </cell>
          <cell r="K675">
            <v>134</v>
          </cell>
          <cell r="L675">
            <v>67</v>
          </cell>
          <cell r="M675">
            <v>60.3</v>
          </cell>
          <cell r="P675">
            <v>0</v>
          </cell>
          <cell r="Q675">
            <v>718878026113</v>
          </cell>
          <cell r="R675">
            <v>0</v>
          </cell>
          <cell r="S675">
            <v>0.5</v>
          </cell>
          <cell r="T675">
            <v>4.5</v>
          </cell>
          <cell r="U675">
            <v>4.5</v>
          </cell>
          <cell r="V675">
            <v>0.5</v>
          </cell>
          <cell r="W675" t="str">
            <v>CN</v>
          </cell>
          <cell r="X675" t="str">
            <v>NonCompliant</v>
          </cell>
          <cell r="Y675">
            <v>0</v>
          </cell>
          <cell r="Z675">
            <v>316</v>
          </cell>
          <cell r="AA675" t="str">
            <v>D</v>
          </cell>
        </row>
        <row r="676">
          <cell r="A676" t="str">
            <v>32-0290</v>
          </cell>
          <cell r="B676" t="str">
            <v>BSS</v>
          </cell>
          <cell r="C676" t="str">
            <v>Soundweb London Chassis</v>
          </cell>
          <cell r="D676" t="str">
            <v>32-0290</v>
          </cell>
          <cell r="E676" t="str">
            <v>AT210010</v>
          </cell>
          <cell r="H676" t="str">
            <v>Connector</v>
          </cell>
          <cell r="I676" t="str">
            <v xml:space="preserve">Individual additional 6-way Phoenix/Combicon connector (Soundweb devices are shipped with a complete set) </v>
          </cell>
          <cell r="J676">
            <v>18.010000000000002</v>
          </cell>
          <cell r="K676">
            <v>17</v>
          </cell>
          <cell r="L676">
            <v>9.01</v>
          </cell>
          <cell r="M676">
            <v>8.11</v>
          </cell>
          <cell r="W676" t="str">
            <v>US</v>
          </cell>
          <cell r="X676" t="str">
            <v>Compliant</v>
          </cell>
          <cell r="Z676">
            <v>1</v>
          </cell>
        </row>
        <row r="677">
          <cell r="A677" t="str">
            <v>BSS3RSU-1REMOTEFX</v>
          </cell>
          <cell r="B677" t="str">
            <v>BSS</v>
          </cell>
          <cell r="C677" t="str">
            <v>Soundweb London Chassis</v>
          </cell>
          <cell r="D677" t="str">
            <v xml:space="preserve">3RSU9010-1 </v>
          </cell>
          <cell r="F677" t="str">
            <v>YES</v>
          </cell>
          <cell r="H677" t="str">
            <v>Rack Panel</v>
          </cell>
          <cell r="I677" t="str">
            <v>Rack panel for mounting 1 BLU-10 / BLU-8 wall controllers (3U)</v>
          </cell>
          <cell r="J677">
            <v>157.56</v>
          </cell>
          <cell r="K677">
            <v>142</v>
          </cell>
          <cell r="L677">
            <v>78.78</v>
          </cell>
          <cell r="M677">
            <v>70.900000000000006</v>
          </cell>
          <cell r="Q677">
            <v>691991013522</v>
          </cell>
          <cell r="W677" t="str">
            <v>MX</v>
          </cell>
          <cell r="X677" t="str">
            <v>Compliant</v>
          </cell>
          <cell r="Z677">
            <v>2</v>
          </cell>
          <cell r="AA677" t="str">
            <v>D</v>
          </cell>
        </row>
        <row r="678">
          <cell r="A678" t="str">
            <v>BSSAC5S-BLK-V</v>
          </cell>
          <cell r="B678" t="str">
            <v>BSS</v>
          </cell>
          <cell r="C678" t="str">
            <v>Soundweb London Input/Output Cards</v>
          </cell>
          <cell r="D678" t="str">
            <v>AC-5S-BLK-US</v>
          </cell>
          <cell r="E678" t="str">
            <v>BSSACC</v>
          </cell>
          <cell r="H678" t="str">
            <v>Analog Controller</v>
          </cell>
          <cell r="I678" t="str">
            <v xml:space="preserve">Analog Controller with 5 Sources (Black - US) </v>
          </cell>
          <cell r="J678">
            <v>113.49</v>
          </cell>
          <cell r="K678">
            <v>110</v>
          </cell>
          <cell r="L678">
            <v>56.75</v>
          </cell>
          <cell r="M678">
            <v>51.08</v>
          </cell>
          <cell r="Q678">
            <v>691991600845</v>
          </cell>
          <cell r="S678">
            <v>1.5</v>
          </cell>
          <cell r="T678">
            <v>10</v>
          </cell>
          <cell r="U678">
            <v>4</v>
          </cell>
          <cell r="V678">
            <v>6.5</v>
          </cell>
          <cell r="W678" t="str">
            <v>CN</v>
          </cell>
          <cell r="X678" t="str">
            <v>Non Compliant</v>
          </cell>
          <cell r="Y678" t="str">
            <v>https://bssaudio.com/en/products/ac-5s</v>
          </cell>
          <cell r="Z678">
            <v>3</v>
          </cell>
          <cell r="AA678" t="str">
            <v>A</v>
          </cell>
        </row>
        <row r="679">
          <cell r="A679" t="str">
            <v>BSSAC5S-WHT-V</v>
          </cell>
          <cell r="B679" t="str">
            <v>BSS</v>
          </cell>
          <cell r="C679" t="str">
            <v>Soundweb London Break-In / Break-Out Boxes</v>
          </cell>
          <cell r="D679" t="str">
            <v>AC-5S-WHT-US</v>
          </cell>
          <cell r="E679" t="str">
            <v>BSSLONDON</v>
          </cell>
          <cell r="H679" t="str">
            <v>Analog Controller</v>
          </cell>
          <cell r="I679" t="str">
            <v xml:space="preserve">Analog Controller with 5 Sources (White - US) </v>
          </cell>
          <cell r="J679">
            <v>105.04</v>
          </cell>
          <cell r="K679">
            <v>71</v>
          </cell>
          <cell r="L679">
            <v>52.52</v>
          </cell>
          <cell r="M679">
            <v>47.27</v>
          </cell>
          <cell r="Q679">
            <v>691991600838</v>
          </cell>
          <cell r="S679">
            <v>1</v>
          </cell>
          <cell r="T679">
            <v>10</v>
          </cell>
          <cell r="U679">
            <v>4</v>
          </cell>
          <cell r="V679">
            <v>6.5</v>
          </cell>
          <cell r="W679" t="str">
            <v>CN</v>
          </cell>
          <cell r="X679" t="str">
            <v>Non Compliant</v>
          </cell>
          <cell r="Y679" t="str">
            <v>https://bssaudio.com/en/products/ac-5s</v>
          </cell>
          <cell r="Z679">
            <v>4</v>
          </cell>
          <cell r="AA679" t="str">
            <v>A</v>
          </cell>
        </row>
        <row r="680">
          <cell r="A680" t="str">
            <v>BSSACV-BLK-V</v>
          </cell>
          <cell r="B680" t="str">
            <v>BSS</v>
          </cell>
          <cell r="C680" t="str">
            <v>Soundweb London Input/Output Cards</v>
          </cell>
          <cell r="D680" t="str">
            <v>AC-V-BLK-US</v>
          </cell>
          <cell r="E680" t="str">
            <v>BSSLONDON</v>
          </cell>
          <cell r="H680" t="str">
            <v>Analog Controller</v>
          </cell>
          <cell r="I680" t="str">
            <v xml:space="preserve">Analog Controller with Volume (Black - US) </v>
          </cell>
          <cell r="J680">
            <v>105.04</v>
          </cell>
          <cell r="K680">
            <v>72</v>
          </cell>
          <cell r="L680">
            <v>52.52</v>
          </cell>
          <cell r="M680">
            <v>47.27</v>
          </cell>
          <cell r="Q680">
            <v>691991600821</v>
          </cell>
          <cell r="S680">
            <v>1</v>
          </cell>
          <cell r="T680">
            <v>10</v>
          </cell>
          <cell r="U680">
            <v>4</v>
          </cell>
          <cell r="V680">
            <v>6.5</v>
          </cell>
          <cell r="W680" t="str">
            <v>CN</v>
          </cell>
          <cell r="X680" t="str">
            <v>Non Compliant</v>
          </cell>
          <cell r="Y680" t="str">
            <v>https://bssaudio.com/en/products/ac-v</v>
          </cell>
          <cell r="Z680">
            <v>5</v>
          </cell>
          <cell r="AA680" t="str">
            <v>A</v>
          </cell>
        </row>
        <row r="681">
          <cell r="A681" t="str">
            <v>BSSACV-WHT-V</v>
          </cell>
          <cell r="B681" t="str">
            <v>BSS</v>
          </cell>
          <cell r="C681" t="str">
            <v>BLU806+AE67 : BLU808 +SVSi</v>
          </cell>
          <cell r="D681" t="str">
            <v>AC-V-WHT-US</v>
          </cell>
          <cell r="E681" t="str">
            <v>BSSLONDON</v>
          </cell>
          <cell r="H681" t="str">
            <v>Analog Controller</v>
          </cell>
          <cell r="I681" t="str">
            <v xml:space="preserve">Analog Controller with Volume (White - US) </v>
          </cell>
          <cell r="J681">
            <v>105.04</v>
          </cell>
          <cell r="K681">
            <v>72</v>
          </cell>
          <cell r="L681">
            <v>52.52</v>
          </cell>
          <cell r="M681">
            <v>47.27</v>
          </cell>
          <cell r="Q681">
            <v>691991600814</v>
          </cell>
          <cell r="S681">
            <v>1</v>
          </cell>
          <cell r="T681">
            <v>10</v>
          </cell>
          <cell r="U681">
            <v>4</v>
          </cell>
          <cell r="V681">
            <v>6.5</v>
          </cell>
          <cell r="W681" t="str">
            <v>CN</v>
          </cell>
          <cell r="X681" t="str">
            <v>Non Compliant</v>
          </cell>
          <cell r="Y681" t="str">
            <v>https://bssaudio.com/en/products/ac-v</v>
          </cell>
          <cell r="Z681">
            <v>6</v>
          </cell>
          <cell r="AA681" t="str">
            <v>A</v>
          </cell>
        </row>
        <row r="682">
          <cell r="A682" t="str">
            <v>BSSAR133</v>
          </cell>
          <cell r="B682" t="str">
            <v>BSS</v>
          </cell>
          <cell r="C682" t="str">
            <v>Soundweb London Input/Output Cards</v>
          </cell>
          <cell r="D682" t="str">
            <v>AR-133</v>
          </cell>
          <cell r="E682" t="str">
            <v>BSSLONDON</v>
          </cell>
          <cell r="H682" t="str">
            <v>DI box</v>
          </cell>
          <cell r="I682" t="str">
            <v>Active Direct Injection (DI) box  (1 - 5 pcs.)</v>
          </cell>
          <cell r="J682">
            <v>234.09</v>
          </cell>
          <cell r="K682">
            <v>185</v>
          </cell>
          <cell r="L682">
            <v>117.05</v>
          </cell>
          <cell r="M682">
            <v>105.35</v>
          </cell>
          <cell r="P682">
            <v>6</v>
          </cell>
          <cell r="Q682">
            <v>691991600005</v>
          </cell>
          <cell r="S682">
            <v>1.5</v>
          </cell>
          <cell r="T682">
            <v>8.5</v>
          </cell>
          <cell r="U682">
            <v>2.5</v>
          </cell>
          <cell r="V682">
            <v>7.4</v>
          </cell>
          <cell r="W682" t="str">
            <v>CN</v>
          </cell>
          <cell r="X682" t="str">
            <v>Non Compliant</v>
          </cell>
          <cell r="Y682" t="str">
            <v>http://bssaudio.com/en-US/products/ar-133</v>
          </cell>
          <cell r="Z682">
            <v>7</v>
          </cell>
          <cell r="AA682" t="str">
            <v>A</v>
          </cell>
        </row>
        <row r="683">
          <cell r="A683" t="str">
            <v>BSSBLU100M</v>
          </cell>
          <cell r="B683" t="str">
            <v>BSS</v>
          </cell>
          <cell r="C683" t="str">
            <v>Soundweb London Input/Output Cards</v>
          </cell>
          <cell r="D683" t="str">
            <v>BLU-100</v>
          </cell>
          <cell r="E683" t="str">
            <v>BSSLONDON</v>
          </cell>
          <cell r="H683" t="str">
            <v>I/O device</v>
          </cell>
          <cell r="I683" t="str">
            <v>12 analog mic/line input, 8 analog output, networked signal processor w/ BLU link</v>
          </cell>
          <cell r="J683">
            <v>3220</v>
          </cell>
          <cell r="K683">
            <v>3220</v>
          </cell>
          <cell r="L683">
            <v>1607.23</v>
          </cell>
          <cell r="M683">
            <v>1446.51</v>
          </cell>
          <cell r="Q683">
            <v>691991004223</v>
          </cell>
          <cell r="S683">
            <v>10</v>
          </cell>
          <cell r="T683">
            <v>24</v>
          </cell>
          <cell r="U683">
            <v>15.7</v>
          </cell>
          <cell r="V683">
            <v>4.5</v>
          </cell>
          <cell r="W683" t="str">
            <v>MY</v>
          </cell>
          <cell r="X683" t="str">
            <v>Compliant</v>
          </cell>
          <cell r="Y683" t="str">
            <v>https://bssaudio.com/en/products/blu-100</v>
          </cell>
          <cell r="Z683">
            <v>8</v>
          </cell>
          <cell r="AA683" t="str">
            <v>A</v>
          </cell>
        </row>
        <row r="684">
          <cell r="A684" t="str">
            <v>BSSBLU101M</v>
          </cell>
          <cell r="B684" t="str">
            <v>BSS</v>
          </cell>
          <cell r="C684" t="str">
            <v>Soundweb London Accessories</v>
          </cell>
          <cell r="D684" t="str">
            <v>BLU-101</v>
          </cell>
          <cell r="E684" t="str">
            <v>BSSLONDON</v>
          </cell>
          <cell r="H684" t="str">
            <v>I/O device</v>
          </cell>
          <cell r="I684" t="str">
            <v>12 analog mic/line input, 8 analog output, networked signal processor w/ 12 independent AEC algorithms &amp; BLU link</v>
          </cell>
          <cell r="J684">
            <v>4346</v>
          </cell>
          <cell r="K684">
            <v>4346</v>
          </cell>
          <cell r="L684">
            <v>2166.16</v>
          </cell>
          <cell r="M684">
            <v>1949.54</v>
          </cell>
          <cell r="S684">
            <v>13.5</v>
          </cell>
          <cell r="T684">
            <v>24.75</v>
          </cell>
          <cell r="U684">
            <v>4.5</v>
          </cell>
          <cell r="V684">
            <v>19.5</v>
          </cell>
          <cell r="W684" t="str">
            <v>MY</v>
          </cell>
          <cell r="X684" t="str">
            <v>Compliant</v>
          </cell>
          <cell r="Y684" t="str">
            <v>https://bssaudio.com/en/products/blu-101</v>
          </cell>
          <cell r="Z684">
            <v>9</v>
          </cell>
          <cell r="AA684" t="str">
            <v>A</v>
          </cell>
        </row>
        <row r="685">
          <cell r="A685" t="str">
            <v>BSSBLU102M</v>
          </cell>
          <cell r="B685" t="str">
            <v>BSS</v>
          </cell>
          <cell r="C685" t="str">
            <v>Soundweb London Accessories</v>
          </cell>
          <cell r="D685" t="str">
            <v>BLU-102</v>
          </cell>
          <cell r="E685" t="str">
            <v>BSSLONDON</v>
          </cell>
          <cell r="H685" t="str">
            <v>I/O device</v>
          </cell>
          <cell r="I685" t="str">
            <v>10 analog mic/line input, 8 analog output, networked signal processor w/ 8 independent AEC algorithms, telephone hybrid &amp; BLU link</v>
          </cell>
          <cell r="J685">
            <v>4452</v>
          </cell>
          <cell r="K685">
            <v>4452</v>
          </cell>
          <cell r="L685">
            <v>2192.4699999999998</v>
          </cell>
          <cell r="M685">
            <v>1973.22</v>
          </cell>
          <cell r="Q685">
            <v>691991016424</v>
          </cell>
          <cell r="S685">
            <v>12</v>
          </cell>
          <cell r="T685">
            <v>24.5</v>
          </cell>
          <cell r="U685">
            <v>20</v>
          </cell>
          <cell r="V685">
            <v>5</v>
          </cell>
          <cell r="W685" t="str">
            <v>MY</v>
          </cell>
          <cell r="X685" t="str">
            <v>Compliant</v>
          </cell>
          <cell r="Y685" t="str">
            <v>https://bssaudio.com/en/products/blu-102</v>
          </cell>
          <cell r="Z685">
            <v>10</v>
          </cell>
          <cell r="AA685" t="str">
            <v>A</v>
          </cell>
        </row>
        <row r="686">
          <cell r="A686" t="str">
            <v>BSSBLU103-M</v>
          </cell>
          <cell r="B686" t="str">
            <v>BSS</v>
          </cell>
          <cell r="C686" t="str">
            <v>Soundweb London Input/Output Cards</v>
          </cell>
          <cell r="D686" t="str">
            <v>BLU-103</v>
          </cell>
          <cell r="E686" t="str">
            <v>BSSLONDON</v>
          </cell>
          <cell r="H686" t="str">
            <v>I/O device</v>
          </cell>
          <cell r="I686" t="str">
            <v>8 analog mic/line input, 8 analog output, networked signal processor w/ 8 independent AEC algorithms, VoIP &amp; BLU link</v>
          </cell>
          <cell r="J686">
            <v>4346</v>
          </cell>
          <cell r="K686">
            <v>4346</v>
          </cell>
          <cell r="L686">
            <v>2166.16</v>
          </cell>
          <cell r="M686">
            <v>1949.54</v>
          </cell>
          <cell r="S686">
            <v>13</v>
          </cell>
          <cell r="T686">
            <v>25</v>
          </cell>
          <cell r="U686">
            <v>4.5</v>
          </cell>
          <cell r="V686">
            <v>19.5</v>
          </cell>
          <cell r="W686" t="str">
            <v>MY</v>
          </cell>
          <cell r="X686" t="str">
            <v>Compliant</v>
          </cell>
          <cell r="Y686" t="str">
            <v>https://bssaudio.com/en/products/blu-103</v>
          </cell>
          <cell r="Z686">
            <v>11</v>
          </cell>
          <cell r="AA686" t="str">
            <v>A</v>
          </cell>
        </row>
        <row r="687">
          <cell r="A687" t="str">
            <v>BSSBLU120M-US</v>
          </cell>
          <cell r="B687" t="str">
            <v>BSS</v>
          </cell>
          <cell r="C687" t="str">
            <v>Processor</v>
          </cell>
          <cell r="D687" t="str">
            <v>BLU-120</v>
          </cell>
          <cell r="E687" t="str">
            <v>BSSLONDON</v>
          </cell>
          <cell r="F687" t="str">
            <v>YES</v>
          </cell>
          <cell r="H687" t="str">
            <v>Networked I/O expander</v>
          </cell>
          <cell r="I687" t="str">
            <v>Networked I/O expander w/ BLU link chassis (no CobraNet™)**</v>
          </cell>
          <cell r="J687">
            <v>3283</v>
          </cell>
          <cell r="K687">
            <v>3283</v>
          </cell>
          <cell r="L687">
            <v>1638.77</v>
          </cell>
          <cell r="M687">
            <v>1474.89</v>
          </cell>
          <cell r="W687" t="str">
            <v>MY</v>
          </cell>
          <cell r="X687" t="str">
            <v>Compliant</v>
          </cell>
          <cell r="Y687" t="str">
            <v>https://bssaudio.com/en/products/blu-120</v>
          </cell>
          <cell r="Z687">
            <v>13</v>
          </cell>
          <cell r="AA687" t="str">
            <v>A</v>
          </cell>
        </row>
        <row r="688">
          <cell r="A688" t="str">
            <v>BSSBLU160M-US</v>
          </cell>
          <cell r="B688" t="str">
            <v>BSS</v>
          </cell>
          <cell r="C688" t="str">
            <v>Soundweb Contrio Controllers</v>
          </cell>
          <cell r="D688" t="str">
            <v>BLU-160</v>
          </cell>
          <cell r="E688" t="str">
            <v>BSSLONDON</v>
          </cell>
          <cell r="F688" t="str">
            <v>YES</v>
          </cell>
          <cell r="H688" t="str">
            <v>Networked processor</v>
          </cell>
          <cell r="I688" t="str">
            <v>Networked signal processor &amp; BLU link chassis (no CobraNet™)</v>
          </cell>
          <cell r="J688">
            <v>4694</v>
          </cell>
          <cell r="K688">
            <v>4694</v>
          </cell>
          <cell r="L688">
            <v>2340.65</v>
          </cell>
          <cell r="M688">
            <v>2106.59</v>
          </cell>
          <cell r="Q688">
            <v>691991016301</v>
          </cell>
          <cell r="W688" t="str">
            <v>MY</v>
          </cell>
          <cell r="X688" t="str">
            <v>Compliant</v>
          </cell>
          <cell r="Y688" t="str">
            <v>https://bssaudio.com/en/products/blu-160</v>
          </cell>
          <cell r="Z688">
            <v>14</v>
          </cell>
          <cell r="AA688" t="str">
            <v>A</v>
          </cell>
        </row>
        <row r="689">
          <cell r="A689" t="str">
            <v>BSSBLU326M-US</v>
          </cell>
          <cell r="B689" t="str">
            <v>BSS</v>
          </cell>
          <cell r="C689" t="str">
            <v>Soundweb Contrio Controllers</v>
          </cell>
          <cell r="D689" t="str">
            <v>BLU-326</v>
          </cell>
          <cell r="E689" t="str">
            <v>BSSLONDON</v>
          </cell>
          <cell r="F689" t="str">
            <v>YES</v>
          </cell>
          <cell r="H689" t="str">
            <v>Networked I/O expander</v>
          </cell>
          <cell r="I689" t="str">
            <v>BSS,BLU326,SIGNAL PROCESSOR W/DANTE</v>
          </cell>
          <cell r="J689">
            <v>4893.3652000000002</v>
          </cell>
          <cell r="K689">
            <v>3914</v>
          </cell>
          <cell r="L689">
            <v>2740.04</v>
          </cell>
          <cell r="M689">
            <v>2466.04</v>
          </cell>
          <cell r="Q689">
            <v>691991016325</v>
          </cell>
          <cell r="W689" t="str">
            <v>MY</v>
          </cell>
          <cell r="X689" t="str">
            <v>Non Compliant</v>
          </cell>
          <cell r="Y689" t="str">
            <v>https://bssaudio.com/en/products/blu-326da-blu-326</v>
          </cell>
          <cell r="Z689">
            <v>15</v>
          </cell>
          <cell r="AA689" t="str">
            <v>A</v>
          </cell>
        </row>
        <row r="690">
          <cell r="A690" t="str">
            <v>BSSBLU50-M</v>
          </cell>
          <cell r="B690" t="str">
            <v>BSS</v>
          </cell>
          <cell r="C690" t="str">
            <v>Soundweb Contrio Controllers</v>
          </cell>
          <cell r="D690" t="str">
            <v>BLU-50</v>
          </cell>
          <cell r="E690" t="str">
            <v>BSSLONDON</v>
          </cell>
          <cell r="H690" t="str">
            <v>I/O device</v>
          </cell>
          <cell r="I690" t="str">
            <v>4 analog mic/line input, 4 analog output, networked signal processor w/ BLU link</v>
          </cell>
          <cell r="J690">
            <v>1761.9798000000001</v>
          </cell>
          <cell r="K690">
            <v>1761</v>
          </cell>
          <cell r="L690">
            <v>880.99</v>
          </cell>
          <cell r="M690">
            <v>792.89</v>
          </cell>
          <cell r="Q690">
            <v>691991007897</v>
          </cell>
          <cell r="S690">
            <v>6</v>
          </cell>
          <cell r="T690">
            <v>12</v>
          </cell>
          <cell r="U690">
            <v>7.5</v>
          </cell>
          <cell r="V690">
            <v>12</v>
          </cell>
          <cell r="W690" t="str">
            <v>MY</v>
          </cell>
          <cell r="X690" t="str">
            <v>Non Compliant</v>
          </cell>
          <cell r="Y690" t="str">
            <v>https://bssaudio.com/en/products/blu-50</v>
          </cell>
          <cell r="Z690">
            <v>16</v>
          </cell>
          <cell r="AA690" t="str">
            <v>A</v>
          </cell>
        </row>
        <row r="691">
          <cell r="A691" t="str">
            <v>BSSBLU806M-US</v>
          </cell>
          <cell r="B691" t="str">
            <v>BSS</v>
          </cell>
          <cell r="C691" t="str">
            <v>Soundweb Contrio Controllers</v>
          </cell>
          <cell r="D691" t="str">
            <v>BLU-806</v>
          </cell>
          <cell r="E691" t="str">
            <v>BSSLONDON</v>
          </cell>
          <cell r="F691" t="str">
            <v>YES</v>
          </cell>
          <cell r="G691" t="str">
            <v>Limited Quantity</v>
          </cell>
          <cell r="H691" t="str">
            <v>Networked processor</v>
          </cell>
          <cell r="I691" t="str">
            <v>Networked signal processor w/ Dante™ &amp; BLU link chassis</v>
          </cell>
          <cell r="J691">
            <v>7763.5425999999998</v>
          </cell>
          <cell r="K691">
            <v>6212</v>
          </cell>
          <cell r="L691">
            <v>4347.45</v>
          </cell>
          <cell r="M691">
            <v>3912.71</v>
          </cell>
          <cell r="W691" t="str">
            <v>MY</v>
          </cell>
          <cell r="X691" t="str">
            <v>Non Compliant</v>
          </cell>
          <cell r="Y691" t="str">
            <v>https://bssaudio.com/en/products/blu-806da-blu-806</v>
          </cell>
          <cell r="Z691">
            <v>17</v>
          </cell>
          <cell r="AA691" t="str">
            <v>A</v>
          </cell>
        </row>
        <row r="692">
          <cell r="A692" t="str">
            <v>BSSBLU8V2-BLK-M</v>
          </cell>
          <cell r="B692" t="str">
            <v>BSS</v>
          </cell>
          <cell r="C692" t="str">
            <v>Soundweb Contrio Controllers</v>
          </cell>
          <cell r="D692" t="str">
            <v xml:space="preserve">BLU-8-V2-BLK </v>
          </cell>
          <cell r="E692" t="str">
            <v>BSSLONDON</v>
          </cell>
          <cell r="H692" t="str">
            <v>Zone controller</v>
          </cell>
          <cell r="I692" t="str">
            <v xml:space="preserve">Programmable zone controller (Black)  </v>
          </cell>
          <cell r="J692">
            <v>927</v>
          </cell>
          <cell r="K692">
            <v>927</v>
          </cell>
          <cell r="L692">
            <v>463.68</v>
          </cell>
          <cell r="M692">
            <v>417.31</v>
          </cell>
          <cell r="Q692">
            <v>691991014024</v>
          </cell>
          <cell r="S692">
            <v>1</v>
          </cell>
          <cell r="T692">
            <v>10</v>
          </cell>
          <cell r="U692">
            <v>6.5</v>
          </cell>
          <cell r="V692">
            <v>4</v>
          </cell>
          <cell r="W692" t="str">
            <v>MY</v>
          </cell>
          <cell r="X692" t="str">
            <v>Non Compliant</v>
          </cell>
          <cell r="Y692" t="str">
            <v>https://bssaudio.com/en/products/blu-8v2blk</v>
          </cell>
          <cell r="Z692">
            <v>18</v>
          </cell>
          <cell r="AA692" t="str">
            <v>A</v>
          </cell>
        </row>
        <row r="693">
          <cell r="A693" t="str">
            <v>BSSBLU8V2-WHT-M</v>
          </cell>
          <cell r="B693" t="str">
            <v>BSS</v>
          </cell>
          <cell r="C693" t="str">
            <v>Soundweb Contrio Controllers</v>
          </cell>
          <cell r="D693" t="str">
            <v xml:space="preserve">BLU-8-V2-WHT </v>
          </cell>
          <cell r="E693" t="str">
            <v>BSSLONDON</v>
          </cell>
          <cell r="H693" t="str">
            <v>Zone controller</v>
          </cell>
          <cell r="I693" t="str">
            <v xml:space="preserve">Programmable zone controller (White)  </v>
          </cell>
          <cell r="J693">
            <v>927</v>
          </cell>
          <cell r="K693">
            <v>927</v>
          </cell>
          <cell r="L693">
            <v>463.68</v>
          </cell>
          <cell r="M693">
            <v>417.31</v>
          </cell>
          <cell r="Q693">
            <v>691991014017</v>
          </cell>
          <cell r="S693">
            <v>2</v>
          </cell>
          <cell r="T693">
            <v>10</v>
          </cell>
          <cell r="U693">
            <v>6.5</v>
          </cell>
          <cell r="V693">
            <v>4</v>
          </cell>
          <cell r="W693" t="str">
            <v>MY</v>
          </cell>
          <cell r="X693" t="str">
            <v>Non Compliant</v>
          </cell>
          <cell r="Y693" t="str">
            <v>https://bssaudio.com/en/products/blu-8v2wht</v>
          </cell>
          <cell r="Z693">
            <v>19</v>
          </cell>
          <cell r="AA693" t="str">
            <v>A</v>
          </cell>
        </row>
        <row r="694">
          <cell r="A694" t="str">
            <v>BSSBLUAECIN-M</v>
          </cell>
          <cell r="B694" t="str">
            <v>BSS</v>
          </cell>
          <cell r="C694" t="str">
            <v>Soundweb Contrio Controllers</v>
          </cell>
          <cell r="D694" t="str">
            <v>BLUAEC-IN</v>
          </cell>
          <cell r="F694" t="str">
            <v>YES</v>
          </cell>
          <cell r="H694" t="str">
            <v>I/O card</v>
          </cell>
          <cell r="I694" t="str">
            <v>4 analog input mic/line card for Soundweb London Chassis with independent AEC processing per channel (for BLU-800, BLU-320, BLU-160 and BLU-120 ONLY)</v>
          </cell>
          <cell r="J694">
            <v>1546</v>
          </cell>
          <cell r="K694">
            <v>1546</v>
          </cell>
          <cell r="L694">
            <v>771.56</v>
          </cell>
          <cell r="M694">
            <v>694.4</v>
          </cell>
          <cell r="Q694">
            <v>691991039010</v>
          </cell>
          <cell r="S694">
            <v>0.5</v>
          </cell>
          <cell r="T694">
            <v>10</v>
          </cell>
          <cell r="U694">
            <v>6.5</v>
          </cell>
          <cell r="V694">
            <v>4</v>
          </cell>
          <cell r="W694" t="str">
            <v>MY</v>
          </cell>
          <cell r="X694" t="str">
            <v>Non Compliant</v>
          </cell>
          <cell r="Z694">
            <v>20</v>
          </cell>
          <cell r="AA694" t="str">
            <v>A</v>
          </cell>
        </row>
        <row r="695">
          <cell r="A695" t="str">
            <v>BSSBLU-BIB-M</v>
          </cell>
          <cell r="B695" t="str">
            <v>BSS</v>
          </cell>
          <cell r="C695" t="str">
            <v>FCS Series Graphic Equalizers</v>
          </cell>
          <cell r="D695" t="str">
            <v>BLU-BIB</v>
          </cell>
          <cell r="E695" t="str">
            <v>BSSACC</v>
          </cell>
          <cell r="H695" t="str">
            <v>Break-in/out box</v>
          </cell>
          <cell r="I695" t="str">
            <v>8-channel analog break-in box w/ BLU link &amp; switchable Phantom Power per channel (half rack width)</v>
          </cell>
          <cell r="J695">
            <v>1125</v>
          </cell>
          <cell r="K695">
            <v>1125</v>
          </cell>
          <cell r="L695">
            <v>561.16</v>
          </cell>
          <cell r="M695">
            <v>505.04</v>
          </cell>
          <cell r="Q695">
            <v>691991600661</v>
          </cell>
          <cell r="S695">
            <v>5</v>
          </cell>
          <cell r="T695">
            <v>16</v>
          </cell>
          <cell r="U695">
            <v>4</v>
          </cell>
          <cell r="V695">
            <v>13.5</v>
          </cell>
          <cell r="W695" t="str">
            <v>MY</v>
          </cell>
          <cell r="X695" t="str">
            <v>Non Compliant</v>
          </cell>
          <cell r="Y695" t="str">
            <v>https://bssaudio.com/en/products/blu-bib</v>
          </cell>
          <cell r="Z695">
            <v>21</v>
          </cell>
          <cell r="AA695" t="str">
            <v>A</v>
          </cell>
        </row>
        <row r="696">
          <cell r="A696" t="str">
            <v>BSSBLU-BOB1-M</v>
          </cell>
          <cell r="B696" t="str">
            <v>BSS</v>
          </cell>
          <cell r="C696" t="str">
            <v>FCS Series Graphic Equalizers</v>
          </cell>
          <cell r="D696" t="str">
            <v>BLU-BOB1</v>
          </cell>
          <cell r="E696" t="str">
            <v>BSSLONDON</v>
          </cell>
          <cell r="H696" t="str">
            <v>Break-in/out box</v>
          </cell>
          <cell r="I696" t="str">
            <v>8-channel analog break-out box w/ BLU link (half rack)</v>
          </cell>
          <cell r="J696">
            <v>954</v>
          </cell>
          <cell r="K696">
            <v>954</v>
          </cell>
          <cell r="L696">
            <v>475.18</v>
          </cell>
          <cell r="M696">
            <v>427.66</v>
          </cell>
          <cell r="Q696">
            <v>691991033414</v>
          </cell>
          <cell r="S696">
            <v>5</v>
          </cell>
          <cell r="T696">
            <v>16</v>
          </cell>
          <cell r="U696">
            <v>13</v>
          </cell>
          <cell r="V696">
            <v>4</v>
          </cell>
          <cell r="W696" t="str">
            <v>MY</v>
          </cell>
          <cell r="X696" t="str">
            <v>Non Compliant</v>
          </cell>
          <cell r="Y696" t="str">
            <v>https://bssaudio.com/en/products/blu-bob1</v>
          </cell>
          <cell r="Z696">
            <v>22</v>
          </cell>
          <cell r="AA696" t="str">
            <v>A</v>
          </cell>
        </row>
        <row r="697">
          <cell r="A697" t="str">
            <v>BSSBLU-BOB2-M</v>
          </cell>
          <cell r="B697" t="str">
            <v>BSS</v>
          </cell>
          <cell r="C697" t="str">
            <v>Soundweb London Chassis</v>
          </cell>
          <cell r="D697" t="str">
            <v>BLU-BOB2</v>
          </cell>
          <cell r="E697" t="str">
            <v>BSSLONDON</v>
          </cell>
          <cell r="H697" t="str">
            <v>Break-in/out box</v>
          </cell>
          <cell r="I697" t="str">
            <v>8-channel analog break-out box w/ BLU link (rack mount)</v>
          </cell>
          <cell r="J697">
            <v>1042</v>
          </cell>
          <cell r="K697">
            <v>1042</v>
          </cell>
          <cell r="L697">
            <v>518.74</v>
          </cell>
          <cell r="M697">
            <v>466.87</v>
          </cell>
          <cell r="S697">
            <v>9</v>
          </cell>
          <cell r="T697">
            <v>24</v>
          </cell>
          <cell r="U697">
            <v>4.5</v>
          </cell>
          <cell r="V697">
            <v>15.5</v>
          </cell>
          <cell r="W697" t="str">
            <v>MY</v>
          </cell>
          <cell r="X697" t="str">
            <v>Non Compliant</v>
          </cell>
          <cell r="Y697" t="str">
            <v>https://bssaudio.com/en/products/blu-bob2</v>
          </cell>
          <cell r="Z697">
            <v>23</v>
          </cell>
          <cell r="AA697" t="str">
            <v>A</v>
          </cell>
        </row>
        <row r="698">
          <cell r="A698" t="str">
            <v>BSSBLUCARDIN-M</v>
          </cell>
          <cell r="B698" t="str">
            <v>BSS</v>
          </cell>
          <cell r="C698" t="str">
            <v>Soundweb London Accessories</v>
          </cell>
          <cell r="D698" t="str">
            <v xml:space="preserve">BLUCARD-IN </v>
          </cell>
          <cell r="E698" t="str">
            <v>BSSLONDON</v>
          </cell>
          <cell r="F698" t="str">
            <v>YES</v>
          </cell>
          <cell r="H698" t="str">
            <v>I/O card</v>
          </cell>
          <cell r="I698" t="str">
            <v>4 analog input mic/line card for Soundweb London Chassis</v>
          </cell>
          <cell r="J698">
            <v>455</v>
          </cell>
          <cell r="K698">
            <v>455</v>
          </cell>
          <cell r="L698">
            <v>226.41</v>
          </cell>
          <cell r="M698">
            <v>203.77</v>
          </cell>
          <cell r="Q698">
            <v>691991025402</v>
          </cell>
          <cell r="S698">
            <v>2</v>
          </cell>
          <cell r="T698">
            <v>10</v>
          </cell>
          <cell r="U698">
            <v>6</v>
          </cell>
          <cell r="V698">
            <v>3.5</v>
          </cell>
          <cell r="W698" t="str">
            <v>MY</v>
          </cell>
          <cell r="X698" t="str">
            <v>Non Compliant</v>
          </cell>
          <cell r="Z698">
            <v>24</v>
          </cell>
          <cell r="AA698" t="str">
            <v>A</v>
          </cell>
        </row>
        <row r="699">
          <cell r="A699" t="str">
            <v>BSSBLUCARDOUT-M</v>
          </cell>
          <cell r="B699" t="str">
            <v>BSS</v>
          </cell>
          <cell r="C699" t="str">
            <v>Soundweb London Controllers</v>
          </cell>
          <cell r="D699" t="str">
            <v>BLUCARD-OUT</v>
          </cell>
          <cell r="E699" t="str">
            <v>BSSLONDON</v>
          </cell>
          <cell r="F699" t="str">
            <v>YES</v>
          </cell>
          <cell r="H699" t="str">
            <v>I/O card</v>
          </cell>
          <cell r="I699" t="str">
            <v>4 analogl output card for Soundweb London Chassis</v>
          </cell>
          <cell r="J699">
            <v>455</v>
          </cell>
          <cell r="K699">
            <v>455</v>
          </cell>
          <cell r="L699">
            <v>226.41</v>
          </cell>
          <cell r="M699">
            <v>203.77</v>
          </cell>
          <cell r="Q699">
            <v>691991025426</v>
          </cell>
          <cell r="S699">
            <v>0.8</v>
          </cell>
          <cell r="T699">
            <v>10</v>
          </cell>
          <cell r="U699">
            <v>6.5</v>
          </cell>
          <cell r="V699">
            <v>4</v>
          </cell>
          <cell r="W699" t="str">
            <v>MY</v>
          </cell>
          <cell r="X699" t="str">
            <v>Non Compliant</v>
          </cell>
          <cell r="Y699" t="str">
            <v>https://bssaudio.com/en/products/analog-output-card</v>
          </cell>
          <cell r="Z699">
            <v>25</v>
          </cell>
          <cell r="AA699" t="str">
            <v>A</v>
          </cell>
        </row>
        <row r="700">
          <cell r="A700" t="str">
            <v>BSSBLU-DANFX</v>
          </cell>
          <cell r="B700" t="str">
            <v>BSS</v>
          </cell>
          <cell r="C700" t="str">
            <v>FCS Series Graphic Equalizers</v>
          </cell>
          <cell r="D700" t="str">
            <v>BLU-DAN</v>
          </cell>
          <cell r="H700" t="str">
            <v>BLU link accessories</v>
          </cell>
          <cell r="I700" t="str">
            <v>BLU link to Dante Bridge</v>
          </cell>
          <cell r="J700">
            <v>1203.05</v>
          </cell>
          <cell r="K700">
            <v>854</v>
          </cell>
          <cell r="L700">
            <v>601.52</v>
          </cell>
          <cell r="M700">
            <v>541.37</v>
          </cell>
          <cell r="Q700">
            <v>691991000928</v>
          </cell>
          <cell r="S700">
            <v>0</v>
          </cell>
          <cell r="T700">
            <v>0</v>
          </cell>
          <cell r="U700">
            <v>0</v>
          </cell>
          <cell r="V700">
            <v>0</v>
          </cell>
          <cell r="W700" t="str">
            <v>MX</v>
          </cell>
          <cell r="X700" t="str">
            <v>Compliant</v>
          </cell>
          <cell r="Y700" t="str">
            <v>https://bssaudio.com/en/products/blu-da-blu-dan</v>
          </cell>
          <cell r="Z700">
            <v>26</v>
          </cell>
          <cell r="AA700" t="str">
            <v>A</v>
          </cell>
        </row>
        <row r="701">
          <cell r="A701" t="str">
            <v>BSSBLUDIGITALIN-M</v>
          </cell>
          <cell r="B701" t="str">
            <v>BSS</v>
          </cell>
          <cell r="C701" t="str">
            <v>FCS Series Graphic Equalizers</v>
          </cell>
          <cell r="D701" t="str">
            <v xml:space="preserve">BLUDIGITAL-IN </v>
          </cell>
          <cell r="F701" t="str">
            <v>YES</v>
          </cell>
          <cell r="H701" t="str">
            <v>I/O card</v>
          </cell>
          <cell r="I701" t="str">
            <v>4 digital input card for Soundweb London Chassis</v>
          </cell>
          <cell r="J701">
            <v>455</v>
          </cell>
          <cell r="K701">
            <v>455</v>
          </cell>
          <cell r="L701">
            <v>226.41</v>
          </cell>
          <cell r="M701">
            <v>203.77</v>
          </cell>
          <cell r="Q701">
            <v>691991016332</v>
          </cell>
          <cell r="S701">
            <v>2</v>
          </cell>
          <cell r="T701">
            <v>10.5</v>
          </cell>
          <cell r="U701">
            <v>6.5</v>
          </cell>
          <cell r="V701">
            <v>4</v>
          </cell>
          <cell r="W701" t="str">
            <v>MY</v>
          </cell>
          <cell r="X701" t="str">
            <v>Non Compliant</v>
          </cell>
          <cell r="Z701">
            <v>27</v>
          </cell>
          <cell r="AA701" t="str">
            <v>A</v>
          </cell>
        </row>
        <row r="702">
          <cell r="A702" t="str">
            <v>BSSBLUDIGITALOUT-M</v>
          </cell>
          <cell r="B702" t="str">
            <v>BSS</v>
          </cell>
          <cell r="C702" t="str">
            <v>Accessory Products</v>
          </cell>
          <cell r="D702" t="str">
            <v xml:space="preserve">BLUDIGITAL-OUT </v>
          </cell>
          <cell r="F702" t="str">
            <v>YES</v>
          </cell>
          <cell r="H702" t="str">
            <v>I/O card</v>
          </cell>
          <cell r="I702" t="str">
            <v>4 digital output card for Soundweb London Chassis</v>
          </cell>
          <cell r="J702">
            <v>455</v>
          </cell>
          <cell r="K702">
            <v>455</v>
          </cell>
          <cell r="L702">
            <v>226.41</v>
          </cell>
          <cell r="M702">
            <v>203.77</v>
          </cell>
          <cell r="Q702">
            <v>691991033438</v>
          </cell>
          <cell r="S702">
            <v>2</v>
          </cell>
          <cell r="T702">
            <v>10.5</v>
          </cell>
          <cell r="U702">
            <v>6.5</v>
          </cell>
          <cell r="V702">
            <v>4</v>
          </cell>
          <cell r="W702" t="str">
            <v>MY</v>
          </cell>
          <cell r="X702" t="str">
            <v>Non Compliant</v>
          </cell>
          <cell r="Z702">
            <v>28</v>
          </cell>
          <cell r="AA702" t="str">
            <v>A</v>
          </cell>
        </row>
        <row r="703">
          <cell r="A703" t="str">
            <v>BSSBLUGPXFX</v>
          </cell>
          <cell r="B703" t="str">
            <v>BSS</v>
          </cell>
          <cell r="D703" t="str">
            <v>BLU-GPX</v>
          </cell>
          <cell r="H703" t="str">
            <v>GPIO  expander</v>
          </cell>
          <cell r="I703" t="str">
            <v>Networked General Purpose I/O expander w/ BLU link chassis</v>
          </cell>
          <cell r="J703">
            <v>2399</v>
          </cell>
          <cell r="K703">
            <v>2399</v>
          </cell>
          <cell r="L703">
            <v>1199.27</v>
          </cell>
          <cell r="M703">
            <v>1079.3399999999999</v>
          </cell>
          <cell r="Q703">
            <v>691991600753</v>
          </cell>
          <cell r="S703">
            <v>0</v>
          </cell>
          <cell r="T703">
            <v>0</v>
          </cell>
          <cell r="U703">
            <v>0</v>
          </cell>
          <cell r="V703">
            <v>0</v>
          </cell>
          <cell r="W703" t="str">
            <v>MX</v>
          </cell>
          <cell r="X703" t="str">
            <v>Compliant</v>
          </cell>
          <cell r="Y703" t="str">
            <v>https://bssaudio.com/en/products/blu-gpx</v>
          </cell>
          <cell r="Z703">
            <v>29</v>
          </cell>
          <cell r="AA703" t="str">
            <v>A</v>
          </cell>
        </row>
        <row r="704">
          <cell r="A704" t="str">
            <v>BSSBLUHIF-M</v>
          </cell>
          <cell r="B704" t="str">
            <v>BSS</v>
          </cell>
          <cell r="D704" t="str">
            <v>BLU-HIF</v>
          </cell>
          <cell r="E704" t="str">
            <v>BSSLONDON</v>
          </cell>
          <cell r="H704" t="str">
            <v>Headset interface</v>
          </cell>
          <cell r="I704" t="str">
            <v>Soundweb London Telephone Headset Interface</v>
          </cell>
          <cell r="J704">
            <v>378</v>
          </cell>
          <cell r="K704">
            <v>378</v>
          </cell>
          <cell r="L704">
            <v>188.58</v>
          </cell>
          <cell r="M704">
            <v>169.72</v>
          </cell>
          <cell r="Q704">
            <v>691991014079</v>
          </cell>
          <cell r="S704">
            <v>1</v>
          </cell>
          <cell r="T704">
            <v>10</v>
          </cell>
          <cell r="U704">
            <v>6.5</v>
          </cell>
          <cell r="V704">
            <v>3</v>
          </cell>
          <cell r="W704" t="str">
            <v>MY</v>
          </cell>
          <cell r="X704" t="str">
            <v>Non Compliant</v>
          </cell>
          <cell r="Y704" t="str">
            <v>https://bssaudio.com/en/products/blu-hif</v>
          </cell>
          <cell r="Z704">
            <v>30</v>
          </cell>
          <cell r="AA704" t="str">
            <v>A</v>
          </cell>
        </row>
        <row r="705">
          <cell r="A705" t="str">
            <v>BSSBLUHYBRIDIN-M</v>
          </cell>
          <cell r="B705" t="str">
            <v>BSS</v>
          </cell>
          <cell r="D705" t="str">
            <v>BSSBLUHYBRIDIN-M</v>
          </cell>
          <cell r="E705" t="str">
            <v>BSSLONDON</v>
          </cell>
          <cell r="F705" t="str">
            <v>YES</v>
          </cell>
          <cell r="I705" t="str">
            <v>BSSBLUHYBRIDIN-M</v>
          </cell>
          <cell r="J705">
            <v>669.26</v>
          </cell>
          <cell r="K705">
            <v>478</v>
          </cell>
          <cell r="L705">
            <v>334.63</v>
          </cell>
          <cell r="M705">
            <v>301.17</v>
          </cell>
          <cell r="Q705">
            <v>691991013881</v>
          </cell>
          <cell r="S705">
            <v>0.5</v>
          </cell>
          <cell r="T705">
            <v>10</v>
          </cell>
          <cell r="U705">
            <v>6.5</v>
          </cell>
          <cell r="V705">
            <v>4</v>
          </cell>
          <cell r="W705" t="str">
            <v>MY</v>
          </cell>
          <cell r="X705" t="str">
            <v>Non Compliant</v>
          </cell>
          <cell r="Z705">
            <v>31</v>
          </cell>
          <cell r="AA705" t="str">
            <v>A</v>
          </cell>
        </row>
        <row r="706">
          <cell r="A706" t="str">
            <v>BSSBLU-SIFX</v>
          </cell>
          <cell r="B706" t="str">
            <v>BSS</v>
          </cell>
          <cell r="D706" t="str">
            <v>BLU-SI</v>
          </cell>
          <cell r="E706" t="str">
            <v>BSSLONDON</v>
          </cell>
          <cell r="H706" t="str">
            <v>Blu-SI Link card</v>
          </cell>
          <cell r="I706" t="str">
            <v>32x32 inerface between Soundcraft SI and Blu Link digital audio bus.</v>
          </cell>
          <cell r="J706">
            <v>749.09</v>
          </cell>
          <cell r="K706">
            <v>738</v>
          </cell>
          <cell r="L706">
            <v>462</v>
          </cell>
          <cell r="M706">
            <v>415.8</v>
          </cell>
          <cell r="P706">
            <v>1</v>
          </cell>
          <cell r="Q706">
            <v>691991013539</v>
          </cell>
          <cell r="W706" t="str">
            <v/>
          </cell>
          <cell r="X706" t="str">
            <v>Compliant</v>
          </cell>
          <cell r="Z706">
            <v>32</v>
          </cell>
          <cell r="AA706" t="str">
            <v>A</v>
          </cell>
        </row>
        <row r="707">
          <cell r="A707" t="str">
            <v>BSSBLU-USB-M-US</v>
          </cell>
          <cell r="B707" t="str">
            <v>BSS</v>
          </cell>
          <cell r="D707" t="str">
            <v>BLU-USB</v>
          </cell>
          <cell r="E707" t="str">
            <v>BSSLONDON</v>
          </cell>
          <cell r="H707" t="str">
            <v>BLU link accessories</v>
          </cell>
          <cell r="I707" t="str">
            <v>USB audio / BLU link interface **NEW**</v>
          </cell>
          <cell r="J707">
            <v>361</v>
          </cell>
          <cell r="K707">
            <v>361</v>
          </cell>
          <cell r="L707">
            <v>180.07</v>
          </cell>
          <cell r="M707">
            <v>162.06</v>
          </cell>
          <cell r="Q707">
            <v>691991005305</v>
          </cell>
          <cell r="S707">
            <v>2</v>
          </cell>
          <cell r="T707">
            <v>12</v>
          </cell>
          <cell r="U707">
            <v>11</v>
          </cell>
          <cell r="V707">
            <v>7</v>
          </cell>
          <cell r="W707" t="str">
            <v>MY</v>
          </cell>
          <cell r="X707" t="str">
            <v>Non Compliant</v>
          </cell>
          <cell r="Y707" t="str">
            <v>https://bssaudio.com/en/products/blu-usb</v>
          </cell>
          <cell r="Z707">
            <v>33</v>
          </cell>
          <cell r="AA707" t="str">
            <v>A</v>
          </cell>
        </row>
        <row r="708">
          <cell r="A708" t="str">
            <v>BSSEC4B-BLK-M</v>
          </cell>
          <cell r="B708" t="str">
            <v>BSS</v>
          </cell>
          <cell r="D708" t="str">
            <v>EC-4B-BLK-US</v>
          </cell>
          <cell r="E708" t="str">
            <v>BSS</v>
          </cell>
          <cell r="H708" t="str">
            <v>Ethernet Controller</v>
          </cell>
          <cell r="I708" t="str">
            <v>Ethernet Controller with 4 Buttons (Black - US)</v>
          </cell>
          <cell r="J708">
            <v>308.38</v>
          </cell>
          <cell r="K708">
            <v>308</v>
          </cell>
          <cell r="L708">
            <v>154.19</v>
          </cell>
          <cell r="M708">
            <v>138.77000000000001</v>
          </cell>
          <cell r="Q708">
            <v>691991600883</v>
          </cell>
          <cell r="S708">
            <v>0.5</v>
          </cell>
          <cell r="T708">
            <v>10</v>
          </cell>
          <cell r="U708">
            <v>4</v>
          </cell>
          <cell r="V708">
            <v>6.5</v>
          </cell>
          <cell r="W708" t="str">
            <v>MY</v>
          </cell>
          <cell r="X708" t="str">
            <v>Non Compliant</v>
          </cell>
          <cell r="Y708" t="str">
            <v>https://bssaudio.com/en/products/ec-4b</v>
          </cell>
          <cell r="Z708">
            <v>34</v>
          </cell>
          <cell r="AA708" t="str">
            <v>A</v>
          </cell>
        </row>
        <row r="709">
          <cell r="A709" t="str">
            <v>BSSEC4BV-BLK-M</v>
          </cell>
          <cell r="B709" t="str">
            <v>BSS</v>
          </cell>
          <cell r="D709" t="str">
            <v>EC-4BV-BLK-US</v>
          </cell>
          <cell r="E709" t="str">
            <v>BSSLONDON</v>
          </cell>
          <cell r="H709" t="str">
            <v>Ethernet Controller</v>
          </cell>
          <cell r="I709" t="str">
            <v>Ethernet Controller with 4 Buttons and Volume (Black - US)</v>
          </cell>
          <cell r="J709">
            <v>365</v>
          </cell>
          <cell r="K709">
            <v>365</v>
          </cell>
          <cell r="L709">
            <v>180.56</v>
          </cell>
          <cell r="M709">
            <v>162.5</v>
          </cell>
          <cell r="Q709">
            <v>691991600906</v>
          </cell>
          <cell r="S709">
            <v>0.5</v>
          </cell>
          <cell r="T709">
            <v>10</v>
          </cell>
          <cell r="U709">
            <v>4</v>
          </cell>
          <cell r="V709">
            <v>6.5</v>
          </cell>
          <cell r="W709" t="str">
            <v>MY</v>
          </cell>
          <cell r="X709" t="str">
            <v>Non Compliant</v>
          </cell>
          <cell r="Y709" t="str">
            <v>https://bssaudio.com/en/products/ec-4bv</v>
          </cell>
          <cell r="Z709">
            <v>35</v>
          </cell>
          <cell r="AA709" t="str">
            <v>A</v>
          </cell>
        </row>
        <row r="710">
          <cell r="A710" t="str">
            <v>BSSEC4BV-WHT-M</v>
          </cell>
          <cell r="B710" t="str">
            <v>BSS</v>
          </cell>
          <cell r="D710" t="str">
            <v>EC-4BV-WHT-US</v>
          </cell>
          <cell r="E710" t="str">
            <v>BSSLONDON</v>
          </cell>
          <cell r="H710" t="str">
            <v>Ethernet Controller</v>
          </cell>
          <cell r="I710" t="str">
            <v>Ethernet Controller with 4 Buttons and Volume (White - US)</v>
          </cell>
          <cell r="J710">
            <v>358</v>
          </cell>
          <cell r="K710">
            <v>358</v>
          </cell>
          <cell r="L710">
            <v>178.87</v>
          </cell>
          <cell r="M710">
            <v>160.97999999999999</v>
          </cell>
          <cell r="Q710">
            <v>691991600890</v>
          </cell>
          <cell r="S710">
            <v>0.5</v>
          </cell>
          <cell r="T710">
            <v>10</v>
          </cell>
          <cell r="U710">
            <v>4</v>
          </cell>
          <cell r="V710">
            <v>6.5</v>
          </cell>
          <cell r="W710" t="str">
            <v>MY</v>
          </cell>
          <cell r="X710" t="str">
            <v>Non Compliant</v>
          </cell>
          <cell r="Y710" t="str">
            <v>https://bssaudio.com/en/products/ec-4bv</v>
          </cell>
          <cell r="Z710">
            <v>36</v>
          </cell>
          <cell r="AA710" t="str">
            <v>A</v>
          </cell>
        </row>
        <row r="711">
          <cell r="A711" t="str">
            <v>BSSEC4B-WHT-M</v>
          </cell>
          <cell r="B711" t="str">
            <v>BSS</v>
          </cell>
          <cell r="D711" t="str">
            <v>EC-4B-WHT-US</v>
          </cell>
          <cell r="E711" t="str">
            <v>BSSLONDON</v>
          </cell>
          <cell r="H711" t="str">
            <v>Ethernet Controller</v>
          </cell>
          <cell r="I711" t="str">
            <v xml:space="preserve">Ethernet Controller with 4 Buttons (White - US) </v>
          </cell>
          <cell r="J711">
            <v>310</v>
          </cell>
          <cell r="K711">
            <v>310</v>
          </cell>
          <cell r="L711">
            <v>154.86000000000001</v>
          </cell>
          <cell r="M711">
            <v>139.37</v>
          </cell>
          <cell r="Q711">
            <v>691991600876</v>
          </cell>
          <cell r="S711">
            <v>0.5</v>
          </cell>
          <cell r="T711">
            <v>10</v>
          </cell>
          <cell r="U711">
            <v>6.5</v>
          </cell>
          <cell r="V711">
            <v>4</v>
          </cell>
          <cell r="W711" t="str">
            <v>MY</v>
          </cell>
          <cell r="X711" t="str">
            <v>Non Compliant</v>
          </cell>
          <cell r="Y711" t="str">
            <v>https://bssaudio.com/en/products/ec-4b</v>
          </cell>
          <cell r="Z711">
            <v>37</v>
          </cell>
          <cell r="AA711" t="str">
            <v>A</v>
          </cell>
        </row>
        <row r="712">
          <cell r="A712" t="str">
            <v>BSSEC8BV-BLK-M</v>
          </cell>
          <cell r="B712" t="str">
            <v>BSS</v>
          </cell>
          <cell r="D712" t="str">
            <v>EC-8BV-BLK-US</v>
          </cell>
          <cell r="E712" t="str">
            <v>BSSLONDON</v>
          </cell>
          <cell r="H712" t="str">
            <v>Ethernet Controller</v>
          </cell>
          <cell r="I712" t="str">
            <v>Ethernet Controller with 8 Buttons and Volume (Black - US)</v>
          </cell>
          <cell r="J712">
            <v>478</v>
          </cell>
          <cell r="K712">
            <v>478</v>
          </cell>
          <cell r="L712">
            <v>238.9</v>
          </cell>
          <cell r="M712">
            <v>215.01</v>
          </cell>
          <cell r="Q712">
            <v>691991600920</v>
          </cell>
          <cell r="S712">
            <v>1</v>
          </cell>
          <cell r="T712">
            <v>10</v>
          </cell>
          <cell r="U712">
            <v>4</v>
          </cell>
          <cell r="V712">
            <v>6.5</v>
          </cell>
          <cell r="W712" t="str">
            <v>MY</v>
          </cell>
          <cell r="X712" t="str">
            <v>Non Compliant</v>
          </cell>
          <cell r="Y712" t="str">
            <v>https://bssaudio.com/en/products/ec-4bv</v>
          </cell>
          <cell r="Z712">
            <v>38</v>
          </cell>
          <cell r="AA712" t="str">
            <v>A</v>
          </cell>
        </row>
        <row r="713">
          <cell r="A713" t="str">
            <v>BSSEC8BV-WHT-M</v>
          </cell>
          <cell r="B713" t="str">
            <v>BSS</v>
          </cell>
          <cell r="D713" t="str">
            <v>EC-8BV-WHT-US</v>
          </cell>
          <cell r="E713" t="str">
            <v>BSSLONDON</v>
          </cell>
          <cell r="H713" t="str">
            <v>Ethernet Controller</v>
          </cell>
          <cell r="I713" t="str">
            <v>Ethernet Controller with 8 Buttons and Volume (White - US)</v>
          </cell>
          <cell r="J713">
            <v>478</v>
          </cell>
          <cell r="K713">
            <v>478</v>
          </cell>
          <cell r="L713">
            <v>238.9</v>
          </cell>
          <cell r="M713">
            <v>215.01</v>
          </cell>
          <cell r="Q713">
            <v>691991600913</v>
          </cell>
          <cell r="S713">
            <v>1</v>
          </cell>
          <cell r="T713">
            <v>10</v>
          </cell>
          <cell r="U713">
            <v>6.5</v>
          </cell>
          <cell r="V713">
            <v>4</v>
          </cell>
          <cell r="W713" t="str">
            <v>MY</v>
          </cell>
          <cell r="X713" t="str">
            <v>Non Compliant</v>
          </cell>
          <cell r="Y713" t="str">
            <v>https://bssaudio.com/en/products/ec-8bv</v>
          </cell>
          <cell r="Z713">
            <v>39</v>
          </cell>
          <cell r="AA713" t="str">
            <v>A</v>
          </cell>
        </row>
        <row r="714">
          <cell r="A714" t="str">
            <v>BSSECV-BLK-M</v>
          </cell>
          <cell r="B714" t="str">
            <v>BSS</v>
          </cell>
          <cell r="D714" t="str">
            <v>EC-V-BLK-US</v>
          </cell>
          <cell r="E714" t="str">
            <v>BSSLONDON</v>
          </cell>
          <cell r="H714" t="str">
            <v>Ethernet Controller</v>
          </cell>
          <cell r="I714" t="str">
            <v xml:space="preserve">Ethernet Controller with Volume (Black - US) </v>
          </cell>
          <cell r="J714">
            <v>242</v>
          </cell>
          <cell r="K714">
            <v>242</v>
          </cell>
          <cell r="L714">
            <v>119.8</v>
          </cell>
          <cell r="M714">
            <v>107.82</v>
          </cell>
          <cell r="Q714">
            <v>691991600869</v>
          </cell>
          <cell r="S714">
            <v>1</v>
          </cell>
          <cell r="T714">
            <v>10</v>
          </cell>
          <cell r="U714">
            <v>6.5</v>
          </cell>
          <cell r="V714">
            <v>4</v>
          </cell>
          <cell r="W714" t="str">
            <v>MY</v>
          </cell>
          <cell r="X714" t="str">
            <v>Non Compliant</v>
          </cell>
          <cell r="Y714" t="str">
            <v>https://bssaudio.com/en/products/ec-v</v>
          </cell>
          <cell r="Z714">
            <v>40</v>
          </cell>
          <cell r="AA714" t="str">
            <v>A</v>
          </cell>
        </row>
        <row r="715">
          <cell r="A715" t="str">
            <v>BSSECV-WHT-M</v>
          </cell>
          <cell r="B715" t="str">
            <v>BSS</v>
          </cell>
          <cell r="D715" t="str">
            <v>EC-V-WHT-US</v>
          </cell>
          <cell r="E715" t="str">
            <v>BSSLONDON</v>
          </cell>
          <cell r="H715" t="str">
            <v>Ethernet Controller</v>
          </cell>
          <cell r="I715" t="str">
            <v xml:space="preserve">Ethernet Controller with Volume (White - US) </v>
          </cell>
          <cell r="J715">
            <v>242</v>
          </cell>
          <cell r="K715">
            <v>242</v>
          </cell>
          <cell r="L715">
            <v>119.8</v>
          </cell>
          <cell r="M715">
            <v>107.82</v>
          </cell>
          <cell r="Q715">
            <v>691991600852</v>
          </cell>
          <cell r="S715">
            <v>0.5</v>
          </cell>
          <cell r="T715">
            <v>10</v>
          </cell>
          <cell r="U715">
            <v>6.5</v>
          </cell>
          <cell r="V715">
            <v>4</v>
          </cell>
          <cell r="W715" t="str">
            <v>MY</v>
          </cell>
          <cell r="X715" t="str">
            <v>Non Compliant</v>
          </cell>
          <cell r="Y715" t="str">
            <v>https://bssaudio.com/en/products/ec-v</v>
          </cell>
          <cell r="Z715">
            <v>41</v>
          </cell>
          <cell r="AA715" t="str">
            <v>A</v>
          </cell>
        </row>
        <row r="716">
          <cell r="A716" t="str">
            <v>BSSECV-WHT-M-EU</v>
          </cell>
          <cell r="B716" t="str">
            <v>BSS</v>
          </cell>
          <cell r="D716" t="str">
            <v>EC-V-WHT-EU</v>
          </cell>
          <cell r="E716" t="str">
            <v>BSSLONDON</v>
          </cell>
          <cell r="H716" t="str">
            <v>Ethernet Controller</v>
          </cell>
          <cell r="I716" t="str">
            <v xml:space="preserve">Ethernet Controller with Volume (White - EU) </v>
          </cell>
          <cell r="J716">
            <v>242</v>
          </cell>
          <cell r="K716">
            <v>242</v>
          </cell>
          <cell r="L716">
            <v>119.8</v>
          </cell>
          <cell r="M716">
            <v>107.82</v>
          </cell>
          <cell r="Q716">
            <v>691991000409</v>
          </cell>
          <cell r="S716">
            <v>0.5</v>
          </cell>
          <cell r="T716">
            <v>10</v>
          </cell>
          <cell r="U716">
            <v>6.25</v>
          </cell>
          <cell r="V716">
            <v>3.75</v>
          </cell>
          <cell r="W716" t="str">
            <v>MY</v>
          </cell>
          <cell r="X716" t="str">
            <v>Non Compliant</v>
          </cell>
          <cell r="Y716" t="str">
            <v>https://bssaudio.com/en/products/ec-v</v>
          </cell>
          <cell r="Z716">
            <v>42</v>
          </cell>
          <cell r="AA716" t="str">
            <v>A</v>
          </cell>
        </row>
        <row r="717">
          <cell r="A717" t="str">
            <v>BSSRACKSHELF1UFX</v>
          </cell>
          <cell r="B717" t="str">
            <v>BSS</v>
          </cell>
          <cell r="D717" t="str">
            <v>RACK MOUNT KIT</v>
          </cell>
          <cell r="H717" t="str">
            <v>Rack Mount Kit</v>
          </cell>
          <cell r="I717" t="str">
            <v>Rack Mount Kit for up to two BLU-BIB / BLU-BOB devices (1U)</v>
          </cell>
          <cell r="J717">
            <v>125</v>
          </cell>
          <cell r="K717">
            <v>125</v>
          </cell>
          <cell r="L717">
            <v>62.43</v>
          </cell>
          <cell r="M717">
            <v>56.19</v>
          </cell>
          <cell r="Q717">
            <v>691991600678</v>
          </cell>
          <cell r="W717" t="str">
            <v>MX</v>
          </cell>
          <cell r="X717" t="str">
            <v>Compliant</v>
          </cell>
          <cell r="Y717" t="str">
            <v>https://bssaudio.com/en/products/1u-rack-mount-kit</v>
          </cell>
          <cell r="Z717">
            <v>43</v>
          </cell>
          <cell r="AA717" t="str">
            <v>A</v>
          </cell>
        </row>
        <row r="718">
          <cell r="A718" t="str">
            <v>BSSSW9015UK</v>
          </cell>
          <cell r="B718" t="str">
            <v>BSS</v>
          </cell>
          <cell r="D718" t="str">
            <v>SW9015UK</v>
          </cell>
          <cell r="E718" t="str">
            <v>BSSSW</v>
          </cell>
          <cell r="H718" t="str">
            <v>Wall controller</v>
          </cell>
          <cell r="I718" t="str">
            <v xml:space="preserve">8 position source/preset selector, up/down pair (UK) wall controller  </v>
          </cell>
          <cell r="J718">
            <v>217.58</v>
          </cell>
          <cell r="K718">
            <v>159</v>
          </cell>
          <cell r="L718">
            <v>108.79</v>
          </cell>
          <cell r="M718">
            <v>97.91</v>
          </cell>
          <cell r="Q718">
            <v>691991014062</v>
          </cell>
          <cell r="W718" t="str">
            <v>CN</v>
          </cell>
          <cell r="X718" t="str">
            <v>Non Compliant</v>
          </cell>
          <cell r="Y718" t="str">
            <v>https://bssaudio.com/en/products/sw9015</v>
          </cell>
          <cell r="Z718">
            <v>44</v>
          </cell>
          <cell r="AA718" t="str">
            <v>B</v>
          </cell>
        </row>
        <row r="719">
          <cell r="A719" t="str">
            <v>BSSTIX2KIT</v>
          </cell>
          <cell r="B719" t="str">
            <v>BSS</v>
          </cell>
          <cell r="D719" t="str">
            <v>TIX 2 KIT</v>
          </cell>
          <cell r="E719" t="str">
            <v>BSSSW</v>
          </cell>
          <cell r="H719" t="str">
            <v>Transformer kit</v>
          </cell>
          <cell r="I719" t="str">
            <v>Input transformer kit for FCS-960 (2 channels)</v>
          </cell>
          <cell r="J719">
            <v>480.34</v>
          </cell>
          <cell r="K719">
            <v>478</v>
          </cell>
          <cell r="L719">
            <v>240.17</v>
          </cell>
          <cell r="M719">
            <v>216.15</v>
          </cell>
          <cell r="Q719">
            <v>691991025495</v>
          </cell>
          <cell r="W719" t="str">
            <v>US</v>
          </cell>
          <cell r="X719" t="str">
            <v>Compliant</v>
          </cell>
          <cell r="Z719">
            <v>45</v>
          </cell>
          <cell r="AA719" t="str">
            <v>B</v>
          </cell>
        </row>
        <row r="720">
          <cell r="A720" t="str">
            <v>BSSTOX2KIT</v>
          </cell>
          <cell r="B720" t="str">
            <v>BSS</v>
          </cell>
          <cell r="D720" t="str">
            <v>TOX 2 KIT</v>
          </cell>
          <cell r="E720" t="str">
            <v>BSSEQ</v>
          </cell>
          <cell r="H720" t="str">
            <v>Transformer kit</v>
          </cell>
          <cell r="I720" t="str">
            <v>Output transformer kit for FCS-960 (2 channels)</v>
          </cell>
          <cell r="J720">
            <v>293</v>
          </cell>
          <cell r="K720">
            <v>293</v>
          </cell>
          <cell r="L720">
            <v>146.16999999999999</v>
          </cell>
          <cell r="M720">
            <v>131.55000000000001</v>
          </cell>
          <cell r="Q720">
            <v>691991025501</v>
          </cell>
          <cell r="W720" t="str">
            <v>US</v>
          </cell>
          <cell r="X720" t="str">
            <v>Compliant</v>
          </cell>
          <cell r="Z720">
            <v>46</v>
          </cell>
          <cell r="AA720" t="str">
            <v>B</v>
          </cell>
        </row>
        <row r="721">
          <cell r="A721">
            <v>2516</v>
          </cell>
          <cell r="B721" t="str">
            <v>Cinema</v>
          </cell>
          <cell r="C721" t="str">
            <v>Cinema</v>
          </cell>
          <cell r="D721">
            <v>2516</v>
          </cell>
          <cell r="E721" t="str">
            <v>Ext. Material Grp</v>
          </cell>
          <cell r="H721" t="str">
            <v>MTG BKT-8330A/40A-(2EA/M.PK)</v>
          </cell>
          <cell r="I721" t="str">
            <v>Quick-Mount® Fixed Angle Bracket for 8330A and 8340A.  Packed 2 Pieces Per  Master Pack.</v>
          </cell>
          <cell r="J721">
            <v>53</v>
          </cell>
          <cell r="K721">
            <v>53</v>
          </cell>
          <cell r="L721">
            <v>26.5</v>
          </cell>
          <cell r="M721">
            <v>23.85</v>
          </cell>
          <cell r="P721">
            <v>2</v>
          </cell>
          <cell r="Q721">
            <v>69191027376</v>
          </cell>
          <cell r="S721">
            <v>3</v>
          </cell>
          <cell r="T721">
            <v>11</v>
          </cell>
          <cell r="U721">
            <v>11</v>
          </cell>
          <cell r="V721">
            <v>8</v>
          </cell>
          <cell r="W721" t="str">
            <v>US</v>
          </cell>
          <cell r="X721" t="str">
            <v>Compliant</v>
          </cell>
          <cell r="Z721">
            <v>1</v>
          </cell>
        </row>
        <row r="722">
          <cell r="A722" t="str">
            <v>3722-HF</v>
          </cell>
          <cell r="B722" t="str">
            <v>Cinema</v>
          </cell>
          <cell r="C722" t="str">
            <v>Cinema</v>
          </cell>
          <cell r="D722" t="str">
            <v>3722-HF</v>
          </cell>
          <cell r="E722" t="str">
            <v>JBL025</v>
          </cell>
          <cell r="G722" t="str">
            <v>Limited Quantity</v>
          </cell>
          <cell r="H722" t="str">
            <v>S/M, 3722-HF</v>
          </cell>
          <cell r="I722" t="str">
            <v>High Frequency Section for 3722 System.  Bi-Am Components 2374 ScreenArray Horn, 2418H-1 Driver Pre-Assembled.</v>
          </cell>
          <cell r="J722">
            <v>552.59</v>
          </cell>
          <cell r="K722">
            <v>552.59</v>
          </cell>
          <cell r="L722">
            <v>276.29000000000002</v>
          </cell>
          <cell r="M722">
            <v>248.66</v>
          </cell>
          <cell r="P722">
            <v>0</v>
          </cell>
          <cell r="S722">
            <v>3</v>
          </cell>
          <cell r="T722">
            <v>12</v>
          </cell>
          <cell r="U722">
            <v>24</v>
          </cell>
          <cell r="V722">
            <v>5</v>
          </cell>
          <cell r="W722" t="str">
            <v>MX</v>
          </cell>
          <cell r="X722" t="str">
            <v>Compliant</v>
          </cell>
          <cell r="Z722">
            <v>2</v>
          </cell>
          <cell r="AA722" t="str">
            <v>A</v>
          </cell>
        </row>
        <row r="723">
          <cell r="A723" t="str">
            <v>3722N-HF</v>
          </cell>
          <cell r="B723" t="str">
            <v>Cinema</v>
          </cell>
          <cell r="C723" t="str">
            <v>Cinema</v>
          </cell>
          <cell r="D723" t="str">
            <v>3722N-HF</v>
          </cell>
          <cell r="E723" t="str">
            <v>JBL030</v>
          </cell>
          <cell r="H723" t="str">
            <v>S/M, 3722N-HF</v>
          </cell>
          <cell r="I723" t="str">
            <v>High Frequency Section for 3722N System – Passive. Components: 2374 ScreenArray Horn, 2418H-1 Driver, Network and Bracket Pre-Assembled</v>
          </cell>
          <cell r="J723">
            <v>553.77</v>
          </cell>
          <cell r="K723">
            <v>553.77</v>
          </cell>
          <cell r="L723">
            <v>276.88</v>
          </cell>
          <cell r="M723">
            <v>249.19</v>
          </cell>
          <cell r="P723">
            <v>0</v>
          </cell>
          <cell r="Q723">
            <v>691991028380</v>
          </cell>
          <cell r="S723">
            <v>3</v>
          </cell>
          <cell r="T723">
            <v>8.5</v>
          </cell>
          <cell r="U723">
            <v>3</v>
          </cell>
          <cell r="V723">
            <v>2</v>
          </cell>
          <cell r="W723" t="str">
            <v>MX</v>
          </cell>
          <cell r="X723" t="str">
            <v>Compliant</v>
          </cell>
          <cell r="Z723">
            <v>3</v>
          </cell>
          <cell r="AA723" t="str">
            <v>A</v>
          </cell>
        </row>
        <row r="724">
          <cell r="A724" t="str">
            <v>3730-M/HF</v>
          </cell>
          <cell r="B724" t="str">
            <v>Cinema</v>
          </cell>
          <cell r="C724" t="str">
            <v>Cinema</v>
          </cell>
          <cell r="D724" t="str">
            <v>3730-M/HF</v>
          </cell>
          <cell r="E724" t="str">
            <v>JBL030</v>
          </cell>
          <cell r="F724" t="str">
            <v>YES</v>
          </cell>
          <cell r="H724" t="str">
            <v>S/M, 3730-M/HF</v>
          </cell>
          <cell r="I724" t="str">
            <v>Mid/High Frequency Section for 3730 System. Components: One 195H mid frequency and one 2414H high frequency. Pre-Assembled, Pre-Aimed.</v>
          </cell>
          <cell r="J724">
            <v>1204.6400000000001</v>
          </cell>
          <cell r="K724">
            <v>1204.6400000000001</v>
          </cell>
          <cell r="L724">
            <v>602.32000000000005</v>
          </cell>
          <cell r="M724">
            <v>542.09</v>
          </cell>
          <cell r="P724">
            <v>0</v>
          </cell>
          <cell r="Q724">
            <v>691991028397</v>
          </cell>
          <cell r="S724">
            <v>3</v>
          </cell>
          <cell r="T724">
            <v>8</v>
          </cell>
          <cell r="U724">
            <v>2</v>
          </cell>
          <cell r="V724">
            <v>3</v>
          </cell>
          <cell r="W724" t="str">
            <v>MX</v>
          </cell>
          <cell r="X724" t="str">
            <v>Compliant</v>
          </cell>
          <cell r="Z724">
            <v>4</v>
          </cell>
          <cell r="AA724" t="str">
            <v>A</v>
          </cell>
        </row>
        <row r="725">
          <cell r="A725" t="str">
            <v>3732-M/HF</v>
          </cell>
          <cell r="B725" t="str">
            <v>Cinema</v>
          </cell>
          <cell r="C725" t="str">
            <v>Cinema</v>
          </cell>
          <cell r="D725" t="str">
            <v>3732-M/HF</v>
          </cell>
          <cell r="E725" t="str">
            <v>JBL030</v>
          </cell>
          <cell r="F725" t="str">
            <v>YES</v>
          </cell>
          <cell r="H725" t="str">
            <v>S/M, 3732-M/HF</v>
          </cell>
          <cell r="I725" t="str">
            <v>Mid/High Frequency Section for 3732 System - Components: Two 165H Mid Frequency and One 2432H High Freq. Pre-Assembled and Pre-Aimed</v>
          </cell>
          <cell r="J725">
            <v>2505.81</v>
          </cell>
          <cell r="K725">
            <v>2505.81</v>
          </cell>
          <cell r="L725">
            <v>1252.9000000000001</v>
          </cell>
          <cell r="M725">
            <v>1127.6099999999999</v>
          </cell>
          <cell r="P725">
            <v>0</v>
          </cell>
          <cell r="Q725">
            <v>691991028410</v>
          </cell>
          <cell r="S725">
            <v>3</v>
          </cell>
          <cell r="T725">
            <v>13</v>
          </cell>
          <cell r="U725">
            <v>13</v>
          </cell>
          <cell r="V725">
            <v>7</v>
          </cell>
          <cell r="W725" t="str">
            <v>MX</v>
          </cell>
          <cell r="X725" t="str">
            <v>Compliant</v>
          </cell>
          <cell r="Z725">
            <v>5</v>
          </cell>
          <cell r="AA725" t="str">
            <v>A</v>
          </cell>
        </row>
        <row r="726">
          <cell r="A726" t="str">
            <v>3732-M/HF-T</v>
          </cell>
          <cell r="B726" t="str">
            <v>Cinema</v>
          </cell>
          <cell r="C726" t="str">
            <v>Cinema</v>
          </cell>
          <cell r="D726" t="str">
            <v>3732-M/HF-T</v>
          </cell>
          <cell r="E726" t="str">
            <v>JBL030</v>
          </cell>
          <cell r="F726" t="str">
            <v>YES</v>
          </cell>
          <cell r="H726" t="str">
            <v>S/M, 3732-M/HF-T</v>
          </cell>
          <cell r="I726" t="str">
            <v>Mid/High Frequency Section for 3732T System.  Components: Two 165H Mid Frequency and One 2432H High Freq. Pre-Assembled and Pre-Aimed</v>
          </cell>
          <cell r="J726">
            <v>2505.5</v>
          </cell>
          <cell r="K726">
            <v>2505.5</v>
          </cell>
          <cell r="L726">
            <v>1252.75</v>
          </cell>
          <cell r="M726">
            <v>1127.48</v>
          </cell>
          <cell r="P726">
            <v>0</v>
          </cell>
          <cell r="Q726">
            <v>691991028410</v>
          </cell>
          <cell r="S726">
            <v>3</v>
          </cell>
          <cell r="T726">
            <v>13</v>
          </cell>
          <cell r="U726">
            <v>13</v>
          </cell>
          <cell r="V726">
            <v>8</v>
          </cell>
          <cell r="W726" t="str">
            <v>MX</v>
          </cell>
          <cell r="X726" t="str">
            <v>Compliant</v>
          </cell>
          <cell r="Z726">
            <v>6</v>
          </cell>
          <cell r="AA726" t="str">
            <v>A</v>
          </cell>
        </row>
        <row r="727">
          <cell r="A727" t="str">
            <v>3733-M/HF</v>
          </cell>
          <cell r="B727" t="str">
            <v>Cinema</v>
          </cell>
          <cell r="C727" t="str">
            <v>Cinema</v>
          </cell>
          <cell r="D727" t="str">
            <v>3733-M/HF</v>
          </cell>
          <cell r="E727" t="str">
            <v>JBL030</v>
          </cell>
          <cell r="F727" t="str">
            <v>YES</v>
          </cell>
          <cell r="H727" t="str">
            <v>3733-M/HF</v>
          </cell>
          <cell r="I727" t="str">
            <v>3733-M/HF</v>
          </cell>
          <cell r="J727">
            <v>3320.15</v>
          </cell>
          <cell r="K727">
            <v>3320.15</v>
          </cell>
          <cell r="L727">
            <v>1660.07</v>
          </cell>
          <cell r="M727">
            <v>1494.06</v>
          </cell>
          <cell r="Q727">
            <v>691991010415</v>
          </cell>
          <cell r="S727">
            <v>3</v>
          </cell>
          <cell r="T727">
            <v>13</v>
          </cell>
          <cell r="U727">
            <v>13</v>
          </cell>
          <cell r="V727">
            <v>8</v>
          </cell>
          <cell r="W727" t="str">
            <v>MX</v>
          </cell>
          <cell r="X727" t="str">
            <v>Compliant</v>
          </cell>
          <cell r="Z727">
            <v>7</v>
          </cell>
          <cell r="AA727" t="str">
            <v>A</v>
          </cell>
        </row>
        <row r="728">
          <cell r="A728" t="str">
            <v>3733-MK</v>
          </cell>
          <cell r="B728" t="str">
            <v>Cinema</v>
          </cell>
          <cell r="C728" t="str">
            <v>Cinema</v>
          </cell>
          <cell r="D728" t="str">
            <v>3733-MK</v>
          </cell>
          <cell r="E728" t="str">
            <v>JBL030</v>
          </cell>
          <cell r="F728" t="str">
            <v>YES</v>
          </cell>
          <cell r="H728" t="str">
            <v>3733-MK</v>
          </cell>
          <cell r="I728" t="str">
            <v>3733-MK</v>
          </cell>
          <cell r="J728">
            <v>858.95</v>
          </cell>
          <cell r="K728">
            <v>858.95</v>
          </cell>
          <cell r="L728">
            <v>429.48</v>
          </cell>
          <cell r="M728">
            <v>386.53</v>
          </cell>
          <cell r="Q728">
            <v>691991010408</v>
          </cell>
          <cell r="S728">
            <v>3</v>
          </cell>
          <cell r="T728">
            <v>11</v>
          </cell>
          <cell r="U728">
            <v>11</v>
          </cell>
          <cell r="V728">
            <v>8</v>
          </cell>
          <cell r="W728" t="str">
            <v>MX</v>
          </cell>
          <cell r="X728" t="str">
            <v>Compliant</v>
          </cell>
          <cell r="Z728">
            <v>8</v>
          </cell>
          <cell r="AA728" t="str">
            <v>A</v>
          </cell>
        </row>
        <row r="729">
          <cell r="A729" t="str">
            <v>4642A</v>
          </cell>
          <cell r="B729" t="str">
            <v>Cinema</v>
          </cell>
          <cell r="C729" t="str">
            <v>Cinema</v>
          </cell>
          <cell r="D729" t="str">
            <v>4642A</v>
          </cell>
          <cell r="E729" t="str">
            <v>JBL030</v>
          </cell>
          <cell r="F729" t="str">
            <v>YES</v>
          </cell>
          <cell r="H729" t="str">
            <v>2X18 SUBWOOFER SYSTEM</v>
          </cell>
          <cell r="I729" t="str">
            <v>4 ohm, Dual 18" Bass Reflex Subwoofer System.  Components:  Two 2241H Installed in Dual 18" Enclosure, 1200 watts. Approved by Lucasfilm, Ltd., for THX® System Installations.</v>
          </cell>
          <cell r="J729">
            <v>2461.19</v>
          </cell>
          <cell r="K729">
            <v>2461.19</v>
          </cell>
          <cell r="L729">
            <v>1230.5999999999999</v>
          </cell>
          <cell r="M729">
            <v>1107.54</v>
          </cell>
          <cell r="P729">
            <v>0</v>
          </cell>
          <cell r="Q729">
            <v>691991010408</v>
          </cell>
          <cell r="S729">
            <v>3</v>
          </cell>
          <cell r="T729">
            <v>10</v>
          </cell>
          <cell r="U729">
            <v>10</v>
          </cell>
          <cell r="V729">
            <v>8</v>
          </cell>
          <cell r="W729" t="str">
            <v>MX</v>
          </cell>
          <cell r="X729" t="str">
            <v>Compliant</v>
          </cell>
          <cell r="Z729">
            <v>9</v>
          </cell>
          <cell r="AA729" t="str">
            <v>A</v>
          </cell>
        </row>
        <row r="730">
          <cell r="A730" t="str">
            <v>4645C</v>
          </cell>
          <cell r="B730" t="str">
            <v>Cinema</v>
          </cell>
          <cell r="C730" t="str">
            <v>Cinema</v>
          </cell>
          <cell r="D730" t="str">
            <v>4645C</v>
          </cell>
          <cell r="E730" t="str">
            <v>JBL030</v>
          </cell>
          <cell r="F730" t="str">
            <v>YES</v>
          </cell>
          <cell r="H730" t="str">
            <v>S/M 4645C SINGLE PORT SUB</v>
          </cell>
          <cell r="I730" t="str">
            <v>8 ohm, Single 18" Bass Reflex Subwoofer System.  Components:  2242H Installed in 4518A Enclosure, Single Port,  800 watts. Approved by Lucasfilm, Ltd., for THX® System Installations.</v>
          </cell>
          <cell r="J730">
            <v>1784.37</v>
          </cell>
          <cell r="K730">
            <v>1784.37</v>
          </cell>
          <cell r="L730">
            <v>892.18</v>
          </cell>
          <cell r="M730">
            <v>802.96</v>
          </cell>
          <cell r="P730">
            <v>0</v>
          </cell>
          <cell r="Q730">
            <v>691991028526</v>
          </cell>
          <cell r="S730">
            <v>3</v>
          </cell>
          <cell r="T730">
            <v>18</v>
          </cell>
          <cell r="U730">
            <v>18</v>
          </cell>
          <cell r="V730">
            <v>8.5</v>
          </cell>
          <cell r="W730" t="str">
            <v>MX</v>
          </cell>
          <cell r="X730" t="str">
            <v>Compliant</v>
          </cell>
          <cell r="Z730">
            <v>10</v>
          </cell>
          <cell r="AA730" t="str">
            <v>D</v>
          </cell>
        </row>
        <row r="731">
          <cell r="A731" t="str">
            <v>4722-HF</v>
          </cell>
          <cell r="B731" t="str">
            <v>Cinema</v>
          </cell>
          <cell r="C731" t="str">
            <v>Cinema</v>
          </cell>
          <cell r="D731" t="str">
            <v>4722-HF</v>
          </cell>
          <cell r="E731" t="str">
            <v>JBL030</v>
          </cell>
          <cell r="H731" t="str">
            <v>S/M, 4722-HF</v>
          </cell>
          <cell r="I731" t="str">
            <v>High Frequency Section for 4722 System – Bi-Amp.  Components: 2384 ScreenArray Horn, 2432H Driver, and Bracket.  Pre-Assembled</v>
          </cell>
          <cell r="J731">
            <v>915.11</v>
          </cell>
          <cell r="K731">
            <v>915.11</v>
          </cell>
          <cell r="L731">
            <v>457.56</v>
          </cell>
          <cell r="M731">
            <v>411.8</v>
          </cell>
          <cell r="P731">
            <v>0</v>
          </cell>
          <cell r="Q731">
            <v>691991028533</v>
          </cell>
          <cell r="S731">
            <v>3</v>
          </cell>
          <cell r="T731">
            <v>7</v>
          </cell>
          <cell r="U731">
            <v>7</v>
          </cell>
          <cell r="V731">
            <v>6</v>
          </cell>
          <cell r="W731" t="str">
            <v>MX</v>
          </cell>
          <cell r="X731" t="str">
            <v>Compliant</v>
          </cell>
          <cell r="Z731">
            <v>11</v>
          </cell>
          <cell r="AA731" t="str">
            <v>A</v>
          </cell>
        </row>
        <row r="732">
          <cell r="A732" t="str">
            <v>4722N</v>
          </cell>
          <cell r="B732" t="str">
            <v>Cinema</v>
          </cell>
          <cell r="C732" t="str">
            <v>Cinema</v>
          </cell>
          <cell r="D732" t="str">
            <v>4722N</v>
          </cell>
          <cell r="E732" t="str">
            <v>JBL030</v>
          </cell>
          <cell r="H732" t="str">
            <v>2WAY SCREEN ARRAY W/NTWRK-PASSIVE APPL</v>
          </cell>
          <cell r="I732" t="str">
            <v>Two-Way ScreenArray for Small to Medium Cinemas For Passive Applications, 4722 Model with Network. 750 Hz</v>
          </cell>
          <cell r="J732">
            <v>2500</v>
          </cell>
          <cell r="K732">
            <v>2500</v>
          </cell>
          <cell r="L732">
            <v>1250</v>
          </cell>
          <cell r="M732">
            <v>1125</v>
          </cell>
          <cell r="P732">
            <v>0</v>
          </cell>
          <cell r="Q732">
            <v>691991028625</v>
          </cell>
          <cell r="S732">
            <v>3</v>
          </cell>
          <cell r="T732">
            <v>7</v>
          </cell>
          <cell r="U732">
            <v>7</v>
          </cell>
          <cell r="V732">
            <v>7</v>
          </cell>
          <cell r="W732" t="str">
            <v>MX</v>
          </cell>
          <cell r="X732" t="str">
            <v>Compliant</v>
          </cell>
          <cell r="Z732">
            <v>12</v>
          </cell>
          <cell r="AA732" t="str">
            <v>B</v>
          </cell>
        </row>
        <row r="733">
          <cell r="A733" t="str">
            <v>4722N-HF</v>
          </cell>
          <cell r="B733" t="str">
            <v>Cinema</v>
          </cell>
          <cell r="C733" t="str">
            <v>Cinema</v>
          </cell>
          <cell r="D733" t="str">
            <v>4722N-HF</v>
          </cell>
          <cell r="E733" t="str">
            <v>JBL030</v>
          </cell>
          <cell r="H733" t="str">
            <v>S/M, 4722N-HF</v>
          </cell>
          <cell r="I733" t="str">
            <v>High Frequency Section for 4722N System – Passive.  Components: 2384 ScreenArray Horn, 2432H Driver, Network and Bracket. Pre-Assembled</v>
          </cell>
          <cell r="J733">
            <v>915.57</v>
          </cell>
          <cell r="K733">
            <v>915.57</v>
          </cell>
          <cell r="L733">
            <v>457.78</v>
          </cell>
          <cell r="M733">
            <v>412</v>
          </cell>
          <cell r="P733">
            <v>0</v>
          </cell>
          <cell r="Q733">
            <v>691991028649</v>
          </cell>
          <cell r="S733">
            <v>3</v>
          </cell>
          <cell r="T733">
            <v>11</v>
          </cell>
          <cell r="U733">
            <v>11</v>
          </cell>
          <cell r="V733">
            <v>7</v>
          </cell>
          <cell r="W733" t="str">
            <v>MX</v>
          </cell>
          <cell r="X733" t="str">
            <v>Compliant</v>
          </cell>
          <cell r="Z733">
            <v>13</v>
          </cell>
          <cell r="AA733" t="str">
            <v>A</v>
          </cell>
        </row>
        <row r="734">
          <cell r="A734" t="str">
            <v>4732-M/HF</v>
          </cell>
          <cell r="B734" t="str">
            <v>Cinema</v>
          </cell>
          <cell r="C734" t="str">
            <v>Cinema</v>
          </cell>
          <cell r="D734" t="str">
            <v>4732-M/HF</v>
          </cell>
          <cell r="E734" t="str">
            <v>JBL030</v>
          </cell>
          <cell r="F734" t="str">
            <v>YES</v>
          </cell>
          <cell r="H734" t="str">
            <v>S/M, 4732-M/HF</v>
          </cell>
          <cell r="I734" t="str">
            <v>Mid/High Frequency Section for 4732 System.  Components: Four 165H Mid Frequency and One 2432H High Freq. Pre-Assembled and Pre-Aimed</v>
          </cell>
          <cell r="J734">
            <v>3199.55</v>
          </cell>
          <cell r="K734">
            <v>3199.55</v>
          </cell>
          <cell r="L734">
            <v>1599.77</v>
          </cell>
          <cell r="M734">
            <v>1439.79</v>
          </cell>
          <cell r="P734">
            <v>0</v>
          </cell>
          <cell r="Q734">
            <v>691991028656</v>
          </cell>
          <cell r="S734">
            <v>3</v>
          </cell>
          <cell r="T734">
            <v>15</v>
          </cell>
          <cell r="U734">
            <v>15</v>
          </cell>
          <cell r="V734">
            <v>9</v>
          </cell>
          <cell r="W734" t="str">
            <v>MX</v>
          </cell>
          <cell r="X734" t="str">
            <v>Compliant</v>
          </cell>
          <cell r="Z734">
            <v>14</v>
          </cell>
          <cell r="AA734" t="str">
            <v>A</v>
          </cell>
        </row>
        <row r="735">
          <cell r="A735" t="str">
            <v>4732-M/HF-T</v>
          </cell>
          <cell r="B735" t="str">
            <v>Cinema</v>
          </cell>
          <cell r="C735" t="str">
            <v>Cinema</v>
          </cell>
          <cell r="D735" t="str">
            <v>4732-M/HF-T</v>
          </cell>
          <cell r="E735" t="str">
            <v>JBL030</v>
          </cell>
          <cell r="F735" t="str">
            <v>YES</v>
          </cell>
          <cell r="H735" t="str">
            <v>S/M, 4732-M/HF-T</v>
          </cell>
          <cell r="I735" t="str">
            <v>Mid/High Frequency Section for 4732T System Components: Four 165H 6.5” Mid Range and One 2432H High Freq. Pre-Assembled and Pre-Aimed</v>
          </cell>
          <cell r="J735">
            <v>3199.55</v>
          </cell>
          <cell r="K735">
            <v>3199.55</v>
          </cell>
          <cell r="L735">
            <v>1599.77</v>
          </cell>
          <cell r="M735">
            <v>1439.79</v>
          </cell>
          <cell r="P735">
            <v>0</v>
          </cell>
          <cell r="Q735">
            <v>691991028670</v>
          </cell>
          <cell r="S735">
            <v>3</v>
          </cell>
          <cell r="T735">
            <v>15</v>
          </cell>
          <cell r="U735">
            <v>15</v>
          </cell>
          <cell r="V735">
            <v>9</v>
          </cell>
          <cell r="W735" t="str">
            <v>MX</v>
          </cell>
          <cell r="X735" t="str">
            <v>Compliant</v>
          </cell>
          <cell r="Z735">
            <v>15</v>
          </cell>
          <cell r="AA735" t="str">
            <v>A</v>
          </cell>
        </row>
        <row r="736">
          <cell r="A736" t="str">
            <v>5732-M/HF</v>
          </cell>
          <cell r="B736" t="str">
            <v>Cinema</v>
          </cell>
          <cell r="C736" t="str">
            <v>Cinema</v>
          </cell>
          <cell r="D736" t="str">
            <v>5732-M/HF</v>
          </cell>
          <cell r="E736" t="str">
            <v>AKG180</v>
          </cell>
          <cell r="F736" t="str">
            <v>YES</v>
          </cell>
          <cell r="H736" t="str">
            <v>MID HIGH SECTION 3-WAY SCREEN ARRAY</v>
          </cell>
          <cell r="I736" t="str">
            <v>Mid-High Frequency Section for 5732 System. Components: Two 2169J 200mm (8 inch) Differential Drive® Mid Frequency and one 2452H-SL 4” Titanium Diaphragm High Frequency Compression Driver.  Pre-Assembled and Pre-Aimed.</v>
          </cell>
          <cell r="J736">
            <v>3199.55</v>
          </cell>
          <cell r="K736">
            <v>3199.55</v>
          </cell>
          <cell r="L736">
            <v>1599.77</v>
          </cell>
          <cell r="M736">
            <v>1439.79</v>
          </cell>
          <cell r="P736">
            <v>0</v>
          </cell>
          <cell r="Q736">
            <v>691991028694</v>
          </cell>
          <cell r="S736">
            <v>3</v>
          </cell>
          <cell r="T736">
            <v>18</v>
          </cell>
          <cell r="U736">
            <v>28</v>
          </cell>
          <cell r="V736">
            <v>10</v>
          </cell>
          <cell r="W736" t="str">
            <v>MX</v>
          </cell>
          <cell r="X736" t="str">
            <v>Compliant</v>
          </cell>
          <cell r="Z736">
            <v>16</v>
          </cell>
          <cell r="AA736" t="str">
            <v>A</v>
          </cell>
        </row>
        <row r="737">
          <cell r="A737" t="str">
            <v>5742-M/HF</v>
          </cell>
          <cell r="B737" t="str">
            <v>Cinema</v>
          </cell>
          <cell r="C737" t="str">
            <v>Cinema</v>
          </cell>
          <cell r="D737" t="str">
            <v>5742-M/HF</v>
          </cell>
          <cell r="E737" t="str">
            <v>JBL030</v>
          </cell>
          <cell r="F737" t="str">
            <v>YES</v>
          </cell>
          <cell r="H737" t="str">
            <v>HIGH POWER 4-WAY SCREEN ARRAY M/HF</v>
          </cell>
          <cell r="I737" t="str">
            <v>Mid-High Frequency Section for 5742 System. Components: Four 2169J 200mm (8 inch) Differential Drive® Mid Frequency and one 2452H-SL 4” Titanium Diaphragm High Frequency Compression Driver.  Pre-Assembled and Pre-Aimed.</v>
          </cell>
          <cell r="J737">
            <v>4184.03</v>
          </cell>
          <cell r="K737">
            <v>4184.03</v>
          </cell>
          <cell r="L737">
            <v>2092.0100000000002</v>
          </cell>
          <cell r="M737">
            <v>1882.81</v>
          </cell>
          <cell r="P737">
            <v>0</v>
          </cell>
          <cell r="Q737">
            <v>691991028762</v>
          </cell>
          <cell r="S737">
            <v>3</v>
          </cell>
          <cell r="T737">
            <v>11</v>
          </cell>
          <cell r="U737">
            <v>11</v>
          </cell>
          <cell r="V737">
            <v>8</v>
          </cell>
          <cell r="W737" t="str">
            <v>MX</v>
          </cell>
          <cell r="X737" t="str">
            <v>Compliant</v>
          </cell>
          <cell r="Z737">
            <v>17</v>
          </cell>
          <cell r="AA737" t="str">
            <v>A</v>
          </cell>
        </row>
        <row r="738">
          <cell r="A738" t="str">
            <v>C211</v>
          </cell>
          <cell r="B738" t="str">
            <v>Cinema</v>
          </cell>
          <cell r="C738" t="str">
            <v>Cinema</v>
          </cell>
          <cell r="D738" t="str">
            <v>C211</v>
          </cell>
          <cell r="E738" t="str">
            <v>JBL029</v>
          </cell>
          <cell r="H738" t="str">
            <v>Two-Way ScreenArray® Cinema Loudspeaker</v>
          </cell>
          <cell r="I738" t="str">
            <v>Two-Way ScreenArray® Cinema Loudspeaker</v>
          </cell>
          <cell r="J738">
            <v>919.87</v>
          </cell>
          <cell r="K738">
            <v>919.87</v>
          </cell>
          <cell r="L738">
            <v>459.93</v>
          </cell>
          <cell r="M738">
            <v>413.94</v>
          </cell>
          <cell r="P738">
            <v>1</v>
          </cell>
          <cell r="Q738">
            <v>691991007668</v>
          </cell>
          <cell r="S738">
            <v>3</v>
          </cell>
          <cell r="T738">
            <v>11</v>
          </cell>
          <cell r="U738">
            <v>11</v>
          </cell>
          <cell r="V738">
            <v>8</v>
          </cell>
          <cell r="W738" t="str">
            <v>MX</v>
          </cell>
          <cell r="X738" t="str">
            <v>Compliant</v>
          </cell>
          <cell r="Z738">
            <v>18</v>
          </cell>
          <cell r="AA738" t="str">
            <v>A</v>
          </cell>
        </row>
        <row r="739">
          <cell r="A739" t="str">
            <v>C221</v>
          </cell>
          <cell r="B739" t="str">
            <v>Cinema</v>
          </cell>
          <cell r="C739" t="str">
            <v>Cinema</v>
          </cell>
          <cell r="D739" t="str">
            <v>C221</v>
          </cell>
          <cell r="E739" t="str">
            <v>JBL030</v>
          </cell>
          <cell r="F739" t="str">
            <v>YES</v>
          </cell>
          <cell r="H739" t="str">
            <v>S/M, C221</v>
          </cell>
          <cell r="I739" t="str">
            <v>S/M, C221</v>
          </cell>
          <cell r="J739">
            <v>1601.53</v>
          </cell>
          <cell r="K739">
            <v>1601.53</v>
          </cell>
          <cell r="L739">
            <v>800.76</v>
          </cell>
          <cell r="M739">
            <v>720.68</v>
          </cell>
          <cell r="P739">
            <v>1</v>
          </cell>
          <cell r="Q739">
            <v>691991007675</v>
          </cell>
          <cell r="S739">
            <v>3</v>
          </cell>
          <cell r="T739">
            <v>11</v>
          </cell>
          <cell r="U739">
            <v>11</v>
          </cell>
          <cell r="V739">
            <v>8</v>
          </cell>
          <cell r="W739" t="str">
            <v>MX</v>
          </cell>
          <cell r="X739" t="str">
            <v>Compliant</v>
          </cell>
          <cell r="Z739">
            <v>19</v>
          </cell>
          <cell r="AA739" t="str">
            <v>A</v>
          </cell>
        </row>
        <row r="740">
          <cell r="A740" t="str">
            <v>C222-BOT</v>
          </cell>
          <cell r="B740" t="str">
            <v>Cinema</v>
          </cell>
          <cell r="C740" t="str">
            <v>Cinema</v>
          </cell>
          <cell r="D740" t="str">
            <v>C222-BOT</v>
          </cell>
          <cell r="E740" t="str">
            <v>JBL030</v>
          </cell>
          <cell r="F740" t="str">
            <v>YES</v>
          </cell>
          <cell r="H740" t="str">
            <v>C222-BOT</v>
          </cell>
          <cell r="I740" t="str">
            <v>C222-BOT</v>
          </cell>
          <cell r="J740">
            <v>674.37</v>
          </cell>
          <cell r="K740">
            <v>674.37</v>
          </cell>
          <cell r="L740">
            <v>337.18</v>
          </cell>
          <cell r="M740">
            <v>303.45999999999998</v>
          </cell>
          <cell r="Q740">
            <v>691991010002</v>
          </cell>
          <cell r="S740">
            <v>3</v>
          </cell>
          <cell r="T740">
            <v>18</v>
          </cell>
          <cell r="U740">
            <v>18</v>
          </cell>
          <cell r="V740">
            <v>9</v>
          </cell>
          <cell r="W740" t="str">
            <v>MX</v>
          </cell>
          <cell r="X740" t="str">
            <v>Compliant</v>
          </cell>
          <cell r="Z740">
            <v>20</v>
          </cell>
          <cell r="AA740" t="str">
            <v>A</v>
          </cell>
        </row>
        <row r="741">
          <cell r="A741" t="str">
            <v>C222HP-BOT</v>
          </cell>
          <cell r="B741" t="str">
            <v>Cinema</v>
          </cell>
          <cell r="C741" t="str">
            <v>Cinema</v>
          </cell>
          <cell r="D741" t="str">
            <v>C222HP-BOT</v>
          </cell>
          <cell r="E741" t="str">
            <v>JBL030</v>
          </cell>
          <cell r="F741" t="str">
            <v>YES</v>
          </cell>
          <cell r="J741">
            <v>1228.1400000000001</v>
          </cell>
          <cell r="K741">
            <v>1228.1400000000001</v>
          </cell>
          <cell r="L741">
            <v>614.07000000000005</v>
          </cell>
          <cell r="M741">
            <v>552.66</v>
          </cell>
          <cell r="Q741">
            <v>691991010002</v>
          </cell>
          <cell r="S741">
            <v>3</v>
          </cell>
          <cell r="T741">
            <v>9</v>
          </cell>
          <cell r="U741">
            <v>9</v>
          </cell>
          <cell r="V741">
            <v>4</v>
          </cell>
          <cell r="W741" t="str">
            <v>MX</v>
          </cell>
          <cell r="X741" t="str">
            <v>Compliant</v>
          </cell>
          <cell r="Z741">
            <v>21</v>
          </cell>
          <cell r="AA741" t="str">
            <v>A</v>
          </cell>
        </row>
        <row r="742">
          <cell r="A742" t="str">
            <v>C222HP-TOP</v>
          </cell>
          <cell r="B742" t="str">
            <v>Cinema</v>
          </cell>
          <cell r="C742" t="str">
            <v>Cinema</v>
          </cell>
          <cell r="D742" t="str">
            <v>C222HP-TOP</v>
          </cell>
          <cell r="E742" t="str">
            <v>JBL030</v>
          </cell>
          <cell r="F742" t="str">
            <v>YES</v>
          </cell>
          <cell r="H742" t="str">
            <v>C222-TOP</v>
          </cell>
          <cell r="I742" t="str">
            <v>C222-TOP</v>
          </cell>
          <cell r="J742">
            <v>1966.49</v>
          </cell>
          <cell r="K742">
            <v>1966.49</v>
          </cell>
          <cell r="L742">
            <v>983.25</v>
          </cell>
          <cell r="M742">
            <v>884.93</v>
          </cell>
          <cell r="Q742">
            <v>691991033810</v>
          </cell>
          <cell r="S742">
            <v>3</v>
          </cell>
          <cell r="T742">
            <v>6</v>
          </cell>
          <cell r="U742">
            <v>6</v>
          </cell>
          <cell r="V742">
            <v>3</v>
          </cell>
          <cell r="W742" t="str">
            <v>MX</v>
          </cell>
          <cell r="X742" t="str">
            <v>Compliant</v>
          </cell>
          <cell r="Z742">
            <v>22</v>
          </cell>
          <cell r="AA742" t="str">
            <v>A</v>
          </cell>
        </row>
        <row r="743">
          <cell r="A743" t="str">
            <v>C222-TOP</v>
          </cell>
          <cell r="B743" t="str">
            <v>Cinema</v>
          </cell>
          <cell r="C743" t="str">
            <v>Cinema</v>
          </cell>
          <cell r="D743" t="str">
            <v>C222-TOP</v>
          </cell>
          <cell r="E743" t="str">
            <v>JBL030</v>
          </cell>
          <cell r="F743" t="str">
            <v>YES</v>
          </cell>
          <cell r="H743" t="str">
            <v>C222-TOP</v>
          </cell>
          <cell r="I743" t="str">
            <v>C222-TOP</v>
          </cell>
          <cell r="J743">
            <v>1242.9000000000001</v>
          </cell>
          <cell r="K743">
            <v>1242.9000000000001</v>
          </cell>
          <cell r="L743">
            <v>621.45000000000005</v>
          </cell>
          <cell r="M743">
            <v>559.30999999999995</v>
          </cell>
          <cell r="Q743">
            <v>691991010019</v>
          </cell>
          <cell r="S743">
            <v>3</v>
          </cell>
          <cell r="T743">
            <v>18</v>
          </cell>
          <cell r="U743">
            <v>18</v>
          </cell>
          <cell r="V743">
            <v>9</v>
          </cell>
          <cell r="W743" t="str">
            <v>MX</v>
          </cell>
          <cell r="X743" t="str">
            <v>Compliant</v>
          </cell>
          <cell r="Z743">
            <v>23</v>
          </cell>
          <cell r="AA743" t="str">
            <v>A</v>
          </cell>
        </row>
        <row r="744">
          <cell r="A744" t="str">
            <v>CRF2</v>
          </cell>
          <cell r="B744" t="str">
            <v>Cinema</v>
          </cell>
          <cell r="C744" t="str">
            <v>Cinema</v>
          </cell>
          <cell r="D744" t="str">
            <v>CRF2</v>
          </cell>
          <cell r="E744" t="str">
            <v>JBL030</v>
          </cell>
          <cell r="F744" t="str">
            <v>YES</v>
          </cell>
          <cell r="H744" t="str">
            <v>CRF2</v>
          </cell>
          <cell r="I744" t="str">
            <v>CRF2</v>
          </cell>
          <cell r="J744">
            <v>4919.93</v>
          </cell>
          <cell r="K744">
            <v>4919.93</v>
          </cell>
          <cell r="L744">
            <v>2459.96</v>
          </cell>
          <cell r="M744">
            <v>2213.96</v>
          </cell>
          <cell r="Q744">
            <v>691991010019</v>
          </cell>
          <cell r="S744">
            <v>3</v>
          </cell>
          <cell r="T744">
            <v>35</v>
          </cell>
          <cell r="U744">
            <v>15</v>
          </cell>
          <cell r="V744">
            <v>52</v>
          </cell>
          <cell r="W744" t="str">
            <v>MX</v>
          </cell>
          <cell r="X744" t="str">
            <v>Compliant</v>
          </cell>
          <cell r="Z744">
            <v>24</v>
          </cell>
          <cell r="AA744" t="str">
            <v>A</v>
          </cell>
        </row>
        <row r="745">
          <cell r="A745" t="str">
            <v>HPD2520</v>
          </cell>
          <cell r="B745" t="str">
            <v>Cinema</v>
          </cell>
          <cell r="C745" t="str">
            <v>Cinema</v>
          </cell>
          <cell r="D745" t="str">
            <v>HPD2520</v>
          </cell>
          <cell r="E745" t="str">
            <v>AMPACC</v>
          </cell>
          <cell r="F745" t="str">
            <v>YES</v>
          </cell>
          <cell r="H745" t="str">
            <v>BRKT 9300/9310/9350</v>
          </cell>
          <cell r="I745" t="str">
            <v>Heavy Duty Steel Adjustable-Position Mounting Bracket for 9300/9310/9350</v>
          </cell>
          <cell r="J745">
            <v>55.38</v>
          </cell>
          <cell r="K745">
            <v>55.38</v>
          </cell>
          <cell r="L745">
            <v>27.69</v>
          </cell>
          <cell r="M745">
            <v>24.92</v>
          </cell>
          <cell r="P745">
            <v>0</v>
          </cell>
          <cell r="Q745">
            <v>691991004902</v>
          </cell>
          <cell r="S745">
            <v>3</v>
          </cell>
          <cell r="T745">
            <v>11</v>
          </cell>
          <cell r="U745">
            <v>11</v>
          </cell>
          <cell r="V745">
            <v>9</v>
          </cell>
          <cell r="W745" t="str">
            <v>CN</v>
          </cell>
          <cell r="X745" t="str">
            <v>Non compliant</v>
          </cell>
          <cell r="Z745">
            <v>25</v>
          </cell>
          <cell r="AA745" t="str">
            <v>A</v>
          </cell>
        </row>
        <row r="746">
          <cell r="A746" t="str">
            <v>HPD3635</v>
          </cell>
          <cell r="B746" t="str">
            <v>Cinema</v>
          </cell>
          <cell r="C746" t="str">
            <v>Cinema</v>
          </cell>
          <cell r="D746">
            <v>3635</v>
          </cell>
          <cell r="H746" t="str">
            <v>LC-SUB,18" PRO SYSTEM</v>
          </cell>
          <cell r="I746" t="str">
            <v>8 ohm, Single 18" Bass Reflex Subwoofer System, Shallow Profile.  Components:  Single 2042H, 300 watts.</v>
          </cell>
          <cell r="J746">
            <v>1309.5999999999999</v>
          </cell>
          <cell r="K746">
            <v>1309.5999999999999</v>
          </cell>
          <cell r="L746">
            <v>654.79999999999995</v>
          </cell>
          <cell r="M746">
            <v>589.32000000000005</v>
          </cell>
          <cell r="P746">
            <v>0</v>
          </cell>
          <cell r="Q746">
            <v>691991015441</v>
          </cell>
          <cell r="S746">
            <v>3</v>
          </cell>
          <cell r="T746">
            <v>13</v>
          </cell>
          <cell r="U746">
            <v>13</v>
          </cell>
          <cell r="V746">
            <v>7</v>
          </cell>
          <cell r="W746" t="str">
            <v>MX</v>
          </cell>
          <cell r="X746" t="str">
            <v>Compliant</v>
          </cell>
          <cell r="Z746">
            <v>26</v>
          </cell>
          <cell r="AA746" t="str">
            <v>D</v>
          </cell>
        </row>
        <row r="747">
          <cell r="A747" t="str">
            <v>HPD3739</v>
          </cell>
          <cell r="B747" t="str">
            <v>Cinema</v>
          </cell>
          <cell r="C747" t="str">
            <v>Cinema</v>
          </cell>
          <cell r="D747" t="str">
            <v>HPD3739</v>
          </cell>
          <cell r="E747" t="str">
            <v>JBL030</v>
          </cell>
          <cell r="G747" t="str">
            <v>Limited Quantity</v>
          </cell>
          <cell r="H747" t="str">
            <v>LF FOR 3732  SCREEN ARRAY</v>
          </cell>
          <cell r="I747" t="str">
            <v>4 ohm Low Frequency Section for 3732 and 3722N System Components: Two M115-8A Installed in 3639 Enclosure</v>
          </cell>
          <cell r="J747">
            <v>1164.26</v>
          </cell>
          <cell r="K747">
            <v>1164.26</v>
          </cell>
          <cell r="L747">
            <v>582.13</v>
          </cell>
          <cell r="M747">
            <v>523.91999999999996</v>
          </cell>
          <cell r="P747">
            <v>0</v>
          </cell>
          <cell r="Q747">
            <v>691991015489</v>
          </cell>
          <cell r="S747">
            <v>3</v>
          </cell>
          <cell r="T747">
            <v>5</v>
          </cell>
          <cell r="U747">
            <v>5</v>
          </cell>
          <cell r="V747">
            <v>5</v>
          </cell>
          <cell r="W747" t="str">
            <v>MX</v>
          </cell>
          <cell r="X747" t="str">
            <v>Compliant</v>
          </cell>
          <cell r="Z747">
            <v>28</v>
          </cell>
          <cell r="AA747" t="str">
            <v>A</v>
          </cell>
        </row>
        <row r="748">
          <cell r="A748" t="str">
            <v>HPD4641</v>
          </cell>
          <cell r="B748" t="str">
            <v>Cinema</v>
          </cell>
          <cell r="C748" t="str">
            <v>Cinema</v>
          </cell>
          <cell r="D748" t="str">
            <v>HPD4641</v>
          </cell>
          <cell r="E748" t="str">
            <v>JBL030</v>
          </cell>
          <cell r="F748" t="str">
            <v>YES</v>
          </cell>
          <cell r="G748" t="str">
            <v>Limited Quantity</v>
          </cell>
          <cell r="H748" t="str">
            <v>18" SUBWOOFER</v>
          </cell>
          <cell r="I748" t="str">
            <v>8 ohm, Single 18" Bass Reflex Subwoofer System. Components:  2241H Installed in a Single 18" Enclosure, 600 watts.  Approved by Lucasfilm, Ltd., for THX® System Installations.</v>
          </cell>
          <cell r="J748">
            <v>1230.5899999999999</v>
          </cell>
          <cell r="K748">
            <v>1230.5899999999999</v>
          </cell>
          <cell r="L748">
            <v>615.29999999999995</v>
          </cell>
          <cell r="M748">
            <v>553.77</v>
          </cell>
          <cell r="P748">
            <v>0</v>
          </cell>
          <cell r="Q748">
            <v>691991015328</v>
          </cell>
          <cell r="S748">
            <v>3</v>
          </cell>
          <cell r="T748">
            <v>10</v>
          </cell>
          <cell r="U748">
            <v>10</v>
          </cell>
          <cell r="V748">
            <v>8</v>
          </cell>
          <cell r="W748" t="str">
            <v>MX</v>
          </cell>
          <cell r="X748" t="str">
            <v>Compliant</v>
          </cell>
          <cell r="Z748">
            <v>29</v>
          </cell>
          <cell r="AA748" t="str">
            <v>A</v>
          </cell>
        </row>
        <row r="749">
          <cell r="A749" t="str">
            <v>HPD4739</v>
          </cell>
          <cell r="B749" t="str">
            <v>Cinema</v>
          </cell>
          <cell r="C749" t="str">
            <v>Cinema</v>
          </cell>
          <cell r="D749" t="str">
            <v>HPD4739</v>
          </cell>
          <cell r="E749" t="str">
            <v>JBL030</v>
          </cell>
          <cell r="H749" t="str">
            <v>S/M, 4739</v>
          </cell>
          <cell r="I749" t="str">
            <v>4 ohm Low Frequency Section for 3732T, 4732 and 4732T Components: Two 265H Installed in 4739 Enclosure</v>
          </cell>
          <cell r="J749">
            <v>1579.5</v>
          </cell>
          <cell r="K749">
            <v>1579.5</v>
          </cell>
          <cell r="L749">
            <v>789.75</v>
          </cell>
          <cell r="M749">
            <v>710.78</v>
          </cell>
          <cell r="P749">
            <v>0</v>
          </cell>
          <cell r="Q749">
            <v>691991015465</v>
          </cell>
          <cell r="S749">
            <v>3</v>
          </cell>
          <cell r="T749">
            <v>15</v>
          </cell>
          <cell r="U749">
            <v>15</v>
          </cell>
          <cell r="V749">
            <v>9</v>
          </cell>
          <cell r="W749" t="str">
            <v>MX</v>
          </cell>
          <cell r="X749" t="str">
            <v>Compliant</v>
          </cell>
          <cell r="Z749">
            <v>30</v>
          </cell>
          <cell r="AA749" t="str">
            <v>A</v>
          </cell>
        </row>
        <row r="750">
          <cell r="A750" t="str">
            <v>HPD5628</v>
          </cell>
          <cell r="B750" t="str">
            <v>Cinema</v>
          </cell>
          <cell r="C750" t="str">
            <v>Cinema</v>
          </cell>
          <cell r="D750" t="str">
            <v>HPD5628</v>
          </cell>
          <cell r="E750" t="str">
            <v>JBL030</v>
          </cell>
          <cell r="F750" t="str">
            <v>YES</v>
          </cell>
          <cell r="H750" t="str">
            <v>Very High Power dual 18'' Cinema Subwoofer</v>
          </cell>
          <cell r="I750" t="str">
            <v>4,000 Watt, dual 2269H 18" drivers, Very High Power Cinema Subwoofer</v>
          </cell>
          <cell r="J750">
            <v>4060.97</v>
          </cell>
          <cell r="K750">
            <v>4060.97</v>
          </cell>
          <cell r="L750">
            <v>2030.49</v>
          </cell>
          <cell r="M750">
            <v>1827.44</v>
          </cell>
          <cell r="P750">
            <v>0</v>
          </cell>
          <cell r="Q750">
            <v>691991015335</v>
          </cell>
          <cell r="S750">
            <v>3</v>
          </cell>
          <cell r="T750">
            <v>17</v>
          </cell>
          <cell r="U750">
            <v>17</v>
          </cell>
          <cell r="V750">
            <v>8</v>
          </cell>
          <cell r="W750" t="str">
            <v>MX</v>
          </cell>
          <cell r="X750" t="str">
            <v>Compliant</v>
          </cell>
          <cell r="Z750">
            <v>31</v>
          </cell>
          <cell r="AA750" t="str">
            <v>A</v>
          </cell>
        </row>
        <row r="751">
          <cell r="A751" t="str">
            <v>HPD5641</v>
          </cell>
          <cell r="B751" t="str">
            <v>Cinema</v>
          </cell>
          <cell r="C751" t="str">
            <v>Cinema</v>
          </cell>
          <cell r="D751" t="str">
            <v>HPD5641</v>
          </cell>
          <cell r="E751" t="str">
            <v>JBL030</v>
          </cell>
          <cell r="F751" t="str">
            <v>YES</v>
          </cell>
          <cell r="H751" t="str">
            <v>15"  Single LOADED CABINET THEATER SYSTEM</v>
          </cell>
          <cell r="I751" t="str">
            <v>4 ohm  Low frequency Section for 3731 ScreenArray  1 x 2226 driver</v>
          </cell>
          <cell r="J751">
            <v>1216.81</v>
          </cell>
          <cell r="K751">
            <v>1216.81</v>
          </cell>
          <cell r="L751">
            <v>608.41</v>
          </cell>
          <cell r="M751">
            <v>547.57000000000005</v>
          </cell>
          <cell r="P751">
            <v>0</v>
          </cell>
          <cell r="Q751">
            <v>691991015342</v>
          </cell>
          <cell r="S751">
            <v>3</v>
          </cell>
          <cell r="T751">
            <v>15</v>
          </cell>
          <cell r="U751">
            <v>15</v>
          </cell>
          <cell r="V751">
            <v>9</v>
          </cell>
          <cell r="W751" t="str">
            <v>MX</v>
          </cell>
          <cell r="X751" t="str">
            <v>Compliant</v>
          </cell>
          <cell r="Z751">
            <v>32</v>
          </cell>
          <cell r="AA751" t="str">
            <v>D</v>
          </cell>
        </row>
        <row r="752">
          <cell r="A752" t="str">
            <v>HPD5739</v>
          </cell>
          <cell r="B752" t="str">
            <v>Cinema</v>
          </cell>
          <cell r="C752" t="str">
            <v>Cinema</v>
          </cell>
          <cell r="D752" t="str">
            <v>HPD5739</v>
          </cell>
          <cell r="E752" t="str">
            <v>JBL030</v>
          </cell>
          <cell r="F752" t="str">
            <v>YES</v>
          </cell>
          <cell r="H752" t="str">
            <v>LOW FREQUENCY for 5732  SCREEN ARRAY</v>
          </cell>
          <cell r="I752" t="str">
            <v>4 ohm Low Frequency Section for 5732 System. Components: Two 2226HPL VGC™ Vented Gap Cooled 380mm (15”) Woofers installed in a 4739 Enclosure.</v>
          </cell>
          <cell r="J752">
            <v>2020.29</v>
          </cell>
          <cell r="K752">
            <v>2020.29</v>
          </cell>
          <cell r="L752">
            <v>1010.15</v>
          </cell>
          <cell r="M752">
            <v>909.14</v>
          </cell>
          <cell r="P752">
            <v>0</v>
          </cell>
          <cell r="Q752">
            <v>691991015366</v>
          </cell>
          <cell r="S752">
            <v>3</v>
          </cell>
          <cell r="T752">
            <v>11</v>
          </cell>
          <cell r="U752">
            <v>11</v>
          </cell>
          <cell r="V752">
            <v>6</v>
          </cell>
          <cell r="W752" t="str">
            <v>MX</v>
          </cell>
          <cell r="X752" t="str">
            <v>Compliant</v>
          </cell>
          <cell r="Z752">
            <v>33</v>
          </cell>
          <cell r="AA752" t="str">
            <v>A</v>
          </cell>
        </row>
        <row r="753">
          <cell r="A753" t="str">
            <v>HPD5749</v>
          </cell>
          <cell r="B753" t="str">
            <v>Cinema</v>
          </cell>
          <cell r="C753" t="str">
            <v>Cinema</v>
          </cell>
          <cell r="D753" t="str">
            <v>HPD5749</v>
          </cell>
          <cell r="E753" t="str">
            <v>JBL030</v>
          </cell>
          <cell r="F753" t="str">
            <v>YES</v>
          </cell>
          <cell r="H753" t="str">
            <v>LOW FREQUENCY  for 5742 SCREEN ARRAY</v>
          </cell>
          <cell r="I753" t="str">
            <v>4 ohm Low Frequency Section for the 5742 System. Components: Two 2242HPL SVG™ Super Vented Gap Cooled 460mm (18”) Woofers installed in a 5749 Enclosure.</v>
          </cell>
          <cell r="J753">
            <v>2953.43</v>
          </cell>
          <cell r="K753">
            <v>2953.43</v>
          </cell>
          <cell r="L753">
            <v>1476.72</v>
          </cell>
          <cell r="M753">
            <v>1329.05</v>
          </cell>
          <cell r="P753">
            <v>0</v>
          </cell>
          <cell r="Q753">
            <v>691991015359</v>
          </cell>
          <cell r="S753">
            <v>3</v>
          </cell>
          <cell r="T753">
            <v>11</v>
          </cell>
          <cell r="U753">
            <v>11</v>
          </cell>
          <cell r="V753">
            <v>7</v>
          </cell>
          <cell r="W753" t="str">
            <v>MX</v>
          </cell>
          <cell r="X753" t="str">
            <v>Compliant</v>
          </cell>
          <cell r="Z753">
            <v>34</v>
          </cell>
          <cell r="AA753" t="str">
            <v>A</v>
          </cell>
        </row>
        <row r="754">
          <cell r="A754" t="str">
            <v>HPD8320</v>
          </cell>
          <cell r="B754" t="str">
            <v>Cinema</v>
          </cell>
          <cell r="C754" t="str">
            <v>Cinema</v>
          </cell>
          <cell r="D754" t="str">
            <v>HPD8320</v>
          </cell>
          <cell r="E754" t="str">
            <v>JBL018</v>
          </cell>
          <cell r="H754" t="str">
            <v>150W COMPACT SURROUND SPEAKER</v>
          </cell>
          <cell r="I754" t="str">
            <v>Two-Way Surround System, 8" Low Frequency Driver, 1” Dome Tweeter, HF Protection Circuit, 8 ohms.  Packed 2 Pieces Per Master Pack.</v>
          </cell>
          <cell r="J754">
            <v>375.31</v>
          </cell>
          <cell r="K754">
            <v>375.31</v>
          </cell>
          <cell r="L754">
            <v>187.65</v>
          </cell>
          <cell r="M754">
            <v>168.89</v>
          </cell>
          <cell r="P754">
            <v>2</v>
          </cell>
          <cell r="Q754">
            <v>691991015427</v>
          </cell>
          <cell r="S754">
            <v>3</v>
          </cell>
          <cell r="T754">
            <v>18</v>
          </cell>
          <cell r="U754">
            <v>18</v>
          </cell>
          <cell r="V754">
            <v>9</v>
          </cell>
          <cell r="W754" t="str">
            <v>TW</v>
          </cell>
          <cell r="X754" t="str">
            <v>Compliant</v>
          </cell>
          <cell r="Z754">
            <v>35</v>
          </cell>
          <cell r="AA754" t="str">
            <v>A</v>
          </cell>
        </row>
        <row r="755">
          <cell r="A755" t="str">
            <v>HPD9300</v>
          </cell>
          <cell r="B755" t="str">
            <v>Cinema</v>
          </cell>
          <cell r="C755" t="str">
            <v>Cinema</v>
          </cell>
          <cell r="D755" t="str">
            <v>HPD9300</v>
          </cell>
          <cell r="E755" t="str">
            <v>JBL030</v>
          </cell>
          <cell r="F755" t="str">
            <v>YES</v>
          </cell>
          <cell r="H755" t="str">
            <v>250W 10" 2way Cinema Surround (must be ordered in pairs)</v>
          </cell>
          <cell r="I755" t="str">
            <v>250W 10" 2way Cinema Surround (must be ordered in pairs)</v>
          </cell>
          <cell r="J755">
            <v>553.77</v>
          </cell>
          <cell r="K755">
            <v>553.77</v>
          </cell>
          <cell r="L755">
            <v>276.88</v>
          </cell>
          <cell r="M755">
            <v>249.19</v>
          </cell>
          <cell r="P755">
            <v>2</v>
          </cell>
          <cell r="Q755">
            <v>691991015410</v>
          </cell>
          <cell r="S755">
            <v>3</v>
          </cell>
          <cell r="T755">
            <v>17</v>
          </cell>
          <cell r="U755">
            <v>18</v>
          </cell>
          <cell r="V755">
            <v>9</v>
          </cell>
          <cell r="W755" t="str">
            <v>MX</v>
          </cell>
          <cell r="X755" t="str">
            <v>Compliant</v>
          </cell>
          <cell r="Z755">
            <v>36</v>
          </cell>
          <cell r="AA755" t="str">
            <v>A</v>
          </cell>
        </row>
        <row r="756">
          <cell r="A756" t="str">
            <v>HPD9310</v>
          </cell>
          <cell r="B756" t="str">
            <v>Cinema</v>
          </cell>
          <cell r="C756" t="str">
            <v>Cinema</v>
          </cell>
          <cell r="D756" t="str">
            <v>HPD9310</v>
          </cell>
          <cell r="E756" t="str">
            <v>JBL030</v>
          </cell>
          <cell r="F756" t="str">
            <v>YES</v>
          </cell>
          <cell r="G756" t="str">
            <v>Limited Quantity</v>
          </cell>
          <cell r="H756" t="str">
            <v>350W High Powered 10" 2way Cinema Surround (must be ordered in pairs)</v>
          </cell>
          <cell r="I756" t="str">
            <v>350W High Powered 10" 2way Cinema Surround (must be ordered in pairs)</v>
          </cell>
          <cell r="J756">
            <v>713.75</v>
          </cell>
          <cell r="K756">
            <v>713.75</v>
          </cell>
          <cell r="L756">
            <v>356.88</v>
          </cell>
          <cell r="M756">
            <v>321.19</v>
          </cell>
          <cell r="P756">
            <v>2</v>
          </cell>
          <cell r="Q756">
            <v>691991015403</v>
          </cell>
          <cell r="S756">
            <v>3</v>
          </cell>
          <cell r="T756">
            <v>18</v>
          </cell>
          <cell r="U756">
            <v>18</v>
          </cell>
          <cell r="V756">
            <v>9</v>
          </cell>
          <cell r="W756" t="str">
            <v>MX</v>
          </cell>
          <cell r="X756" t="str">
            <v>Compliant</v>
          </cell>
          <cell r="Z756">
            <v>37</v>
          </cell>
          <cell r="AA756" t="str">
            <v>A</v>
          </cell>
        </row>
        <row r="757">
          <cell r="A757" t="str">
            <v>HPD9320</v>
          </cell>
          <cell r="B757" t="str">
            <v>Cinema</v>
          </cell>
          <cell r="C757" t="str">
            <v>Cinema</v>
          </cell>
          <cell r="D757" t="str">
            <v>HBD9320</v>
          </cell>
          <cell r="E757" t="str">
            <v>JBL030</v>
          </cell>
          <cell r="F757" t="str">
            <v>YES</v>
          </cell>
          <cell r="H757" t="str">
            <v>S/M, 9320</v>
          </cell>
          <cell r="I757" t="str">
            <v>12", two way Cinema Surround. Ideal for multi-channel surround applications. 380mm (12") low frequency driver; 2408H-1 high frequency driver. Rotatable wave guide for vertical or horizontal orientation. Net weight 38.5 lbs.</v>
          </cell>
          <cell r="J757">
            <v>1046</v>
          </cell>
          <cell r="K757">
            <v>1046</v>
          </cell>
          <cell r="L757">
            <v>523</v>
          </cell>
          <cell r="M757">
            <v>470.7</v>
          </cell>
          <cell r="P757">
            <v>0</v>
          </cell>
          <cell r="Q757">
            <v>691991015397</v>
          </cell>
          <cell r="S757">
            <v>3</v>
          </cell>
          <cell r="T757">
            <v>11</v>
          </cell>
          <cell r="U757">
            <v>11</v>
          </cell>
          <cell r="V757">
            <v>8</v>
          </cell>
          <cell r="W757" t="str">
            <v>MX</v>
          </cell>
          <cell r="X757" t="str">
            <v>Compliant</v>
          </cell>
          <cell r="Z757">
            <v>38</v>
          </cell>
          <cell r="AA757" t="str">
            <v>A</v>
          </cell>
        </row>
        <row r="758">
          <cell r="A758" t="str">
            <v>HPD9350</v>
          </cell>
          <cell r="B758" t="str">
            <v>Cinema</v>
          </cell>
          <cell r="C758" t="str">
            <v>Cinema</v>
          </cell>
          <cell r="D758" t="str">
            <v>HPD9350</v>
          </cell>
          <cell r="E758" t="str">
            <v>JBL030</v>
          </cell>
          <cell r="F758" t="str">
            <v>YES</v>
          </cell>
          <cell r="H758" t="str">
            <v>High Powered Surround 15" 2-Way</v>
          </cell>
          <cell r="I758" t="str">
            <v>15" High Powered Surround  with configurable pattern</v>
          </cell>
          <cell r="J758">
            <v>1722.83</v>
          </cell>
          <cell r="K758">
            <v>1722.83</v>
          </cell>
          <cell r="L758">
            <v>861.42</v>
          </cell>
          <cell r="M758">
            <v>775.28</v>
          </cell>
          <cell r="P758">
            <v>0</v>
          </cell>
          <cell r="Q758">
            <v>691991015373</v>
          </cell>
          <cell r="S758">
            <v>3</v>
          </cell>
          <cell r="T758">
            <v>11</v>
          </cell>
          <cell r="U758">
            <v>11</v>
          </cell>
          <cell r="V758">
            <v>7</v>
          </cell>
          <cell r="W758" t="str">
            <v>MX</v>
          </cell>
          <cell r="X758" t="str">
            <v>Compliant</v>
          </cell>
          <cell r="Z758">
            <v>39</v>
          </cell>
          <cell r="AA758" t="str">
            <v>A</v>
          </cell>
        </row>
        <row r="759">
          <cell r="A759" t="str">
            <v>MTU-9320</v>
          </cell>
          <cell r="B759" t="str">
            <v>Cinema</v>
          </cell>
          <cell r="C759" t="str">
            <v>Cinema</v>
          </cell>
          <cell r="D759" t="str">
            <v>MTU-9320</v>
          </cell>
          <cell r="E759" t="str">
            <v>JBL052</v>
          </cell>
          <cell r="F759" t="str">
            <v>YES</v>
          </cell>
          <cell r="H759" t="str">
            <v>S/M, MTU-9320</v>
          </cell>
          <cell r="I759" t="str">
            <v>S/M, MTU-9320</v>
          </cell>
          <cell r="J759">
            <v>82.13</v>
          </cell>
          <cell r="K759">
            <v>77</v>
          </cell>
          <cell r="L759">
            <v>41.06</v>
          </cell>
          <cell r="M759">
            <v>36.950000000000003</v>
          </cell>
          <cell r="P759">
            <v>2</v>
          </cell>
          <cell r="Q759">
            <v>691991015373</v>
          </cell>
          <cell r="S759">
            <v>3</v>
          </cell>
          <cell r="T759">
            <v>12</v>
          </cell>
          <cell r="U759">
            <v>12</v>
          </cell>
          <cell r="V759">
            <v>8</v>
          </cell>
          <cell r="W759" t="str">
            <v>CN</v>
          </cell>
          <cell r="X759" t="str">
            <v>Non compliant</v>
          </cell>
          <cell r="Z759">
            <v>40</v>
          </cell>
          <cell r="AA759" t="str">
            <v>A</v>
          </cell>
        </row>
        <row r="760">
          <cell r="A760" t="str">
            <v>SCS12</v>
          </cell>
          <cell r="B760" t="str">
            <v>Cinema</v>
          </cell>
          <cell r="C760" t="str">
            <v>Cinema</v>
          </cell>
          <cell r="D760" t="str">
            <v>SCS12</v>
          </cell>
          <cell r="E760" t="str">
            <v>SC-SML CO</v>
          </cell>
          <cell r="F760" t="str">
            <v>YES</v>
          </cell>
          <cell r="H760" t="str">
            <v>SPATIALLY CUED SURROUND 12"</v>
          </cell>
          <cell r="I760"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60">
            <v>923</v>
          </cell>
          <cell r="K760">
            <v>923</v>
          </cell>
          <cell r="L760">
            <v>461.48</v>
          </cell>
          <cell r="M760">
            <v>415.33</v>
          </cell>
          <cell r="P760">
            <v>0</v>
          </cell>
          <cell r="Q760">
            <v>50036904384</v>
          </cell>
          <cell r="S760">
            <v>3</v>
          </cell>
          <cell r="T760">
            <v>11</v>
          </cell>
          <cell r="U760">
            <v>11</v>
          </cell>
          <cell r="V760">
            <v>8</v>
          </cell>
          <cell r="W760" t="str">
            <v>CN</v>
          </cell>
          <cell r="X760" t="str">
            <v>Non compliant</v>
          </cell>
          <cell r="Z760">
            <v>41</v>
          </cell>
          <cell r="AA760" t="str">
            <v>A</v>
          </cell>
        </row>
        <row r="761">
          <cell r="A761" t="str">
            <v>SCS8</v>
          </cell>
          <cell r="B761" t="str">
            <v>Cinema</v>
          </cell>
          <cell r="C761" t="str">
            <v>Cinema</v>
          </cell>
          <cell r="D761" t="str">
            <v>SCS8</v>
          </cell>
          <cell r="E761" t="str">
            <v>JBL030</v>
          </cell>
          <cell r="H761" t="str">
            <v>SPATIALLY CUED SURROUND 8"</v>
          </cell>
          <cell r="I761" t="str">
            <v>Two-way Full Range Cinema Surround Speaker ideal for Multi Channel Surround Formats for Medium Sized auditoriums.  The SCS8 is comprised of a high-power coaxial 203 mm (8 in) Low Frequency Driver and a 25 mm (1 in) High Frequency compression driver</v>
          </cell>
          <cell r="J761">
            <v>616</v>
          </cell>
          <cell r="K761">
            <v>616</v>
          </cell>
          <cell r="L761">
            <v>307.64999999999998</v>
          </cell>
          <cell r="M761">
            <v>276.89</v>
          </cell>
          <cell r="P761">
            <v>0</v>
          </cell>
          <cell r="Q761">
            <v>50036904377</v>
          </cell>
          <cell r="S761">
            <v>3</v>
          </cell>
          <cell r="T761">
            <v>10</v>
          </cell>
          <cell r="U761">
            <v>10</v>
          </cell>
          <cell r="V761">
            <v>8</v>
          </cell>
          <cell r="W761" t="str">
            <v>CN</v>
          </cell>
          <cell r="X761" t="str">
            <v>Non compliant</v>
          </cell>
          <cell r="Z761">
            <v>42</v>
          </cell>
          <cell r="AA761" t="str">
            <v>A</v>
          </cell>
        </row>
        <row r="762">
          <cell r="A762" t="str">
            <v>LA4-D-US</v>
          </cell>
          <cell r="B762" t="str">
            <v>Cinema</v>
          </cell>
          <cell r="C762" t="str">
            <v>Amplifier</v>
          </cell>
          <cell r="D762" t="str">
            <v>LA4-D</v>
          </cell>
          <cell r="E762" t="str">
            <v>DSI</v>
          </cell>
          <cell r="F762" t="str">
            <v>YES</v>
          </cell>
          <cell r="H762" t="str">
            <v>DSi LA4-D, 4 CH AMP, DANTE, US VER</v>
          </cell>
          <cell r="I762" t="str">
            <v>DSi LA4-D, 4 CH AMP, DANTE, US VER</v>
          </cell>
          <cell r="J762">
            <v>4805.75</v>
          </cell>
          <cell r="K762">
            <v>4805.75</v>
          </cell>
          <cell r="L762">
            <v>2402.88</v>
          </cell>
          <cell r="M762">
            <v>2162.59</v>
          </cell>
          <cell r="Q762">
            <v>691991017070</v>
          </cell>
          <cell r="W762" t="str">
            <v>CN</v>
          </cell>
          <cell r="X762" t="str">
            <v>Non compliant</v>
          </cell>
          <cell r="Z762">
            <v>43</v>
          </cell>
          <cell r="AA762" t="str">
            <v>A</v>
          </cell>
        </row>
        <row r="763">
          <cell r="A763" t="str">
            <v>LA4-US</v>
          </cell>
          <cell r="B763" t="str">
            <v>Cinema</v>
          </cell>
          <cell r="C763" t="str">
            <v>Amplifier</v>
          </cell>
          <cell r="D763" t="str">
            <v>LA4</v>
          </cell>
          <cell r="E763" t="str">
            <v>DSI</v>
          </cell>
          <cell r="F763" t="str">
            <v>YES</v>
          </cell>
          <cell r="H763" t="str">
            <v>DSi LA4, 4 CH AMP, US VER</v>
          </cell>
          <cell r="I763" t="str">
            <v>DSi LA4, 4 CH AMP, US VER</v>
          </cell>
          <cell r="J763">
            <v>4357.08</v>
          </cell>
          <cell r="K763">
            <v>4357.08</v>
          </cell>
          <cell r="L763">
            <v>2178.54</v>
          </cell>
          <cell r="M763">
            <v>1960.69</v>
          </cell>
          <cell r="Q763">
            <v>691991016950</v>
          </cell>
          <cell r="W763" t="str">
            <v>CN</v>
          </cell>
          <cell r="X763" t="str">
            <v>Non compliant</v>
          </cell>
          <cell r="Z763">
            <v>44</v>
          </cell>
          <cell r="AA763" t="str">
            <v>A</v>
          </cell>
        </row>
        <row r="764">
          <cell r="A764" t="str">
            <v>MA4-D-US</v>
          </cell>
          <cell r="B764" t="str">
            <v>Cinema</v>
          </cell>
          <cell r="C764" t="str">
            <v>Amplifier</v>
          </cell>
          <cell r="D764" t="str">
            <v>MA4-D</v>
          </cell>
          <cell r="E764" t="str">
            <v>DSI</v>
          </cell>
          <cell r="F764" t="str">
            <v>YES</v>
          </cell>
          <cell r="H764" t="str">
            <v>DSi MA4-D, 4 CH AMP, DANTE, US VER</v>
          </cell>
          <cell r="I764" t="str">
            <v>DSi MA4-D, 4 CH AMP, DANTE, US VER</v>
          </cell>
          <cell r="J764">
            <v>4293</v>
          </cell>
          <cell r="K764">
            <v>4293</v>
          </cell>
          <cell r="L764">
            <v>2146.5</v>
          </cell>
          <cell r="M764">
            <v>1931.85</v>
          </cell>
          <cell r="Q764">
            <v>691991017032</v>
          </cell>
          <cell r="W764" t="str">
            <v>CN</v>
          </cell>
          <cell r="X764" t="str">
            <v>Non compliant</v>
          </cell>
          <cell r="Z764">
            <v>45</v>
          </cell>
          <cell r="AA764" t="str">
            <v>A</v>
          </cell>
        </row>
        <row r="765">
          <cell r="A765" t="str">
            <v>MA4-US</v>
          </cell>
          <cell r="B765" t="str">
            <v>Cinema</v>
          </cell>
          <cell r="C765" t="str">
            <v>Amplifier</v>
          </cell>
          <cell r="D765" t="str">
            <v>MA4</v>
          </cell>
          <cell r="E765" t="str">
            <v>DSI</v>
          </cell>
          <cell r="F765" t="str">
            <v>YES</v>
          </cell>
          <cell r="H765" t="str">
            <v>DSi MA4, 4 CH AMP, US VER</v>
          </cell>
          <cell r="I765" t="str">
            <v>DSi MA4, 4 CH AMP, US VER</v>
          </cell>
          <cell r="J765">
            <v>3844.33</v>
          </cell>
          <cell r="K765">
            <v>3844.33</v>
          </cell>
          <cell r="L765">
            <v>1922.16</v>
          </cell>
          <cell r="M765">
            <v>1729.94</v>
          </cell>
          <cell r="Q765">
            <v>691991016912</v>
          </cell>
          <cell r="W765" t="str">
            <v>CN</v>
          </cell>
          <cell r="X765" t="str">
            <v>Non compliant</v>
          </cell>
          <cell r="Z765">
            <v>46</v>
          </cell>
          <cell r="AA765" t="str">
            <v>A</v>
          </cell>
        </row>
        <row r="766">
          <cell r="A766" t="str">
            <v>SA4-D-US</v>
          </cell>
          <cell r="B766" t="str">
            <v>Cinema</v>
          </cell>
          <cell r="C766" t="str">
            <v>Amplifier</v>
          </cell>
          <cell r="D766" t="str">
            <v>SA4-D</v>
          </cell>
          <cell r="E766" t="str">
            <v>DSI</v>
          </cell>
          <cell r="F766" t="str">
            <v>YES</v>
          </cell>
          <cell r="H766" t="str">
            <v>DSi SA4-D, 4 CH AMP, DANTE, US VER</v>
          </cell>
          <cell r="I766" t="str">
            <v>DSi SA4-D, 4 CH AMP, DANTE, US VER</v>
          </cell>
          <cell r="J766">
            <v>3011.13</v>
          </cell>
          <cell r="K766">
            <v>3011.13</v>
          </cell>
          <cell r="L766">
            <v>1505.56</v>
          </cell>
          <cell r="M766">
            <v>1355</v>
          </cell>
          <cell r="Q766">
            <v>691991016998</v>
          </cell>
          <cell r="W766" t="str">
            <v>CN</v>
          </cell>
          <cell r="X766" t="str">
            <v>Non compliant</v>
          </cell>
          <cell r="Z766">
            <v>47</v>
          </cell>
          <cell r="AA766" t="str">
            <v>A</v>
          </cell>
        </row>
        <row r="767">
          <cell r="A767" t="str">
            <v>SA4-US</v>
          </cell>
          <cell r="B767" t="str">
            <v>Cinema</v>
          </cell>
          <cell r="C767" t="str">
            <v>Amplifier</v>
          </cell>
          <cell r="D767" t="str">
            <v>SA4</v>
          </cell>
          <cell r="E767" t="str">
            <v>DSI</v>
          </cell>
          <cell r="F767" t="str">
            <v>YES</v>
          </cell>
          <cell r="H767" t="str">
            <v>DSi SA4, 4 CH AMP, US VER</v>
          </cell>
          <cell r="I767" t="str">
            <v>DSi SA4, 4 CH AMP, US VER</v>
          </cell>
          <cell r="J767">
            <v>2562.48</v>
          </cell>
          <cell r="K767">
            <v>2562.48</v>
          </cell>
          <cell r="L767">
            <v>1281.24</v>
          </cell>
          <cell r="M767">
            <v>1153.1199999999999</v>
          </cell>
          <cell r="Q767">
            <v>691991016875</v>
          </cell>
          <cell r="W767" t="str">
            <v>CN</v>
          </cell>
          <cell r="X767" t="str">
            <v>Non compliant</v>
          </cell>
          <cell r="Z767">
            <v>48</v>
          </cell>
          <cell r="AA767" t="str">
            <v>A</v>
          </cell>
        </row>
        <row r="768">
          <cell r="A768" t="str">
            <v>LA4-D-NP</v>
          </cell>
          <cell r="B768" t="str">
            <v>Cinema</v>
          </cell>
          <cell r="C768" t="str">
            <v>Amplifier</v>
          </cell>
          <cell r="D768" t="str">
            <v>LA4-D</v>
          </cell>
          <cell r="E768" t="str">
            <v>DSI</v>
          </cell>
          <cell r="H768" t="str">
            <v>DSi LA4-D, 4 CH AMP, DANTE, NP VER</v>
          </cell>
          <cell r="I768" t="str">
            <v>DSi LA4-D, 4 CH AMP, DANTE, NP VER</v>
          </cell>
          <cell r="J768">
            <v>4805.75</v>
          </cell>
          <cell r="K768">
            <v>4805.75</v>
          </cell>
          <cell r="L768">
            <v>2402.88</v>
          </cell>
          <cell r="M768">
            <v>2162.59</v>
          </cell>
          <cell r="Q768">
            <v>691991017100</v>
          </cell>
          <cell r="Z768">
            <v>49</v>
          </cell>
          <cell r="AA768" t="str">
            <v>A</v>
          </cell>
        </row>
        <row r="769">
          <cell r="A769" t="str">
            <v>MA4-D-NP</v>
          </cell>
          <cell r="B769" t="str">
            <v>Cinema</v>
          </cell>
          <cell r="C769" t="str">
            <v>Amplifier</v>
          </cell>
          <cell r="D769" t="str">
            <v>MA4-D</v>
          </cell>
          <cell r="E769" t="str">
            <v>DSI</v>
          </cell>
          <cell r="H769" t="str">
            <v>DSi MA4-D, 4 CH AMP, DANTE, NP VER</v>
          </cell>
          <cell r="I769" t="str">
            <v>DSi MA4-D, 4 CH AMP, DANTE, NP VER</v>
          </cell>
          <cell r="J769">
            <v>4293</v>
          </cell>
          <cell r="K769">
            <v>4293</v>
          </cell>
          <cell r="L769">
            <v>2146.5</v>
          </cell>
          <cell r="M769">
            <v>1931.85</v>
          </cell>
          <cell r="Q769">
            <v>691991017063</v>
          </cell>
          <cell r="Z769">
            <v>50</v>
          </cell>
          <cell r="AA769" t="str">
            <v>A</v>
          </cell>
        </row>
        <row r="770">
          <cell r="A770" t="str">
            <v>MA4-NP</v>
          </cell>
          <cell r="B770" t="str">
            <v>Cinema</v>
          </cell>
          <cell r="C770" t="str">
            <v>Amplifier</v>
          </cell>
          <cell r="D770" t="str">
            <v>MA4</v>
          </cell>
          <cell r="E770" t="str">
            <v>DSI</v>
          </cell>
          <cell r="H770" t="str">
            <v>DSi MA4, 4 CH AMP, NP VER</v>
          </cell>
          <cell r="I770" t="str">
            <v>DSi MA4, 4 CH AMP, NP VER</v>
          </cell>
          <cell r="J770">
            <v>3844.33</v>
          </cell>
          <cell r="K770">
            <v>3844.33</v>
          </cell>
          <cell r="L770">
            <v>1922.16</v>
          </cell>
          <cell r="M770">
            <v>1729.94</v>
          </cell>
          <cell r="Q770">
            <v>691991016943</v>
          </cell>
          <cell r="Z770">
            <v>51</v>
          </cell>
          <cell r="AA770" t="str">
            <v>A</v>
          </cell>
        </row>
        <row r="771">
          <cell r="A771" t="str">
            <v>CPI2000</v>
          </cell>
          <cell r="B771" t="str">
            <v>Cinema</v>
          </cell>
          <cell r="C771" t="str">
            <v>Amplifier</v>
          </cell>
          <cell r="E771" t="str">
            <v>JBL018</v>
          </cell>
          <cell r="H771" t="str">
            <v>CPI2000</v>
          </cell>
          <cell r="I771" t="str">
            <v>CPI2000</v>
          </cell>
          <cell r="J771">
            <v>3458</v>
          </cell>
          <cell r="K771">
            <v>3458</v>
          </cell>
          <cell r="L771">
            <v>1728.67</v>
          </cell>
          <cell r="M771">
            <v>1555.8</v>
          </cell>
          <cell r="Q771">
            <v>691991015694</v>
          </cell>
          <cell r="Z771">
            <v>52</v>
          </cell>
          <cell r="AA771" t="str">
            <v>A</v>
          </cell>
        </row>
        <row r="772">
          <cell r="A772" t="str">
            <v>NDSI8MN</v>
          </cell>
          <cell r="B772" t="str">
            <v>Cinema</v>
          </cell>
          <cell r="C772" t="str">
            <v>Dsi Series</v>
          </cell>
          <cell r="D772" t="str">
            <v>NDSI8MN</v>
          </cell>
          <cell r="E772" t="str">
            <v>CT</v>
          </cell>
          <cell r="H772" t="str">
            <v>Cinema System Monitor</v>
          </cell>
          <cell r="I772" t="str">
            <v>Cinema System Monitor with Network</v>
          </cell>
          <cell r="J772">
            <v>3118</v>
          </cell>
          <cell r="K772">
            <v>3118</v>
          </cell>
          <cell r="L772">
            <v>1558.69</v>
          </cell>
          <cell r="M772">
            <v>1402.82</v>
          </cell>
          <cell r="Q772">
            <v>691991001338</v>
          </cell>
          <cell r="Z772">
            <v>53</v>
          </cell>
          <cell r="AA772" t="str">
            <v>D</v>
          </cell>
        </row>
        <row r="773">
          <cell r="A773" t="str">
            <v>3181F</v>
          </cell>
          <cell r="B773" t="str">
            <v>Cinema</v>
          </cell>
          <cell r="E773" t="str">
            <v>AT510000</v>
          </cell>
          <cell r="H773" t="str">
            <v>Singe 18" 4 Ω Subwoofer - Fly able</v>
          </cell>
          <cell r="I773" t="str">
            <v>Singe 18" 4 Ω Subwoofer - Fly able</v>
          </cell>
          <cell r="J773">
            <v>634</v>
          </cell>
          <cell r="K773">
            <v>634</v>
          </cell>
          <cell r="L773">
            <v>316.7</v>
          </cell>
          <cell r="M773">
            <v>285.02999999999997</v>
          </cell>
          <cell r="Q773">
            <v>691991033919</v>
          </cell>
          <cell r="Z773">
            <v>54</v>
          </cell>
          <cell r="AA773" t="str">
            <v>A</v>
          </cell>
        </row>
        <row r="774">
          <cell r="A774" t="str">
            <v>4281F</v>
          </cell>
          <cell r="B774" t="str">
            <v>Cinema</v>
          </cell>
          <cell r="E774" t="str">
            <v>JBL030</v>
          </cell>
          <cell r="H774" t="str">
            <v>Dual 18" 4 Ω Subwoofer - Fly able</v>
          </cell>
          <cell r="I774" t="str">
            <v>Dual 18" 4 Ω Subwoofer - Fly able</v>
          </cell>
          <cell r="J774">
            <v>1207</v>
          </cell>
          <cell r="K774">
            <v>1207</v>
          </cell>
          <cell r="L774">
            <v>603.24</v>
          </cell>
          <cell r="M774">
            <v>542.91999999999996</v>
          </cell>
          <cell r="Q774">
            <v>691991033933</v>
          </cell>
          <cell r="Z774">
            <v>55</v>
          </cell>
          <cell r="AA774" t="str">
            <v>A</v>
          </cell>
        </row>
        <row r="775">
          <cell r="A775" t="str">
            <v>NXLC21300-0-us</v>
          </cell>
          <cell r="B775" t="str">
            <v>Cinema</v>
          </cell>
          <cell r="C775" t="str">
            <v>Amplifier</v>
          </cell>
          <cell r="D775" t="str">
            <v>NXLC21300-0-US</v>
          </cell>
          <cell r="E775" t="str">
            <v>AMPACC</v>
          </cell>
          <cell r="H775" t="str">
            <v>2 x 1300W @ 4Ω Amplifier</v>
          </cell>
          <cell r="I775" t="str">
            <v>2 x 1300W @ 4Ω Amplifier Made to Order</v>
          </cell>
          <cell r="J775">
            <v>1769</v>
          </cell>
          <cell r="K775">
            <v>1769</v>
          </cell>
          <cell r="L775">
            <v>844.53</v>
          </cell>
          <cell r="M775">
            <v>760.08</v>
          </cell>
          <cell r="Q775">
            <v>691991033940</v>
          </cell>
          <cell r="W775" t="str">
            <v>CN</v>
          </cell>
          <cell r="Z775">
            <v>56</v>
          </cell>
          <cell r="AA775" t="str">
            <v>A</v>
          </cell>
        </row>
        <row r="776">
          <cell r="A776" t="str">
            <v>NXLC2500-0-US</v>
          </cell>
          <cell r="B776" t="str">
            <v>Cinema</v>
          </cell>
          <cell r="C776" t="str">
            <v>XLC</v>
          </cell>
          <cell r="D776" t="str">
            <v xml:space="preserve">XLC2500 </v>
          </cell>
          <cell r="H776" t="str">
            <v>2x500W Cinema Amplifier w/o DSP</v>
          </cell>
          <cell r="I776" t="str">
            <v>2x500W Cinema Amplifier w/o DSP</v>
          </cell>
          <cell r="J776">
            <v>859.39</v>
          </cell>
          <cell r="K776">
            <v>803</v>
          </cell>
          <cell r="L776">
            <v>429.69</v>
          </cell>
          <cell r="M776">
            <v>386.72</v>
          </cell>
          <cell r="P776">
            <v>1</v>
          </cell>
          <cell r="Q776">
            <v>871015007762</v>
          </cell>
          <cell r="S776">
            <v>11.5</v>
          </cell>
          <cell r="T776">
            <v>22</v>
          </cell>
          <cell r="U776">
            <v>6.5</v>
          </cell>
          <cell r="V776">
            <v>13</v>
          </cell>
          <cell r="W776" t="str">
            <v>CN</v>
          </cell>
          <cell r="X776" t="str">
            <v>Non Compliant</v>
          </cell>
          <cell r="Z776">
            <v>57</v>
          </cell>
          <cell r="AA776" t="str">
            <v>A</v>
          </cell>
        </row>
        <row r="777">
          <cell r="A777" t="str">
            <v>NXLC2800-0-US</v>
          </cell>
          <cell r="B777" t="str">
            <v>Cinema</v>
          </cell>
          <cell r="C777" t="str">
            <v>XLC</v>
          </cell>
          <cell r="D777" t="str">
            <v xml:space="preserve">XLC2800 </v>
          </cell>
          <cell r="H777" t="str">
            <v>2x775W Cinema Amplifier w/o DSP</v>
          </cell>
          <cell r="I777" t="str">
            <v>2x775W Cinema Amplifier w/o DSP</v>
          </cell>
          <cell r="J777">
            <v>1351.16</v>
          </cell>
          <cell r="K777">
            <v>1219</v>
          </cell>
          <cell r="L777">
            <v>675.58</v>
          </cell>
          <cell r="M777">
            <v>608.02</v>
          </cell>
          <cell r="P777">
            <v>1</v>
          </cell>
          <cell r="Q777">
            <v>871015007809</v>
          </cell>
          <cell r="S777">
            <v>13.5</v>
          </cell>
          <cell r="T777">
            <v>22</v>
          </cell>
          <cell r="U777">
            <v>15</v>
          </cell>
          <cell r="V777">
            <v>6</v>
          </cell>
          <cell r="W777" t="str">
            <v>CN</v>
          </cell>
          <cell r="X777" t="str">
            <v>Non Compliant</v>
          </cell>
          <cell r="Z777">
            <v>58</v>
          </cell>
          <cell r="AA777" t="str">
            <v>A</v>
          </cell>
        </row>
        <row r="778">
          <cell r="A778" t="str">
            <v>GEOLBox</v>
          </cell>
          <cell r="B778" t="str">
            <v>Crown</v>
          </cell>
          <cell r="C778" t="str">
            <v>Amp Accessories</v>
          </cell>
          <cell r="D778" t="str">
            <v>GEOLBOX</v>
          </cell>
          <cell r="E778" t="str">
            <v>AMPACC</v>
          </cell>
          <cell r="F778" t="str">
            <v/>
          </cell>
          <cell r="H778" t="str">
            <v>20KHZ END OF LINE BOX</v>
          </cell>
          <cell r="I778" t="str">
            <v>End-of-line Terminator</v>
          </cell>
          <cell r="J778">
            <v>460</v>
          </cell>
          <cell r="K778">
            <v>460</v>
          </cell>
          <cell r="L778">
            <v>230</v>
          </cell>
          <cell r="M778">
            <v>207</v>
          </cell>
          <cell r="P778">
            <v>1</v>
          </cell>
          <cell r="Q778">
            <v>691991042812</v>
          </cell>
          <cell r="S778" t="str">
            <v/>
          </cell>
          <cell r="T778">
            <v>9.75</v>
          </cell>
          <cell r="U778">
            <v>6</v>
          </cell>
          <cell r="V778">
            <v>3.5</v>
          </cell>
          <cell r="W778" t="str">
            <v>US</v>
          </cell>
          <cell r="X778" t="str">
            <v>Compliant</v>
          </cell>
          <cell r="Y778" t="str">
            <v>https://www.crownaudio.com/en/products/eol-box</v>
          </cell>
          <cell r="Z778">
            <v>1</v>
          </cell>
          <cell r="AA778" t="str">
            <v>A</v>
          </cell>
        </row>
        <row r="779">
          <cell r="A779" t="str">
            <v>GRM1</v>
          </cell>
          <cell r="B779" t="str">
            <v>Crown</v>
          </cell>
          <cell r="C779" t="str">
            <v>Amp Accessories</v>
          </cell>
          <cell r="D779" t="str">
            <v>GRM1</v>
          </cell>
          <cell r="E779" t="str">
            <v>AMPACC</v>
          </cell>
          <cell r="H779" t="str">
            <v>Amplifier Accessories</v>
          </cell>
          <cell r="I779" t="str">
            <v>Amplifier Accessories</v>
          </cell>
          <cell r="J779">
            <v>40.369999999999997</v>
          </cell>
          <cell r="K779">
            <v>37</v>
          </cell>
          <cell r="L779">
            <v>20.190000000000001</v>
          </cell>
          <cell r="M779">
            <v>18.170000000000002</v>
          </cell>
          <cell r="P779">
            <v>1</v>
          </cell>
          <cell r="Q779">
            <v>871015002750</v>
          </cell>
          <cell r="S779">
            <v>2.2000000000000002</v>
          </cell>
          <cell r="T779">
            <v>8.27</v>
          </cell>
          <cell r="U779">
            <v>3.94</v>
          </cell>
          <cell r="V779">
            <v>2.76</v>
          </cell>
          <cell r="W779" t="str">
            <v>CN</v>
          </cell>
          <cell r="X779" t="str">
            <v>Non Compliant</v>
          </cell>
          <cell r="Z779">
            <v>2</v>
          </cell>
          <cell r="AA779" t="str">
            <v>A</v>
          </cell>
        </row>
        <row r="780">
          <cell r="A780" t="str">
            <v>GRM2</v>
          </cell>
          <cell r="B780" t="str">
            <v>Crown</v>
          </cell>
          <cell r="C780" t="str">
            <v>Amp Accessories</v>
          </cell>
          <cell r="D780" t="str">
            <v>GRM2</v>
          </cell>
          <cell r="E780" t="str">
            <v>AMPACC</v>
          </cell>
          <cell r="H780" t="str">
            <v>Amplifier Accessories</v>
          </cell>
          <cell r="I780" t="str">
            <v>Amplifier Accessories</v>
          </cell>
          <cell r="J780">
            <v>35</v>
          </cell>
          <cell r="K780">
            <v>35</v>
          </cell>
          <cell r="L780">
            <v>16.059999999999999</v>
          </cell>
          <cell r="M780">
            <v>14.45</v>
          </cell>
          <cell r="P780">
            <v>1</v>
          </cell>
          <cell r="Q780">
            <v>871015002767</v>
          </cell>
          <cell r="S780">
            <v>1.1000000000000001</v>
          </cell>
          <cell r="T780">
            <v>4.33</v>
          </cell>
          <cell r="U780">
            <v>2.36</v>
          </cell>
          <cell r="V780">
            <v>2.36</v>
          </cell>
          <cell r="W780" t="str">
            <v>CN</v>
          </cell>
          <cell r="X780" t="str">
            <v>Non Compliant</v>
          </cell>
          <cell r="Z780">
            <v>3</v>
          </cell>
          <cell r="AA780" t="str">
            <v>A</v>
          </cell>
        </row>
        <row r="781">
          <cell r="A781" t="str">
            <v>NXFMR4CH</v>
          </cell>
          <cell r="B781" t="str">
            <v>Crown</v>
          </cell>
          <cell r="C781" t="str">
            <v>Amp Accessories</v>
          </cell>
          <cell r="D781" t="str">
            <v xml:space="preserve">XFMR4 </v>
          </cell>
          <cell r="E781" t="str">
            <v>VSERIES</v>
          </cell>
          <cell r="H781" t="str">
            <v>Transformer</v>
          </cell>
          <cell r="I781" t="str">
            <v>Four-Channel Transformer</v>
          </cell>
          <cell r="J781">
            <v>532</v>
          </cell>
          <cell r="K781">
            <v>532</v>
          </cell>
          <cell r="L781">
            <v>261.42</v>
          </cell>
          <cell r="M781">
            <v>235.28</v>
          </cell>
          <cell r="P781">
            <v>1</v>
          </cell>
          <cell r="Q781">
            <v>871015004563</v>
          </cell>
          <cell r="S781">
            <v>20</v>
          </cell>
          <cell r="T781">
            <v>22</v>
          </cell>
          <cell r="U781">
            <v>19</v>
          </cell>
          <cell r="V781">
            <v>6</v>
          </cell>
          <cell r="W781" t="str">
            <v>CN</v>
          </cell>
          <cell r="X781" t="str">
            <v>Non Compliant</v>
          </cell>
          <cell r="Z781">
            <v>4</v>
          </cell>
          <cell r="AA781" t="str">
            <v>A</v>
          </cell>
        </row>
        <row r="782">
          <cell r="A782" t="str">
            <v>NXFMR8CH</v>
          </cell>
          <cell r="B782" t="str">
            <v>Crown</v>
          </cell>
          <cell r="C782" t="str">
            <v>Amp Accessories</v>
          </cell>
          <cell r="D782" t="str">
            <v>XFMR8</v>
          </cell>
          <cell r="E782" t="str">
            <v>AMPACC</v>
          </cell>
          <cell r="G782" t="str">
            <v>Limited Quantity</v>
          </cell>
          <cell r="H782" t="str">
            <v>Transformer</v>
          </cell>
          <cell r="I782" t="str">
            <v>Eight-Channel Transformer</v>
          </cell>
          <cell r="J782">
            <v>915</v>
          </cell>
          <cell r="K782">
            <v>915</v>
          </cell>
          <cell r="L782">
            <v>448.59</v>
          </cell>
          <cell r="M782">
            <v>403.73</v>
          </cell>
          <cell r="P782">
            <v>1</v>
          </cell>
          <cell r="Q782">
            <v>871015005102</v>
          </cell>
          <cell r="S782">
            <v>27</v>
          </cell>
          <cell r="T782">
            <v>22</v>
          </cell>
          <cell r="U782">
            <v>5.5</v>
          </cell>
          <cell r="V782">
            <v>19.5</v>
          </cell>
          <cell r="W782" t="str">
            <v>CN</v>
          </cell>
          <cell r="X782" t="str">
            <v>Non Compliant</v>
          </cell>
          <cell r="Z782">
            <v>5</v>
          </cell>
          <cell r="AA782" t="str">
            <v>D</v>
          </cell>
        </row>
        <row r="783">
          <cell r="A783" t="str">
            <v>NCDI2X12-U-US</v>
          </cell>
          <cell r="B783" t="str">
            <v>Crown</v>
          </cell>
          <cell r="C783" t="str">
            <v>CDi DriveCore Series</v>
          </cell>
          <cell r="D783" t="str">
            <v>CDi2x1200</v>
          </cell>
          <cell r="E783" t="str">
            <v>CDI</v>
          </cell>
          <cell r="H783" t="str">
            <v>2x1200 Power Amplifier</v>
          </cell>
          <cell r="I783" t="str">
            <v xml:space="preserve">1200 watts per channel 2 channel amplifier, 70/100V, 4/8 ohm, digital signal processing, networked, front panel interface.  </v>
          </cell>
          <cell r="J783">
            <v>2863.55</v>
          </cell>
          <cell r="K783">
            <v>2862</v>
          </cell>
          <cell r="L783">
            <v>1431.77</v>
          </cell>
          <cell r="M783">
            <v>1288.5899999999999</v>
          </cell>
          <cell r="P783">
            <v>1</v>
          </cell>
          <cell r="Q783">
            <v>691991006968</v>
          </cell>
          <cell r="S783">
            <v>21</v>
          </cell>
          <cell r="T783">
            <v>21</v>
          </cell>
          <cell r="U783">
            <v>21</v>
          </cell>
          <cell r="V783">
            <v>8</v>
          </cell>
          <cell r="W783" t="str">
            <v>CN</v>
          </cell>
          <cell r="X783" t="str">
            <v>Non Compliant</v>
          </cell>
          <cell r="Z783">
            <v>6</v>
          </cell>
          <cell r="AA783" t="str">
            <v>A</v>
          </cell>
        </row>
        <row r="784">
          <cell r="A784" t="str">
            <v>NCDI2X12BL-U-US</v>
          </cell>
          <cell r="B784" t="str">
            <v>Crown</v>
          </cell>
          <cell r="C784" t="str">
            <v>CDi DriveCore Series</v>
          </cell>
          <cell r="D784" t="str">
            <v>CDi2x1200BL</v>
          </cell>
          <cell r="E784" t="str">
            <v>CDI</v>
          </cell>
          <cell r="H784" t="str">
            <v>2x1200W Power Amplifier with BLU link</v>
          </cell>
          <cell r="I784" t="str">
            <v xml:space="preserve">1200 watts per channel 2 channel amplifier, 70/100V, 4/8 ohm, digital signal processing, networked, front panel interface with BLU link </v>
          </cell>
          <cell r="J784">
            <v>3273</v>
          </cell>
          <cell r="K784">
            <v>3273</v>
          </cell>
          <cell r="L784">
            <v>1632.27</v>
          </cell>
          <cell r="M784">
            <v>1469.04</v>
          </cell>
          <cell r="P784">
            <v>1</v>
          </cell>
          <cell r="Q784">
            <v>691991006951</v>
          </cell>
          <cell r="S784">
            <v>20</v>
          </cell>
          <cell r="T784">
            <v>22</v>
          </cell>
          <cell r="U784">
            <v>19</v>
          </cell>
          <cell r="V784">
            <v>8</v>
          </cell>
          <cell r="W784" t="str">
            <v>CN</v>
          </cell>
          <cell r="X784" t="str">
            <v>Non Compliant</v>
          </cell>
          <cell r="Z784">
            <v>7</v>
          </cell>
          <cell r="AA784" t="str">
            <v>A</v>
          </cell>
        </row>
        <row r="785">
          <cell r="A785" t="str">
            <v>NCDI2X300-U-US</v>
          </cell>
          <cell r="B785" t="str">
            <v>Crown</v>
          </cell>
          <cell r="C785" t="str">
            <v>CDi DriveCore Series</v>
          </cell>
          <cell r="D785" t="str">
            <v>CDi2x300</v>
          </cell>
          <cell r="E785" t="str">
            <v>CDI</v>
          </cell>
          <cell r="H785" t="str">
            <v>2x300W Power Amplifier</v>
          </cell>
          <cell r="I785" t="str">
            <v>Two-channel, 300W @ 4Ω Analog Power Amplifier, 70V/100V</v>
          </cell>
          <cell r="J785">
            <v>1521</v>
          </cell>
          <cell r="K785">
            <v>1521</v>
          </cell>
          <cell r="L785">
            <v>759.95</v>
          </cell>
          <cell r="M785">
            <v>683.96</v>
          </cell>
          <cell r="P785">
            <v>1</v>
          </cell>
          <cell r="Q785">
            <v>691991006418</v>
          </cell>
          <cell r="S785">
            <v>19</v>
          </cell>
          <cell r="T785">
            <v>19</v>
          </cell>
          <cell r="U785">
            <v>22</v>
          </cell>
          <cell r="V785">
            <v>8</v>
          </cell>
          <cell r="X785" t="str">
            <v>Compliant</v>
          </cell>
          <cell r="Z785">
            <v>8</v>
          </cell>
          <cell r="AA785" t="str">
            <v>A</v>
          </cell>
        </row>
        <row r="786">
          <cell r="A786" t="str">
            <v>NCDI2X300BL-U-US</v>
          </cell>
          <cell r="B786" t="str">
            <v>Crown</v>
          </cell>
          <cell r="C786" t="str">
            <v>CDi DriveCore Series</v>
          </cell>
          <cell r="D786" t="str">
            <v>CDi2x300BL</v>
          </cell>
          <cell r="E786" t="str">
            <v>CDI</v>
          </cell>
          <cell r="H786" t="str">
            <v>2x300W Power Amplifier with BLU link</v>
          </cell>
          <cell r="I786" t="str">
            <v>Analog + BLU link input, 2 channel, 300W per output channel</v>
          </cell>
          <cell r="J786">
            <v>1898.63</v>
          </cell>
          <cell r="K786">
            <v>1897</v>
          </cell>
          <cell r="L786">
            <v>949.31</v>
          </cell>
          <cell r="M786">
            <v>854.38</v>
          </cell>
          <cell r="P786">
            <v>1</v>
          </cell>
          <cell r="Q786">
            <v>691991006395</v>
          </cell>
          <cell r="S786">
            <v>19</v>
          </cell>
          <cell r="T786">
            <v>19</v>
          </cell>
          <cell r="U786">
            <v>22</v>
          </cell>
          <cell r="V786">
            <v>8</v>
          </cell>
          <cell r="W786" t="str">
            <v>CN</v>
          </cell>
          <cell r="X786" t="str">
            <v>Non Compliant</v>
          </cell>
          <cell r="Z786">
            <v>9</v>
          </cell>
          <cell r="AA786" t="str">
            <v>A</v>
          </cell>
        </row>
        <row r="787">
          <cell r="A787" t="str">
            <v>NCDI2x600-U-US</v>
          </cell>
          <cell r="B787" t="str">
            <v>Crown</v>
          </cell>
          <cell r="C787" t="str">
            <v>CDi DriveCore Series</v>
          </cell>
          <cell r="D787" t="str">
            <v>CDi2x600</v>
          </cell>
          <cell r="E787" t="str">
            <v>CDI</v>
          </cell>
          <cell r="H787" t="str">
            <v>2x600W Power Amplifier</v>
          </cell>
          <cell r="I787" t="str">
            <v>Analog input, 2 channel, 600W per output channel, Amplifier</v>
          </cell>
          <cell r="J787">
            <v>1907</v>
          </cell>
          <cell r="K787">
            <v>1907</v>
          </cell>
          <cell r="L787">
            <v>949.31</v>
          </cell>
          <cell r="M787">
            <v>854.38</v>
          </cell>
          <cell r="P787">
            <v>1</v>
          </cell>
          <cell r="Q787">
            <v>691991006401</v>
          </cell>
          <cell r="S787">
            <v>19</v>
          </cell>
          <cell r="T787">
            <v>19</v>
          </cell>
          <cell r="U787">
            <v>22</v>
          </cell>
          <cell r="V787">
            <v>8</v>
          </cell>
          <cell r="W787" t="str">
            <v>CN</v>
          </cell>
          <cell r="X787" t="str">
            <v>Non Compliant</v>
          </cell>
          <cell r="Z787">
            <v>10</v>
          </cell>
          <cell r="AA787" t="str">
            <v>A</v>
          </cell>
        </row>
        <row r="788">
          <cell r="A788" t="str">
            <v>NCDI2x600BL-U-US</v>
          </cell>
          <cell r="B788" t="str">
            <v>Crown</v>
          </cell>
          <cell r="C788" t="str">
            <v>CDi DriveCore Series</v>
          </cell>
          <cell r="D788" t="str">
            <v>CDi2x600BL</v>
          </cell>
          <cell r="E788" t="str">
            <v>CDI</v>
          </cell>
          <cell r="H788" t="str">
            <v>2x600W Power Amplifier with BLU link</v>
          </cell>
          <cell r="I788" t="str">
            <v>Analog + BLU link input, 2 channel, 600W per output channel, Amplifier</v>
          </cell>
          <cell r="J788">
            <v>2289</v>
          </cell>
          <cell r="K788">
            <v>2289</v>
          </cell>
          <cell r="L788">
            <v>1141.78</v>
          </cell>
          <cell r="M788">
            <v>1027.5999999999999</v>
          </cell>
          <cell r="P788">
            <v>1</v>
          </cell>
          <cell r="Q788">
            <v>691991006388</v>
          </cell>
          <cell r="S788">
            <v>19</v>
          </cell>
          <cell r="T788">
            <v>19</v>
          </cell>
          <cell r="U788">
            <v>22</v>
          </cell>
          <cell r="V788">
            <v>8</v>
          </cell>
          <cell r="W788" t="str">
            <v>CN</v>
          </cell>
          <cell r="X788" t="str">
            <v>Non Compliant</v>
          </cell>
          <cell r="Z788">
            <v>11</v>
          </cell>
          <cell r="AA788" t="str">
            <v>A</v>
          </cell>
        </row>
        <row r="789">
          <cell r="A789" t="str">
            <v>NCDI4X12-U-US</v>
          </cell>
          <cell r="B789" t="str">
            <v>Crown</v>
          </cell>
          <cell r="C789" t="str">
            <v>CDi DriveCore Series</v>
          </cell>
          <cell r="D789" t="str">
            <v>CDi4x1200</v>
          </cell>
          <cell r="E789" t="str">
            <v>CDI</v>
          </cell>
          <cell r="H789" t="str">
            <v>4x1200 Power Amplifier</v>
          </cell>
          <cell r="I789" t="str">
            <v xml:space="preserve">1200 watts per channel  4 channel amplifier, 70/100V, 4/8 ohm, digital signal processing, networked, front panel interface.  </v>
          </cell>
          <cell r="J789">
            <v>4347</v>
          </cell>
          <cell r="K789">
            <v>4347</v>
          </cell>
          <cell r="L789">
            <v>2165.5700000000002</v>
          </cell>
          <cell r="M789">
            <v>1949.01</v>
          </cell>
          <cell r="P789">
            <v>1</v>
          </cell>
          <cell r="Q789">
            <v>691991006944</v>
          </cell>
          <cell r="S789">
            <v>23</v>
          </cell>
          <cell r="T789">
            <v>21</v>
          </cell>
          <cell r="U789">
            <v>21</v>
          </cell>
          <cell r="V789">
            <v>8</v>
          </cell>
          <cell r="W789" t="str">
            <v>CN</v>
          </cell>
          <cell r="X789" t="str">
            <v>Non Compliant</v>
          </cell>
          <cell r="Z789">
            <v>12</v>
          </cell>
          <cell r="AA789" t="str">
            <v>A</v>
          </cell>
        </row>
        <row r="790">
          <cell r="A790" t="str">
            <v>CRN-CDI4X12BLVUS</v>
          </cell>
          <cell r="B790" t="str">
            <v>Crown</v>
          </cell>
          <cell r="C790" t="str">
            <v>CDi DriveCore Series</v>
          </cell>
          <cell r="D790" t="str">
            <v>CDi4x1200BL</v>
          </cell>
          <cell r="E790" t="str">
            <v>CDI</v>
          </cell>
          <cell r="H790" t="str">
            <v>4x1200 Power Amplifier with BLU link</v>
          </cell>
          <cell r="I790" t="str">
            <v xml:space="preserve">1200 watts per channel  4 channel amplifier, 70/100V, 4/8 ohm, digital signal processing, networked, front panel interface, with BLU link . </v>
          </cell>
          <cell r="J790">
            <v>4730</v>
          </cell>
          <cell r="K790">
            <v>4730</v>
          </cell>
          <cell r="L790">
            <v>2358.69</v>
          </cell>
          <cell r="M790">
            <v>2122.8200000000002</v>
          </cell>
          <cell r="P790">
            <v>1</v>
          </cell>
          <cell r="Q790">
            <v>691991006937</v>
          </cell>
          <cell r="S790">
            <v>24</v>
          </cell>
          <cell r="T790">
            <v>21</v>
          </cell>
          <cell r="U790">
            <v>22</v>
          </cell>
          <cell r="V790">
            <v>8.5</v>
          </cell>
          <cell r="W790" t="str">
            <v>CN</v>
          </cell>
          <cell r="X790" t="str">
            <v>Non Compliant</v>
          </cell>
          <cell r="Z790">
            <v>13</v>
          </cell>
          <cell r="AA790" t="str">
            <v>A</v>
          </cell>
        </row>
        <row r="791">
          <cell r="A791" t="str">
            <v>NCDI4X12BL-U-US</v>
          </cell>
          <cell r="B791" t="str">
            <v>Crown</v>
          </cell>
          <cell r="C791" t="str">
            <v>CDi DriveCore Series</v>
          </cell>
          <cell r="D791" t="str">
            <v>CDi4x1200BL</v>
          </cell>
          <cell r="E791" t="str">
            <v>CDI</v>
          </cell>
          <cell r="H791" t="str">
            <v>4x1200 Power Amplifier with BLU link</v>
          </cell>
          <cell r="I791" t="str">
            <v xml:space="preserve">1200 watts per channel  4 channel amplifier, 70/100V, 4/8 ohm, digital signal processing, networked, front panel interface, with BLU link . </v>
          </cell>
          <cell r="J791">
            <v>4730</v>
          </cell>
          <cell r="K791">
            <v>4730</v>
          </cell>
          <cell r="L791">
            <v>2358.69</v>
          </cell>
          <cell r="M791">
            <v>2122.8200000000002</v>
          </cell>
          <cell r="P791">
            <v>1</v>
          </cell>
          <cell r="Q791">
            <v>691991006937</v>
          </cell>
          <cell r="S791">
            <v>24</v>
          </cell>
          <cell r="T791">
            <v>21</v>
          </cell>
          <cell r="U791">
            <v>22</v>
          </cell>
          <cell r="V791">
            <v>8.5</v>
          </cell>
          <cell r="W791" t="str">
            <v>CN</v>
          </cell>
          <cell r="X791" t="str">
            <v>Non Compliant</v>
          </cell>
          <cell r="Z791">
            <v>14</v>
          </cell>
          <cell r="AA791" t="str">
            <v>A</v>
          </cell>
        </row>
        <row r="792">
          <cell r="A792" t="str">
            <v>NCDI4X300-U-US</v>
          </cell>
          <cell r="B792" t="str">
            <v>Crown</v>
          </cell>
          <cell r="C792" t="str">
            <v>CDi DriveCore Series</v>
          </cell>
          <cell r="D792" t="str">
            <v>CDi4x300</v>
          </cell>
          <cell r="E792" t="str">
            <v>CDI</v>
          </cell>
          <cell r="H792" t="str">
            <v>4x300W Power Amplifier</v>
          </cell>
          <cell r="I792" t="str">
            <v>Analog input, 4 channel, 300W per output channel, Amplifier</v>
          </cell>
          <cell r="J792">
            <v>2489</v>
          </cell>
          <cell r="K792">
            <v>2489</v>
          </cell>
          <cell r="L792">
            <v>1243.92</v>
          </cell>
          <cell r="M792">
            <v>1119.53</v>
          </cell>
          <cell r="P792">
            <v>1</v>
          </cell>
          <cell r="Q792">
            <v>691991006371</v>
          </cell>
          <cell r="S792">
            <v>19</v>
          </cell>
          <cell r="T792">
            <v>19</v>
          </cell>
          <cell r="U792">
            <v>22</v>
          </cell>
          <cell r="V792">
            <v>8</v>
          </cell>
          <cell r="W792" t="str">
            <v>CN</v>
          </cell>
          <cell r="X792" t="str">
            <v>Non Compliant</v>
          </cell>
          <cell r="Z792">
            <v>15</v>
          </cell>
          <cell r="AA792" t="str">
            <v>A</v>
          </cell>
        </row>
        <row r="793">
          <cell r="A793" t="str">
            <v>NCDI4x300BL-U-US</v>
          </cell>
          <cell r="B793" t="str">
            <v>Crown</v>
          </cell>
          <cell r="C793" t="str">
            <v>CDi DriveCore Series</v>
          </cell>
          <cell r="D793" t="str">
            <v>CDi4x300BL</v>
          </cell>
          <cell r="E793" t="str">
            <v>CDI</v>
          </cell>
          <cell r="H793" t="str">
            <v>4x300W Power Amplifier with BLU link</v>
          </cell>
          <cell r="I793" t="str">
            <v>Analog + BLU link input, 4 channel, 300W per output channel, Amplifier</v>
          </cell>
          <cell r="J793">
            <v>2886</v>
          </cell>
          <cell r="K793">
            <v>2886</v>
          </cell>
          <cell r="L793">
            <v>1439.8</v>
          </cell>
          <cell r="M793">
            <v>1295.82</v>
          </cell>
          <cell r="P793">
            <v>1</v>
          </cell>
          <cell r="Q793">
            <v>691991006364</v>
          </cell>
          <cell r="S793">
            <v>19</v>
          </cell>
          <cell r="T793">
            <v>19</v>
          </cell>
          <cell r="U793">
            <v>22</v>
          </cell>
          <cell r="V793">
            <v>8</v>
          </cell>
          <cell r="W793" t="str">
            <v>CN</v>
          </cell>
          <cell r="X793" t="str">
            <v>Non Compliant</v>
          </cell>
          <cell r="Z793">
            <v>16</v>
          </cell>
          <cell r="AA793" t="str">
            <v>A</v>
          </cell>
        </row>
        <row r="794">
          <cell r="A794" t="str">
            <v>NCDI4X600-U-US</v>
          </cell>
          <cell r="B794" t="str">
            <v>Crown</v>
          </cell>
          <cell r="C794" t="str">
            <v>CDi DriveCore Series</v>
          </cell>
          <cell r="D794" t="str">
            <v>CDi4x600</v>
          </cell>
          <cell r="E794" t="str">
            <v>CDI</v>
          </cell>
          <cell r="H794" t="str">
            <v>4x600 Power Amplifier</v>
          </cell>
          <cell r="I794" t="str">
            <v xml:space="preserve">600 watts per channel  4 channel amplifier, 70/100V, 4/8 ohm, digital signal processing, networked, front panel interface.  </v>
          </cell>
          <cell r="J794">
            <v>3411</v>
          </cell>
          <cell r="K794">
            <v>3411</v>
          </cell>
          <cell r="L794">
            <v>1699.46</v>
          </cell>
          <cell r="M794">
            <v>1529.51</v>
          </cell>
          <cell r="P794">
            <v>1</v>
          </cell>
          <cell r="Q794">
            <v>691991006982</v>
          </cell>
          <cell r="S794">
            <v>22</v>
          </cell>
          <cell r="T794">
            <v>22</v>
          </cell>
          <cell r="U794">
            <v>18</v>
          </cell>
          <cell r="V794">
            <v>8</v>
          </cell>
          <cell r="W794" t="str">
            <v>CN</v>
          </cell>
          <cell r="X794" t="str">
            <v>Non Compliant</v>
          </cell>
          <cell r="Z794">
            <v>17</v>
          </cell>
          <cell r="AA794" t="str">
            <v>A</v>
          </cell>
        </row>
        <row r="795">
          <cell r="A795" t="str">
            <v>NCDI4X600BL-U-US</v>
          </cell>
          <cell r="B795" t="str">
            <v>Crown</v>
          </cell>
          <cell r="C795" t="str">
            <v>CDi DriveCore Series</v>
          </cell>
          <cell r="D795" t="str">
            <v>CDi4x600BL</v>
          </cell>
          <cell r="E795" t="str">
            <v>CDI</v>
          </cell>
          <cell r="H795" t="str">
            <v>4x600 Power Amplifier with BLU link</v>
          </cell>
          <cell r="I795" t="str">
            <v xml:space="preserve">600 watts per channel  4 channel amplifier, 70/100V, 4/8 ohm, digital signal processing, networked, front panel interface, with BLU link . </v>
          </cell>
          <cell r="J795">
            <v>3796</v>
          </cell>
          <cell r="K795">
            <v>3796</v>
          </cell>
          <cell r="L795">
            <v>1893.04</v>
          </cell>
          <cell r="M795">
            <v>1703.74</v>
          </cell>
          <cell r="P795">
            <v>1</v>
          </cell>
          <cell r="Q795">
            <v>691991006975</v>
          </cell>
          <cell r="S795">
            <v>22</v>
          </cell>
          <cell r="T795">
            <v>22</v>
          </cell>
          <cell r="U795">
            <v>18</v>
          </cell>
          <cell r="V795">
            <v>8</v>
          </cell>
          <cell r="W795" t="str">
            <v>MY</v>
          </cell>
          <cell r="X795" t="str">
            <v>Compliant</v>
          </cell>
          <cell r="Z795">
            <v>18</v>
          </cell>
          <cell r="AA795" t="str">
            <v>A</v>
          </cell>
        </row>
        <row r="796">
          <cell r="A796" t="str">
            <v>NCDI1000</v>
          </cell>
          <cell r="B796" t="str">
            <v>Crown</v>
          </cell>
          <cell r="C796" t="str">
            <v>CDi Series</v>
          </cell>
          <cell r="D796" t="str">
            <v>CDi1000</v>
          </cell>
          <cell r="E796" t="str">
            <v>JBL030</v>
          </cell>
          <cell r="H796" t="str">
            <v>2X500W Power Amplifier</v>
          </cell>
          <cell r="I796" t="str">
            <v>Two-channel, 500W @ 4Ω, 70V/100V/140V Power Amplifier</v>
          </cell>
          <cell r="J796">
            <v>1519</v>
          </cell>
          <cell r="K796">
            <v>1519</v>
          </cell>
          <cell r="L796">
            <v>702.57</v>
          </cell>
          <cell r="M796">
            <v>632.30999999999995</v>
          </cell>
          <cell r="P796">
            <v>1</v>
          </cell>
          <cell r="Q796">
            <v>691991013720</v>
          </cell>
          <cell r="S796">
            <v>22.93</v>
          </cell>
          <cell r="T796">
            <v>22.44</v>
          </cell>
          <cell r="U796">
            <v>19.690000000000001</v>
          </cell>
          <cell r="V796">
            <v>7.09</v>
          </cell>
          <cell r="W796" t="str">
            <v>CN</v>
          </cell>
          <cell r="X796" t="str">
            <v>Non Compliant</v>
          </cell>
          <cell r="Z796">
            <v>19</v>
          </cell>
          <cell r="AA796" t="str">
            <v>A</v>
          </cell>
        </row>
        <row r="797">
          <cell r="A797" t="str">
            <v>NCDI4000</v>
          </cell>
          <cell r="B797" t="str">
            <v>Crown</v>
          </cell>
          <cell r="C797" t="str">
            <v>CDi Series</v>
          </cell>
          <cell r="D797" t="str">
            <v>CDi4000</v>
          </cell>
          <cell r="E797" t="str">
            <v>CDI</v>
          </cell>
          <cell r="H797" t="str">
            <v>2X1200W Power Amplifier</v>
          </cell>
          <cell r="I797" t="str">
            <v>Two-channel, 1200W @ 4Ω, 70V/100V/140V Power Amplifier</v>
          </cell>
          <cell r="J797">
            <v>2879</v>
          </cell>
          <cell r="K797">
            <v>2879</v>
          </cell>
          <cell r="L797">
            <v>1211.07</v>
          </cell>
          <cell r="M797">
            <v>1089.96</v>
          </cell>
          <cell r="P797">
            <v>1</v>
          </cell>
          <cell r="Q797">
            <v>691991013744</v>
          </cell>
          <cell r="S797">
            <v>24.03</v>
          </cell>
          <cell r="T797">
            <v>22.44</v>
          </cell>
          <cell r="U797">
            <v>19.690000000000001</v>
          </cell>
          <cell r="V797">
            <v>7.09</v>
          </cell>
          <cell r="W797" t="str">
            <v>CN</v>
          </cell>
          <cell r="X797" t="str">
            <v>Non Compliant</v>
          </cell>
          <cell r="Z797">
            <v>20</v>
          </cell>
          <cell r="AA797" t="str">
            <v>A</v>
          </cell>
        </row>
        <row r="798">
          <cell r="A798" t="str">
            <v>NCDI6000</v>
          </cell>
          <cell r="B798" t="str">
            <v>Crown</v>
          </cell>
          <cell r="C798" t="str">
            <v>CDi Series</v>
          </cell>
          <cell r="D798" t="str">
            <v>CDi6000</v>
          </cell>
          <cell r="E798" t="str">
            <v>CDI</v>
          </cell>
          <cell r="H798" t="str">
            <v>2X2100W Power Amplifier</v>
          </cell>
          <cell r="I798" t="str">
            <v>Two-channel, 2100W @ 4Ω, 70V/100V/140V Power Amplifier</v>
          </cell>
          <cell r="J798">
            <v>4849</v>
          </cell>
          <cell r="K798">
            <v>4849</v>
          </cell>
          <cell r="L798">
            <v>2165.0700000000002</v>
          </cell>
          <cell r="M798">
            <v>1948.56</v>
          </cell>
          <cell r="P798">
            <v>1</v>
          </cell>
          <cell r="Q798">
            <v>691991013751</v>
          </cell>
          <cell r="S798">
            <v>28</v>
          </cell>
          <cell r="T798">
            <v>22</v>
          </cell>
          <cell r="U798">
            <v>22.5</v>
          </cell>
          <cell r="V798">
            <v>7</v>
          </cell>
          <cell r="W798" t="str">
            <v>CN</v>
          </cell>
          <cell r="X798" t="str">
            <v>Non Compliant</v>
          </cell>
          <cell r="Z798">
            <v>21</v>
          </cell>
          <cell r="AA798" t="str">
            <v>A</v>
          </cell>
        </row>
        <row r="799">
          <cell r="A799" t="str">
            <v>NCT4150A-U-US</v>
          </cell>
          <cell r="B799" t="str">
            <v>Crown</v>
          </cell>
          <cell r="C799" t="str">
            <v>CT Series</v>
          </cell>
          <cell r="D799" t="str">
            <v>CT4150</v>
          </cell>
          <cell r="E799" t="str">
            <v>CT</v>
          </cell>
          <cell r="H799" t="str">
            <v>Four channel, 125W @ 4/8Ω Power Amp</v>
          </cell>
          <cell r="I799" t="str">
            <v>Crown ComTech DriveCore CT4150, Four channel, 125W @ 4/8Ω Power Amp</v>
          </cell>
          <cell r="J799">
            <v>1730</v>
          </cell>
          <cell r="K799">
            <v>1730</v>
          </cell>
          <cell r="L799">
            <v>845.85</v>
          </cell>
          <cell r="M799">
            <v>761.27</v>
          </cell>
          <cell r="P799">
            <v>1</v>
          </cell>
          <cell r="Q799">
            <v>871015004679</v>
          </cell>
          <cell r="S799">
            <v>11</v>
          </cell>
          <cell r="T799">
            <v>21.5</v>
          </cell>
          <cell r="U799">
            <v>21</v>
          </cell>
          <cell r="V799">
            <v>5</v>
          </cell>
          <cell r="W799" t="str">
            <v>CN</v>
          </cell>
          <cell r="X799" t="str">
            <v>Non Compliant</v>
          </cell>
          <cell r="Y799" t="str">
            <v>http://www.crownaudio.com/en/products/ct-4150</v>
          </cell>
          <cell r="Z799">
            <v>22</v>
          </cell>
          <cell r="AA799" t="str">
            <v>A</v>
          </cell>
        </row>
        <row r="800">
          <cell r="A800" t="str">
            <v>NCT475A-U-US</v>
          </cell>
          <cell r="B800" t="str">
            <v>Crown</v>
          </cell>
          <cell r="C800" t="str">
            <v>CT Series</v>
          </cell>
          <cell r="D800" t="str">
            <v>CT475</v>
          </cell>
          <cell r="E800" t="str">
            <v>CT</v>
          </cell>
          <cell r="H800" t="str">
            <v>Four channel, 75W @ 4/8Ω Power Amp</v>
          </cell>
          <cell r="I800" t="str">
            <v>Crown ComTech DriveCore CT475, Four channel, 75W @ 4/8Ω Power Amp</v>
          </cell>
          <cell r="J800">
            <v>1346.59</v>
          </cell>
          <cell r="K800">
            <v>1238</v>
          </cell>
          <cell r="L800">
            <v>673.29</v>
          </cell>
          <cell r="M800">
            <v>605.96</v>
          </cell>
          <cell r="P800">
            <v>1</v>
          </cell>
          <cell r="Q800">
            <v>871015004754</v>
          </cell>
          <cell r="S800">
            <v>11</v>
          </cell>
          <cell r="T800">
            <v>21.5</v>
          </cell>
          <cell r="U800">
            <v>21</v>
          </cell>
          <cell r="V800">
            <v>5</v>
          </cell>
          <cell r="W800" t="str">
            <v>CN</v>
          </cell>
          <cell r="X800" t="str">
            <v>Non Compliant</v>
          </cell>
          <cell r="Y800" t="str">
            <v>http://www.crownaudio.com/en/products/ct-475</v>
          </cell>
          <cell r="Z800">
            <v>23</v>
          </cell>
          <cell r="AA800" t="str">
            <v>A</v>
          </cell>
        </row>
        <row r="801">
          <cell r="A801" t="str">
            <v>NCT8150A-U-US</v>
          </cell>
          <cell r="B801" t="str">
            <v>Crown</v>
          </cell>
          <cell r="C801" t="str">
            <v>CT Series</v>
          </cell>
          <cell r="D801" t="str">
            <v>CT8150</v>
          </cell>
          <cell r="E801" t="str">
            <v>CT</v>
          </cell>
          <cell r="H801" t="str">
            <v>Eight channel, 125W @ 4/8Ω Power Amp</v>
          </cell>
          <cell r="I801" t="str">
            <v>Crown ComTech DriveCore CT8150, Eight channel, 125W @ 4/8Ω Power Amp</v>
          </cell>
          <cell r="J801">
            <v>3318</v>
          </cell>
          <cell r="K801">
            <v>3318</v>
          </cell>
          <cell r="L801">
            <v>1623.35</v>
          </cell>
          <cell r="M801">
            <v>1461.02</v>
          </cell>
          <cell r="P801">
            <v>1</v>
          </cell>
          <cell r="Q801">
            <v>871015004839</v>
          </cell>
          <cell r="S801">
            <v>11</v>
          </cell>
          <cell r="T801">
            <v>21.5</v>
          </cell>
          <cell r="U801">
            <v>21</v>
          </cell>
          <cell r="V801">
            <v>5</v>
          </cell>
          <cell r="W801" t="str">
            <v>CN</v>
          </cell>
          <cell r="X801" t="str">
            <v>Non Compliant</v>
          </cell>
          <cell r="Y801" t="str">
            <v>http://www.crownaudio.com/en/products/ct-8150</v>
          </cell>
          <cell r="Z801">
            <v>24</v>
          </cell>
          <cell r="AA801" t="str">
            <v>A</v>
          </cell>
        </row>
        <row r="802">
          <cell r="A802" t="str">
            <v>NCT875A-U-US</v>
          </cell>
          <cell r="B802" t="str">
            <v>Crown</v>
          </cell>
          <cell r="C802" t="str">
            <v>CT Series</v>
          </cell>
          <cell r="D802" t="str">
            <v>CT875</v>
          </cell>
          <cell r="E802" t="str">
            <v>CT</v>
          </cell>
          <cell r="H802" t="str">
            <v>Eight channel, 75W @ 4/8Ω Power Amp</v>
          </cell>
          <cell r="I802" t="str">
            <v>Crown ComTech DriveCore CT875, Eight channel, 75W @ 4/8Ω Power Amp</v>
          </cell>
          <cell r="J802">
            <v>2387</v>
          </cell>
          <cell r="K802">
            <v>2387</v>
          </cell>
          <cell r="L802">
            <v>1165.6300000000001</v>
          </cell>
          <cell r="M802">
            <v>1049.07</v>
          </cell>
          <cell r="P802">
            <v>1</v>
          </cell>
          <cell r="Q802">
            <v>871015004914</v>
          </cell>
          <cell r="S802">
            <v>11</v>
          </cell>
          <cell r="T802">
            <v>21.5</v>
          </cell>
          <cell r="U802">
            <v>21</v>
          </cell>
          <cell r="V802">
            <v>5</v>
          </cell>
          <cell r="W802" t="str">
            <v>CN</v>
          </cell>
          <cell r="X802" t="str">
            <v>Non Compliant</v>
          </cell>
          <cell r="Y802" t="str">
            <v>http://www.crownaudio.com/en/products/ct-875</v>
          </cell>
          <cell r="Z802">
            <v>25</v>
          </cell>
          <cell r="AA802" t="str">
            <v>A</v>
          </cell>
        </row>
        <row r="803">
          <cell r="A803" t="str">
            <v>DCI2X1250-U-USFX</v>
          </cell>
          <cell r="B803" t="str">
            <v>Crown</v>
          </cell>
          <cell r="C803" t="str">
            <v>DriveCore Install Analog Series</v>
          </cell>
          <cell r="D803" t="str">
            <v>DCI2X1250</v>
          </cell>
          <cell r="E803" t="str">
            <v>DCI</v>
          </cell>
          <cell r="F803" t="str">
            <v/>
          </cell>
          <cell r="H803" t="str">
            <v>DCI2X1250 ANALOG</v>
          </cell>
          <cell r="I803" t="str">
            <v xml:space="preserve">Two-channel, Analog Power Amplifier, 1250W @ 4Ω, 70V/100V </v>
          </cell>
          <cell r="J803">
            <v>3600</v>
          </cell>
          <cell r="K803">
            <v>3600</v>
          </cell>
          <cell r="L803">
            <v>1800</v>
          </cell>
          <cell r="M803">
            <v>1620</v>
          </cell>
          <cell r="P803">
            <v>1</v>
          </cell>
          <cell r="Q803">
            <v>691991008153</v>
          </cell>
          <cell r="S803" t="str">
            <v/>
          </cell>
          <cell r="T803" t="str">
            <v/>
          </cell>
          <cell r="U803" t="str">
            <v/>
          </cell>
          <cell r="V803" t="str">
            <v/>
          </cell>
          <cell r="W803" t="str">
            <v>MX</v>
          </cell>
          <cell r="X803" t="str">
            <v>Compliant</v>
          </cell>
          <cell r="Y803" t="str">
            <v>https://www.crownaudio.com/en/products/dci-2-1250</v>
          </cell>
          <cell r="Z803">
            <v>26</v>
          </cell>
          <cell r="AA803" t="str">
            <v>A</v>
          </cell>
        </row>
        <row r="804">
          <cell r="A804" t="str">
            <v>DCI2X300-U-USFX</v>
          </cell>
          <cell r="B804" t="str">
            <v>Crown</v>
          </cell>
          <cell r="C804" t="str">
            <v>DriveCore Install Analog Series</v>
          </cell>
          <cell r="D804" t="str">
            <v>DCI2X300</v>
          </cell>
          <cell r="E804" t="str">
            <v>DCI</v>
          </cell>
          <cell r="F804" t="str">
            <v/>
          </cell>
          <cell r="H804" t="str">
            <v>DCI2X300 ANALOG</v>
          </cell>
          <cell r="I804" t="str">
            <v xml:space="preserve">Two-channel, Analog Power Amplifier, 300W @ 4Ω, 70V/100V </v>
          </cell>
          <cell r="J804">
            <v>1620</v>
          </cell>
          <cell r="K804">
            <v>1620</v>
          </cell>
          <cell r="L804">
            <v>810</v>
          </cell>
          <cell r="M804">
            <v>729</v>
          </cell>
          <cell r="P804">
            <v>1</v>
          </cell>
          <cell r="Q804">
            <v>691991008771</v>
          </cell>
          <cell r="S804" t="str">
            <v/>
          </cell>
          <cell r="T804" t="str">
            <v/>
          </cell>
          <cell r="U804" t="str">
            <v/>
          </cell>
          <cell r="V804" t="str">
            <v/>
          </cell>
          <cell r="W804" t="str">
            <v>MX</v>
          </cell>
          <cell r="X804" t="str">
            <v>Compliant</v>
          </cell>
          <cell r="Y804" t="str">
            <v>https://www.crownaudio.com/en/products/dci-2-300</v>
          </cell>
          <cell r="Z804">
            <v>27</v>
          </cell>
          <cell r="AA804" t="str">
            <v>A</v>
          </cell>
        </row>
        <row r="805">
          <cell r="A805" t="str">
            <v>DCI2X600-U-USFX</v>
          </cell>
          <cell r="B805" t="str">
            <v>Crown</v>
          </cell>
          <cell r="C805" t="str">
            <v>DriveCore Install Analog Series</v>
          </cell>
          <cell r="D805" t="str">
            <v>DCI2X600</v>
          </cell>
          <cell r="E805" t="str">
            <v>DCI</v>
          </cell>
          <cell r="F805" t="str">
            <v/>
          </cell>
          <cell r="H805" t="str">
            <v>DCI2X600 ANALOG</v>
          </cell>
          <cell r="I805" t="str">
            <v xml:space="preserve">Two-channel, Analog Power Amplifier, 600W @ 4Ω, 70V/100V </v>
          </cell>
          <cell r="J805">
            <v>2400</v>
          </cell>
          <cell r="K805">
            <v>2400</v>
          </cell>
          <cell r="L805">
            <v>1200</v>
          </cell>
          <cell r="M805">
            <v>1080</v>
          </cell>
          <cell r="P805">
            <v>1</v>
          </cell>
          <cell r="Q805">
            <v>691991008979</v>
          </cell>
          <cell r="S805" t="str">
            <v/>
          </cell>
          <cell r="T805" t="str">
            <v/>
          </cell>
          <cell r="U805" t="str">
            <v/>
          </cell>
          <cell r="V805" t="str">
            <v/>
          </cell>
          <cell r="W805" t="str">
            <v>MX</v>
          </cell>
          <cell r="X805" t="str">
            <v>Compliant</v>
          </cell>
          <cell r="Y805" t="str">
            <v>https://www.crownaudio.com/en/products/dci-2-600</v>
          </cell>
          <cell r="Z805">
            <v>28</v>
          </cell>
          <cell r="AA805" t="str">
            <v>A</v>
          </cell>
        </row>
        <row r="806">
          <cell r="A806" t="str">
            <v>DCI4X1250-U-USFX</v>
          </cell>
          <cell r="B806" t="str">
            <v>Crown</v>
          </cell>
          <cell r="C806" t="str">
            <v>DriveCore Install Analog Series</v>
          </cell>
          <cell r="D806" t="str">
            <v>DCI4X1250</v>
          </cell>
          <cell r="E806" t="str">
            <v>DCI</v>
          </cell>
          <cell r="F806" t="str">
            <v/>
          </cell>
          <cell r="H806" t="str">
            <v>DCI4X1250 ANALOG</v>
          </cell>
          <cell r="I806" t="str">
            <v xml:space="preserve">Four-channel, Analog Power Amplifier, 1250W @ 4Ω, 70V/100V </v>
          </cell>
          <cell r="J806">
            <v>5700</v>
          </cell>
          <cell r="K806">
            <v>5700</v>
          </cell>
          <cell r="L806">
            <v>2850</v>
          </cell>
          <cell r="M806">
            <v>2565</v>
          </cell>
          <cell r="P806">
            <v>1</v>
          </cell>
          <cell r="Q806">
            <v>691991009389</v>
          </cell>
          <cell r="S806" t="str">
            <v/>
          </cell>
          <cell r="T806" t="str">
            <v/>
          </cell>
          <cell r="U806" t="str">
            <v/>
          </cell>
          <cell r="V806" t="str">
            <v/>
          </cell>
          <cell r="W806" t="str">
            <v>MX</v>
          </cell>
          <cell r="X806" t="str">
            <v>Compliant</v>
          </cell>
          <cell r="Y806" t="str">
            <v>https://www.crownaudio.com/en/products/dci-4-1250</v>
          </cell>
          <cell r="Z806">
            <v>29</v>
          </cell>
          <cell r="AA806" t="str">
            <v>A</v>
          </cell>
        </row>
        <row r="807">
          <cell r="A807" t="str">
            <v>DCI4x300-U-USFX</v>
          </cell>
          <cell r="B807" t="str">
            <v>Crown</v>
          </cell>
          <cell r="C807" t="str">
            <v>DriveCore Install Analog Series</v>
          </cell>
          <cell r="D807" t="str">
            <v>DCI4X300</v>
          </cell>
          <cell r="E807" t="str">
            <v>DCI</v>
          </cell>
          <cell r="F807" t="str">
            <v/>
          </cell>
          <cell r="H807" t="str">
            <v>DCI4X300 ANALOG</v>
          </cell>
          <cell r="I807" t="str">
            <v xml:space="preserve">Four-channel, Analog Power Amplifier, 300W @ 4Ω, 70V/100V </v>
          </cell>
          <cell r="J807">
            <v>2650</v>
          </cell>
          <cell r="K807">
            <v>2650</v>
          </cell>
          <cell r="L807">
            <v>1325</v>
          </cell>
          <cell r="M807">
            <v>1192.5</v>
          </cell>
          <cell r="P807">
            <v>1</v>
          </cell>
          <cell r="Q807">
            <v>691991008719</v>
          </cell>
          <cell r="S807" t="str">
            <v/>
          </cell>
          <cell r="T807" t="str">
            <v/>
          </cell>
          <cell r="U807" t="str">
            <v/>
          </cell>
          <cell r="V807" t="str">
            <v/>
          </cell>
          <cell r="W807" t="str">
            <v>MX</v>
          </cell>
          <cell r="X807" t="str">
            <v>Compliant</v>
          </cell>
          <cell r="Y807" t="str">
            <v>https://www.crownaudio.com/en/products/dci-4-300</v>
          </cell>
          <cell r="Z807">
            <v>30</v>
          </cell>
          <cell r="AA807" t="str">
            <v>A</v>
          </cell>
        </row>
        <row r="808">
          <cell r="A808" t="str">
            <v>DCI4X600-U-USFX</v>
          </cell>
          <cell r="B808" t="str">
            <v>Crown</v>
          </cell>
          <cell r="C808" t="str">
            <v>DriveCore Install Analog Series</v>
          </cell>
          <cell r="D808" t="str">
            <v>DCI4X600</v>
          </cell>
          <cell r="E808" t="str">
            <v>DCI</v>
          </cell>
          <cell r="F808" t="str">
            <v/>
          </cell>
          <cell r="H808" t="str">
            <v>DCI4X600 ANALOG</v>
          </cell>
          <cell r="I808" t="str">
            <v xml:space="preserve">Four-channel, Analog Power Amplifier, 600W @ 4Ω, 70V/100V </v>
          </cell>
          <cell r="J808">
            <v>3950</v>
          </cell>
          <cell r="K808">
            <v>3950</v>
          </cell>
          <cell r="L808">
            <v>1975</v>
          </cell>
          <cell r="M808">
            <v>1777.5</v>
          </cell>
          <cell r="P808">
            <v>1</v>
          </cell>
          <cell r="Q808">
            <v>691991008351</v>
          </cell>
          <cell r="S808" t="str">
            <v/>
          </cell>
          <cell r="T808" t="str">
            <v/>
          </cell>
          <cell r="U808" t="str">
            <v/>
          </cell>
          <cell r="V808" t="str">
            <v/>
          </cell>
          <cell r="W808" t="str">
            <v>MX</v>
          </cell>
          <cell r="X808" t="str">
            <v>Compliant</v>
          </cell>
          <cell r="Y808" t="str">
            <v>https://www.crownaudio.com/en/products/dci-4-600</v>
          </cell>
          <cell r="Z808">
            <v>31</v>
          </cell>
          <cell r="AA808" t="str">
            <v>A</v>
          </cell>
        </row>
        <row r="809">
          <cell r="A809" t="str">
            <v>DCI8X300-U-USFX</v>
          </cell>
          <cell r="B809" t="str">
            <v>Crown</v>
          </cell>
          <cell r="C809" t="str">
            <v>DriveCore Install Analog Series</v>
          </cell>
          <cell r="D809" t="str">
            <v>DCI8X300</v>
          </cell>
          <cell r="E809" t="str">
            <v>DCI</v>
          </cell>
          <cell r="F809" t="str">
            <v/>
          </cell>
          <cell r="H809" t="str">
            <v>DCI8X300 ANALOG</v>
          </cell>
          <cell r="I809" t="str">
            <v xml:space="preserve">Eight-channel, Analog Power Amplifier, 300W @ 4Ω, 70V/100V </v>
          </cell>
          <cell r="J809">
            <v>5250</v>
          </cell>
          <cell r="K809">
            <v>5250</v>
          </cell>
          <cell r="L809">
            <v>2625</v>
          </cell>
          <cell r="M809">
            <v>2362.5</v>
          </cell>
          <cell r="P809">
            <v>1</v>
          </cell>
          <cell r="Q809">
            <v>691991008856</v>
          </cell>
          <cell r="S809" t="str">
            <v/>
          </cell>
          <cell r="T809" t="str">
            <v/>
          </cell>
          <cell r="U809" t="str">
            <v/>
          </cell>
          <cell r="V809" t="str">
            <v/>
          </cell>
          <cell r="W809" t="str">
            <v>MX</v>
          </cell>
          <cell r="X809" t="str">
            <v>Compliant</v>
          </cell>
          <cell r="Y809" t="str">
            <v>https://www.crownaudio.com/en/products/dci-8-300</v>
          </cell>
          <cell r="Z809">
            <v>32</v>
          </cell>
          <cell r="AA809" t="str">
            <v>A</v>
          </cell>
        </row>
        <row r="810">
          <cell r="A810" t="str">
            <v>DCI8X600-U-USFX</v>
          </cell>
          <cell r="B810" t="str">
            <v>Crown</v>
          </cell>
          <cell r="C810" t="str">
            <v>DriveCore Install Analog Series</v>
          </cell>
          <cell r="D810" t="str">
            <v>DCI8X600</v>
          </cell>
          <cell r="E810" t="str">
            <v>DCI</v>
          </cell>
          <cell r="F810" t="str">
            <v/>
          </cell>
          <cell r="H810" t="str">
            <v>DCI8X600 ANALOG</v>
          </cell>
          <cell r="I810" t="str">
            <v xml:space="preserve">Eight-channel, Analog Power Amplifier, 600W @ 4Ω, 70V/100V </v>
          </cell>
          <cell r="J810">
            <v>7880</v>
          </cell>
          <cell r="K810">
            <v>7880</v>
          </cell>
          <cell r="L810">
            <v>3940</v>
          </cell>
          <cell r="M810">
            <v>3546</v>
          </cell>
          <cell r="P810">
            <v>1</v>
          </cell>
          <cell r="Q810">
            <v>691991009563</v>
          </cell>
          <cell r="S810" t="str">
            <v/>
          </cell>
          <cell r="T810" t="str">
            <v/>
          </cell>
          <cell r="U810" t="str">
            <v/>
          </cell>
          <cell r="V810" t="str">
            <v/>
          </cell>
          <cell r="W810" t="str">
            <v>MX</v>
          </cell>
          <cell r="X810" t="str">
            <v>Compliant</v>
          </cell>
          <cell r="Y810" t="str">
            <v>https://www.crownaudio.com/en/products/dci-8-600</v>
          </cell>
          <cell r="Z810">
            <v>33</v>
          </cell>
          <cell r="AA810" t="str">
            <v>A</v>
          </cell>
        </row>
        <row r="811">
          <cell r="A811" t="str">
            <v>DCI4X1250DA-U-USFX</v>
          </cell>
          <cell r="B811" t="str">
            <v>Crown</v>
          </cell>
          <cell r="C811" t="str">
            <v>DriveCore Install DA Series</v>
          </cell>
          <cell r="D811" t="str">
            <v>DCI4X1250DA</v>
          </cell>
          <cell r="E811" t="str">
            <v>DCI</v>
          </cell>
          <cell r="F811" t="str">
            <v/>
          </cell>
          <cell r="H811" t="str">
            <v>DCI4X1250 DANTE</v>
          </cell>
          <cell r="I811" t="str">
            <v>Four-channel, DSP based Power Amplifier, 1250W @ 4Ω, 70V/100V with Dante™ / AES67 Networked Audio</v>
          </cell>
          <cell r="J811">
            <v>6680</v>
          </cell>
          <cell r="K811">
            <v>6680</v>
          </cell>
          <cell r="L811">
            <v>3340</v>
          </cell>
          <cell r="M811">
            <v>3006</v>
          </cell>
          <cell r="P811">
            <v>1</v>
          </cell>
          <cell r="Q811">
            <v>691991009945</v>
          </cell>
          <cell r="S811" t="str">
            <v/>
          </cell>
          <cell r="T811" t="str">
            <v/>
          </cell>
          <cell r="U811" t="str">
            <v/>
          </cell>
          <cell r="V811" t="str">
            <v/>
          </cell>
          <cell r="W811" t="str">
            <v>MX</v>
          </cell>
          <cell r="X811" t="str">
            <v>Compliant</v>
          </cell>
          <cell r="Y811" t="str">
            <v>https://www.crownaudio.com/en/products/dci-4-1250da</v>
          </cell>
          <cell r="Z811">
            <v>34</v>
          </cell>
          <cell r="AA811" t="str">
            <v>A</v>
          </cell>
        </row>
        <row r="812">
          <cell r="A812" t="str">
            <v>DCI4X300DA-U-USFX</v>
          </cell>
          <cell r="B812" t="str">
            <v>Crown</v>
          </cell>
          <cell r="C812" t="str">
            <v>DriveCore Install DA Series</v>
          </cell>
          <cell r="D812" t="str">
            <v>DCI4X300DA</v>
          </cell>
          <cell r="E812" t="str">
            <v>DCI</v>
          </cell>
          <cell r="F812" t="str">
            <v/>
          </cell>
          <cell r="H812" t="str">
            <v>DCI4X300 DANTE</v>
          </cell>
          <cell r="I812" t="str">
            <v>Four-channel, DSP based Power Amplifier, 300W @ 4Ω, 70V/100V with Dante™ / AES67 Networked Audio</v>
          </cell>
          <cell r="J812">
            <v>3650</v>
          </cell>
          <cell r="K812">
            <v>3650</v>
          </cell>
          <cell r="L812">
            <v>1825</v>
          </cell>
          <cell r="M812">
            <v>1642.5</v>
          </cell>
          <cell r="P812">
            <v>1</v>
          </cell>
          <cell r="Q812">
            <v>691991010071</v>
          </cell>
          <cell r="S812" t="str">
            <v/>
          </cell>
          <cell r="T812" t="str">
            <v/>
          </cell>
          <cell r="U812" t="str">
            <v/>
          </cell>
          <cell r="V812" t="str">
            <v/>
          </cell>
          <cell r="W812" t="str">
            <v>MX</v>
          </cell>
          <cell r="X812" t="str">
            <v>Compliant</v>
          </cell>
          <cell r="Y812" t="str">
            <v>https://www.crownaudio.com/en/products/dci-4-300da</v>
          </cell>
          <cell r="Z812">
            <v>35</v>
          </cell>
          <cell r="AA812" t="str">
            <v>A</v>
          </cell>
        </row>
        <row r="813">
          <cell r="A813" t="str">
            <v>DCI4X600DA-U-USFX</v>
          </cell>
          <cell r="B813" t="str">
            <v>Crown</v>
          </cell>
          <cell r="C813" t="str">
            <v>DriveCore Install DA Series</v>
          </cell>
          <cell r="D813" t="str">
            <v>DCI4X600DA</v>
          </cell>
          <cell r="E813" t="str">
            <v>DCI</v>
          </cell>
          <cell r="F813" t="str">
            <v/>
          </cell>
          <cell r="H813" t="str">
            <v>DCI4X600 DANTE</v>
          </cell>
          <cell r="I813" t="str">
            <v>Four-channel, DSP based Power Amplifier, 600W @ 4Ω, 70V/100V with Dante™ / AES67 Networked Audio</v>
          </cell>
          <cell r="J813">
            <v>5100</v>
          </cell>
          <cell r="K813">
            <v>5100</v>
          </cell>
          <cell r="L813">
            <v>2550</v>
          </cell>
          <cell r="M813">
            <v>2295</v>
          </cell>
          <cell r="P813">
            <v>1</v>
          </cell>
          <cell r="Q813">
            <v>691991010132</v>
          </cell>
          <cell r="S813" t="str">
            <v/>
          </cell>
          <cell r="T813" t="str">
            <v/>
          </cell>
          <cell r="U813" t="str">
            <v/>
          </cell>
          <cell r="V813" t="str">
            <v/>
          </cell>
          <cell r="W813" t="str">
            <v>MX</v>
          </cell>
          <cell r="X813" t="str">
            <v>Compliant</v>
          </cell>
          <cell r="Y813" t="str">
            <v>https://www.crownaudio.com/en/products/dci-4-600da</v>
          </cell>
          <cell r="Z813">
            <v>36</v>
          </cell>
          <cell r="AA813" t="str">
            <v>A</v>
          </cell>
        </row>
        <row r="814">
          <cell r="A814" t="str">
            <v>DCI8X300DA-U-USFX</v>
          </cell>
          <cell r="B814" t="str">
            <v>Crown</v>
          </cell>
          <cell r="C814" t="str">
            <v>DriveCore Install DA Series</v>
          </cell>
          <cell r="D814" t="str">
            <v>DCI8X300DA</v>
          </cell>
          <cell r="E814" t="str">
            <v>DCI</v>
          </cell>
          <cell r="F814" t="str">
            <v/>
          </cell>
          <cell r="H814" t="str">
            <v>DCI8X300 DANTE</v>
          </cell>
          <cell r="I814" t="str">
            <v>Eight-channel, DSP based Power Amplifier, 300W @ 4Ω, 70V/100V with Dante™ / AES67 Networked Audio</v>
          </cell>
          <cell r="J814">
            <v>6800</v>
          </cell>
          <cell r="K814">
            <v>6800</v>
          </cell>
          <cell r="L814">
            <v>3400</v>
          </cell>
          <cell r="M814">
            <v>3060</v>
          </cell>
          <cell r="P814">
            <v>1</v>
          </cell>
          <cell r="Q814">
            <v>691991010194</v>
          </cell>
          <cell r="S814" t="str">
            <v/>
          </cell>
          <cell r="T814" t="str">
            <v/>
          </cell>
          <cell r="U814" t="str">
            <v/>
          </cell>
          <cell r="V814" t="str">
            <v/>
          </cell>
          <cell r="W814" t="str">
            <v>MX</v>
          </cell>
          <cell r="X814" t="str">
            <v>Compliant</v>
          </cell>
          <cell r="Y814" t="str">
            <v>https://www.crownaudio.com/en/products/dci-8-300da</v>
          </cell>
          <cell r="Z814">
            <v>37</v>
          </cell>
          <cell r="AA814" t="str">
            <v>A</v>
          </cell>
        </row>
        <row r="815">
          <cell r="A815" t="str">
            <v>DCI8X600DA-U-USFX</v>
          </cell>
          <cell r="B815" t="str">
            <v>Crown</v>
          </cell>
          <cell r="C815" t="str">
            <v>DriveCore Install DA Series</v>
          </cell>
          <cell r="D815" t="str">
            <v>DCI8X600DA</v>
          </cell>
          <cell r="E815" t="str">
            <v>DCI</v>
          </cell>
          <cell r="F815" t="str">
            <v/>
          </cell>
          <cell r="H815" t="str">
            <v>DCI8X600 DANTE</v>
          </cell>
          <cell r="I815" t="str">
            <v>Eight-channel, DSP based Power Amplifier, 600W @ 4Ω, 70V/100V with Dante™ / AES67 Networked Audio</v>
          </cell>
          <cell r="J815">
            <v>9800</v>
          </cell>
          <cell r="K815">
            <v>9800</v>
          </cell>
          <cell r="L815">
            <v>4900</v>
          </cell>
          <cell r="M815">
            <v>4410</v>
          </cell>
          <cell r="P815">
            <v>1</v>
          </cell>
          <cell r="Q815">
            <v>691991010255</v>
          </cell>
          <cell r="S815" t="str">
            <v/>
          </cell>
          <cell r="T815" t="str">
            <v/>
          </cell>
          <cell r="U815" t="str">
            <v/>
          </cell>
          <cell r="V815" t="str">
            <v/>
          </cell>
          <cell r="W815" t="str">
            <v>MX</v>
          </cell>
          <cell r="X815" t="str">
            <v>Compliant</v>
          </cell>
          <cell r="Y815" t="str">
            <v>https://www.crownaudio.com/en/products/dci-8-600da</v>
          </cell>
          <cell r="Z815">
            <v>38</v>
          </cell>
          <cell r="AA815" t="str">
            <v>A</v>
          </cell>
        </row>
        <row r="816">
          <cell r="A816" t="str">
            <v>DCI2X1250N-U-USFX</v>
          </cell>
          <cell r="B816" t="str">
            <v>Crown</v>
          </cell>
          <cell r="C816" t="str">
            <v>DriveCore Install Network Series</v>
          </cell>
          <cell r="D816" t="str">
            <v>DCI2X1250N</v>
          </cell>
          <cell r="E816" t="str">
            <v>DCI</v>
          </cell>
          <cell r="F816" t="str">
            <v/>
          </cell>
          <cell r="H816" t="str">
            <v>DCI2X1250 NETWORK</v>
          </cell>
          <cell r="I816" t="str">
            <v>Two-channel, DSP based Power Amplifier, 1250W @ 4Ω, 70V/100V with BLU link</v>
          </cell>
          <cell r="J816">
            <v>4410</v>
          </cell>
          <cell r="K816">
            <v>4410</v>
          </cell>
          <cell r="L816">
            <v>2205</v>
          </cell>
          <cell r="M816">
            <v>1984.5</v>
          </cell>
          <cell r="P816">
            <v>1</v>
          </cell>
          <cell r="Q816">
            <v>691991009501</v>
          </cell>
          <cell r="S816" t="str">
            <v/>
          </cell>
          <cell r="T816" t="str">
            <v/>
          </cell>
          <cell r="U816" t="str">
            <v/>
          </cell>
          <cell r="V816" t="str">
            <v/>
          </cell>
          <cell r="W816" t="str">
            <v>MX</v>
          </cell>
          <cell r="X816" t="str">
            <v>Compliant</v>
          </cell>
          <cell r="Y816" t="str">
            <v>https://www.crownaudio.com/en/products/dci-2-1250n</v>
          </cell>
          <cell r="Z816">
            <v>39</v>
          </cell>
          <cell r="AA816" t="str">
            <v>A</v>
          </cell>
        </row>
        <row r="817">
          <cell r="A817" t="str">
            <v>DCI2X2400N-U-USFX</v>
          </cell>
          <cell r="B817" t="str">
            <v>Crown</v>
          </cell>
          <cell r="C817" t="str">
            <v>DriveCore Install Network Series</v>
          </cell>
          <cell r="D817" t="str">
            <v>DCI2X2400N</v>
          </cell>
          <cell r="E817" t="str">
            <v>DCI</v>
          </cell>
          <cell r="F817" t="str">
            <v/>
          </cell>
          <cell r="H817" t="str">
            <v>DCI2X2400 NETWORK</v>
          </cell>
          <cell r="I817" t="str">
            <v>Two-channel, DSP based Power Amplifier, 2400W @ 4Ω, 70V/100V with BLU link</v>
          </cell>
          <cell r="J817">
            <v>6670</v>
          </cell>
          <cell r="K817">
            <v>6670</v>
          </cell>
          <cell r="L817">
            <v>3335</v>
          </cell>
          <cell r="M817">
            <v>3001.5</v>
          </cell>
          <cell r="P817">
            <v>1</v>
          </cell>
          <cell r="Q817">
            <v>691991009624</v>
          </cell>
          <cell r="S817" t="str">
            <v/>
          </cell>
          <cell r="T817" t="str">
            <v/>
          </cell>
          <cell r="U817" t="str">
            <v/>
          </cell>
          <cell r="V817" t="str">
            <v/>
          </cell>
          <cell r="W817" t="str">
            <v>MX</v>
          </cell>
          <cell r="X817" t="str">
            <v>Compliant</v>
          </cell>
          <cell r="Y817" t="str">
            <v>https://www.crownaudio.com/en/products/dci-2-2400n</v>
          </cell>
          <cell r="Z817">
            <v>40</v>
          </cell>
          <cell r="AA817" t="str">
            <v>A</v>
          </cell>
        </row>
        <row r="818">
          <cell r="A818" t="str">
            <v>DCI2X300N-U-USFX</v>
          </cell>
          <cell r="B818" t="str">
            <v>Crown</v>
          </cell>
          <cell r="C818" t="str">
            <v>DriveCore Install Network Series</v>
          </cell>
          <cell r="D818" t="str">
            <v>DCI2X300N</v>
          </cell>
          <cell r="E818" t="str">
            <v>DCI</v>
          </cell>
          <cell r="F818" t="str">
            <v/>
          </cell>
          <cell r="H818" t="str">
            <v>DCI2X300 NETWORK</v>
          </cell>
          <cell r="I818" t="str">
            <v>Two-channel, DSP based Power Amplifier, 300W @ 4Ω, 70V/100V with BLU link</v>
          </cell>
          <cell r="J818">
            <v>2150</v>
          </cell>
          <cell r="K818">
            <v>2150</v>
          </cell>
          <cell r="L818">
            <v>1075</v>
          </cell>
          <cell r="M818">
            <v>967.5</v>
          </cell>
          <cell r="P818">
            <v>1</v>
          </cell>
          <cell r="Q818">
            <v>691991009327</v>
          </cell>
          <cell r="S818" t="str">
            <v/>
          </cell>
          <cell r="T818" t="str">
            <v/>
          </cell>
          <cell r="U818" t="str">
            <v/>
          </cell>
          <cell r="V818" t="str">
            <v/>
          </cell>
          <cell r="W818" t="str">
            <v>MX</v>
          </cell>
          <cell r="X818" t="str">
            <v>Compliant</v>
          </cell>
          <cell r="Y818" t="str">
            <v>https://www.crownaudio.com/en/products/dci-2-300n</v>
          </cell>
          <cell r="Z818">
            <v>41</v>
          </cell>
          <cell r="AA818" t="str">
            <v>A</v>
          </cell>
        </row>
        <row r="819">
          <cell r="A819" t="str">
            <v>DCI2X600N-U-USFX</v>
          </cell>
          <cell r="B819" t="str">
            <v>Crown</v>
          </cell>
          <cell r="C819" t="str">
            <v>DriveCore Install Network Series</v>
          </cell>
          <cell r="D819" t="str">
            <v>DCI2X600N</v>
          </cell>
          <cell r="E819" t="str">
            <v>DCI</v>
          </cell>
          <cell r="F819" t="str">
            <v/>
          </cell>
          <cell r="H819" t="str">
            <v>DCI2X600 NETWORK</v>
          </cell>
          <cell r="I819" t="str">
            <v>Two-channel, DSP based Power Amplifier, 600W @ 4Ω, 70V/100V with BLU link</v>
          </cell>
          <cell r="J819">
            <v>3100</v>
          </cell>
          <cell r="K819">
            <v>3100</v>
          </cell>
          <cell r="L819">
            <v>1550</v>
          </cell>
          <cell r="M819">
            <v>1395</v>
          </cell>
          <cell r="P819">
            <v>1</v>
          </cell>
          <cell r="Q819">
            <v>691991009440</v>
          </cell>
          <cell r="S819" t="str">
            <v/>
          </cell>
          <cell r="T819" t="str">
            <v/>
          </cell>
          <cell r="U819" t="str">
            <v/>
          </cell>
          <cell r="V819" t="str">
            <v/>
          </cell>
          <cell r="W819" t="str">
            <v>MX</v>
          </cell>
          <cell r="X819" t="str">
            <v>Compliant</v>
          </cell>
          <cell r="Y819" t="str">
            <v>https://www.crownaudio.com/en/products/dci-2-600n</v>
          </cell>
          <cell r="Z819">
            <v>42</v>
          </cell>
          <cell r="AA819" t="str">
            <v>A</v>
          </cell>
        </row>
        <row r="820">
          <cell r="A820" t="str">
            <v>DCI4X1250N-U-USFX</v>
          </cell>
          <cell r="B820" t="str">
            <v>Crown</v>
          </cell>
          <cell r="C820" t="str">
            <v>DriveCore Install Network Series</v>
          </cell>
          <cell r="D820" t="str">
            <v>DCI4X1250N</v>
          </cell>
          <cell r="E820" t="str">
            <v>DCI</v>
          </cell>
          <cell r="F820" t="str">
            <v/>
          </cell>
          <cell r="H820" t="str">
            <v>DCI4X1250 NETWORK</v>
          </cell>
          <cell r="I820" t="str">
            <v>Four-channel, DSP based Power Amplifier, 1250W @ 4Ω, 70V/100V with BLU link</v>
          </cell>
          <cell r="J820">
            <v>6670</v>
          </cell>
          <cell r="K820">
            <v>6670</v>
          </cell>
          <cell r="L820">
            <v>3335</v>
          </cell>
          <cell r="M820">
            <v>3001.5</v>
          </cell>
          <cell r="P820">
            <v>1</v>
          </cell>
          <cell r="Q820">
            <v>691991008917</v>
          </cell>
          <cell r="S820" t="str">
            <v/>
          </cell>
          <cell r="T820" t="str">
            <v/>
          </cell>
          <cell r="U820" t="str">
            <v/>
          </cell>
          <cell r="V820" t="str">
            <v/>
          </cell>
          <cell r="W820" t="str">
            <v>MX</v>
          </cell>
          <cell r="X820" t="str">
            <v>Compliant</v>
          </cell>
          <cell r="Y820" t="str">
            <v>https://www.crownaudio.com/en/products/dci-4-1250n</v>
          </cell>
          <cell r="Z820">
            <v>43</v>
          </cell>
          <cell r="AA820" t="str">
            <v>A</v>
          </cell>
        </row>
        <row r="821">
          <cell r="A821" t="str">
            <v>DCI4X2400N-U-USFX</v>
          </cell>
          <cell r="B821" t="str">
            <v>Crown</v>
          </cell>
          <cell r="C821" t="str">
            <v>DriveCore Install Network Series</v>
          </cell>
          <cell r="D821" t="str">
            <v>DCI4X2400N</v>
          </cell>
          <cell r="E821" t="str">
            <v>DCI</v>
          </cell>
          <cell r="F821" t="str">
            <v/>
          </cell>
          <cell r="H821" t="str">
            <v>DCI4X2400 NETWORK</v>
          </cell>
          <cell r="I821" t="str">
            <v>Four-channel, DSP based Power Amplifier, 2400W @ 4Ω, 70V/100V with BLU link</v>
          </cell>
          <cell r="J821">
            <v>10750</v>
          </cell>
          <cell r="K821">
            <v>10750</v>
          </cell>
          <cell r="L821">
            <v>5375</v>
          </cell>
          <cell r="M821">
            <v>4837.5</v>
          </cell>
          <cell r="P821">
            <v>1</v>
          </cell>
          <cell r="Q821">
            <v>691991009990</v>
          </cell>
          <cell r="S821" t="str">
            <v/>
          </cell>
          <cell r="T821" t="str">
            <v/>
          </cell>
          <cell r="U821" t="str">
            <v/>
          </cell>
          <cell r="V821" t="str">
            <v/>
          </cell>
          <cell r="W821" t="str">
            <v>MX</v>
          </cell>
          <cell r="X821" t="str">
            <v>Compliant</v>
          </cell>
          <cell r="Y821" t="str">
            <v>https://www.crownaudio.com/en/products/dci-4-2400n</v>
          </cell>
          <cell r="Z821">
            <v>44</v>
          </cell>
          <cell r="AA821" t="str">
            <v>A</v>
          </cell>
        </row>
        <row r="822">
          <cell r="A822" t="str">
            <v>DCI4X300N-U-USFX</v>
          </cell>
          <cell r="B822" t="str">
            <v>Crown</v>
          </cell>
          <cell r="C822" t="str">
            <v>DriveCore Install Network Series</v>
          </cell>
          <cell r="D822" t="str">
            <v>DCI4X300N</v>
          </cell>
          <cell r="E822" t="str">
            <v>DCI</v>
          </cell>
          <cell r="F822" t="str">
            <v/>
          </cell>
          <cell r="H822" t="str">
            <v>DCI4X300 NETWORK</v>
          </cell>
          <cell r="I822" t="str">
            <v>Four-channel, DSP based Power Amplifier, 300W @ 4Ω, 70V/100V with BLU link</v>
          </cell>
          <cell r="J822">
            <v>3650</v>
          </cell>
          <cell r="K822">
            <v>3650</v>
          </cell>
          <cell r="L822">
            <v>1825</v>
          </cell>
          <cell r="M822">
            <v>1642.5</v>
          </cell>
          <cell r="P822">
            <v>1</v>
          </cell>
          <cell r="Q822">
            <v>691991009037</v>
          </cell>
          <cell r="S822" t="str">
            <v/>
          </cell>
          <cell r="T822" t="str">
            <v/>
          </cell>
          <cell r="U822" t="str">
            <v/>
          </cell>
          <cell r="V822" t="str">
            <v/>
          </cell>
          <cell r="W822" t="str">
            <v>MX</v>
          </cell>
          <cell r="X822" t="str">
            <v>Compliant</v>
          </cell>
          <cell r="Y822" t="str">
            <v>https://www.crownaudio.com/en/products/dci-4-300n</v>
          </cell>
          <cell r="Z822">
            <v>45</v>
          </cell>
          <cell r="AA822" t="str">
            <v>A</v>
          </cell>
        </row>
        <row r="823">
          <cell r="A823" t="str">
            <v>DCI4X600N-U-USFX</v>
          </cell>
          <cell r="B823" t="str">
            <v>Crown</v>
          </cell>
          <cell r="C823" t="str">
            <v>DriveCore Install Network Series</v>
          </cell>
          <cell r="D823" t="str">
            <v>DCI4X600N</v>
          </cell>
          <cell r="E823" t="str">
            <v>DCI</v>
          </cell>
          <cell r="F823" t="str">
            <v/>
          </cell>
          <cell r="H823" t="str">
            <v>DCI4X600 NETWORK</v>
          </cell>
          <cell r="I823" t="str">
            <v>Four-channel, DSP based Power Amplifier, 600W @ 4Ω, 70V/100V with BLU link</v>
          </cell>
          <cell r="J823">
            <v>5050</v>
          </cell>
          <cell r="K823">
            <v>5050</v>
          </cell>
          <cell r="L823">
            <v>2525</v>
          </cell>
          <cell r="M823">
            <v>2272.5</v>
          </cell>
          <cell r="P823">
            <v>1</v>
          </cell>
          <cell r="Q823">
            <v>691991009204</v>
          </cell>
          <cell r="S823" t="str">
            <v/>
          </cell>
          <cell r="T823" t="str">
            <v/>
          </cell>
          <cell r="U823" t="str">
            <v/>
          </cell>
          <cell r="V823" t="str">
            <v/>
          </cell>
          <cell r="W823" t="str">
            <v>MX</v>
          </cell>
          <cell r="X823" t="str">
            <v>Compliant</v>
          </cell>
          <cell r="Y823" t="str">
            <v>https://www.crownaudio.com/en/products/dci-4-600n</v>
          </cell>
          <cell r="Z823">
            <v>46</v>
          </cell>
          <cell r="AA823" t="str">
            <v>A</v>
          </cell>
        </row>
        <row r="824">
          <cell r="A824" t="str">
            <v>DCI8X300N-U-USFX</v>
          </cell>
          <cell r="B824" t="str">
            <v>Crown</v>
          </cell>
          <cell r="C824" t="str">
            <v>DriveCore Install Network Series</v>
          </cell>
          <cell r="D824" t="str">
            <v>DCI8X300N</v>
          </cell>
          <cell r="E824" t="str">
            <v>DCI</v>
          </cell>
          <cell r="F824" t="str">
            <v/>
          </cell>
          <cell r="H824" t="str">
            <v>DCI8X300 NETWORK</v>
          </cell>
          <cell r="I824" t="str">
            <v>Eight-channel, DSP based Power Amplifier, 300W @ 4Ω, 70V/100V with BLU link</v>
          </cell>
          <cell r="J824">
            <v>6780</v>
          </cell>
          <cell r="K824">
            <v>6780</v>
          </cell>
          <cell r="L824">
            <v>3390</v>
          </cell>
          <cell r="M824">
            <v>3051</v>
          </cell>
          <cell r="P824">
            <v>1</v>
          </cell>
          <cell r="Q824">
            <v>691991008412</v>
          </cell>
          <cell r="S824" t="str">
            <v/>
          </cell>
          <cell r="T824" t="str">
            <v/>
          </cell>
          <cell r="U824" t="str">
            <v/>
          </cell>
          <cell r="V824" t="str">
            <v/>
          </cell>
          <cell r="W824" t="str">
            <v>MX</v>
          </cell>
          <cell r="X824" t="str">
            <v>Compliant</v>
          </cell>
          <cell r="Y824" t="str">
            <v>https://www.crownaudio.com/en/products/dci-8-300n</v>
          </cell>
          <cell r="Z824">
            <v>47</v>
          </cell>
          <cell r="AA824" t="str">
            <v>A</v>
          </cell>
        </row>
        <row r="825">
          <cell r="A825" t="str">
            <v>DCI8X600N-U-USFX</v>
          </cell>
          <cell r="B825" t="str">
            <v>Crown</v>
          </cell>
          <cell r="C825" t="str">
            <v>DriveCore Install Network Series</v>
          </cell>
          <cell r="D825" t="str">
            <v>DCI8X600N</v>
          </cell>
          <cell r="E825" t="str">
            <v>DCI</v>
          </cell>
          <cell r="F825" t="str">
            <v/>
          </cell>
          <cell r="H825" t="str">
            <v>DCI8X600 NETWORK</v>
          </cell>
          <cell r="I825" t="str">
            <v>Eight-channel, DSP based Power Amplifier, 600W @ 4Ω, 70V/100V with BLU link</v>
          </cell>
          <cell r="J825">
            <v>9780</v>
          </cell>
          <cell r="K825">
            <v>9780</v>
          </cell>
          <cell r="L825">
            <v>4890</v>
          </cell>
          <cell r="M825">
            <v>4401</v>
          </cell>
          <cell r="P825">
            <v>1</v>
          </cell>
          <cell r="Q825">
            <v>691991009099</v>
          </cell>
          <cell r="S825" t="str">
            <v/>
          </cell>
          <cell r="T825" t="str">
            <v/>
          </cell>
          <cell r="U825" t="str">
            <v/>
          </cell>
          <cell r="V825" t="str">
            <v/>
          </cell>
          <cell r="W825" t="str">
            <v>MX</v>
          </cell>
          <cell r="X825" t="str">
            <v>Compliant</v>
          </cell>
          <cell r="Y825" t="str">
            <v>https://www.crownaudio.com/en/products/dci-8-600n</v>
          </cell>
          <cell r="Z825">
            <v>48</v>
          </cell>
          <cell r="AA825" t="str">
            <v>A</v>
          </cell>
        </row>
        <row r="826">
          <cell r="A826" t="str">
            <v>4X3500HDB-U-USFX</v>
          </cell>
          <cell r="B826" t="str">
            <v>Crown</v>
          </cell>
          <cell r="C826" t="str">
            <v>I-Tech HD Series</v>
          </cell>
          <cell r="D826" t="str">
            <v>4X3500HDB</v>
          </cell>
          <cell r="E826" t="str">
            <v>IT</v>
          </cell>
          <cell r="F826" t="str">
            <v>Yes</v>
          </cell>
          <cell r="H826" t="str">
            <v>IT4X3500HD BINDING POST VERSION</v>
          </cell>
          <cell r="I826" t="str">
            <v>Four-channel, DSP based Power Amplifier, 4000W @ 4Ω, BINDING POST VERSION</v>
          </cell>
          <cell r="J826">
            <v>15000</v>
          </cell>
          <cell r="K826">
            <v>15000</v>
          </cell>
          <cell r="L826">
            <v>7500</v>
          </cell>
          <cell r="M826">
            <v>6750</v>
          </cell>
          <cell r="P826">
            <v>1</v>
          </cell>
          <cell r="Q826">
            <v>691991008023</v>
          </cell>
          <cell r="S826" t="str">
            <v/>
          </cell>
          <cell r="T826">
            <v>23</v>
          </cell>
          <cell r="U826">
            <v>23</v>
          </cell>
          <cell r="V826">
            <v>7</v>
          </cell>
          <cell r="W826" t="str">
            <v>MX</v>
          </cell>
          <cell r="X826" t="str">
            <v>Compliant</v>
          </cell>
          <cell r="Y826" t="str">
            <v>https://www.crownaudio.com/en/products/i-tech-4x3500hd</v>
          </cell>
          <cell r="Z826">
            <v>49</v>
          </cell>
          <cell r="AA826" t="str">
            <v>A</v>
          </cell>
        </row>
        <row r="827">
          <cell r="A827" t="str">
            <v>4X3500HDS-U-USFX</v>
          </cell>
          <cell r="B827" t="str">
            <v>Crown</v>
          </cell>
          <cell r="C827" t="str">
            <v>I-Tech HD Series</v>
          </cell>
          <cell r="D827" t="str">
            <v>4X3500HDS</v>
          </cell>
          <cell r="E827" t="str">
            <v>IT</v>
          </cell>
          <cell r="F827" t="str">
            <v>Yes</v>
          </cell>
          <cell r="H827" t="str">
            <v>IT4X3500HD SPEAKON VERSION</v>
          </cell>
          <cell r="I827" t="str">
            <v>Four-channel, DSP based Power Amplifier, 4000W @ 4Ω, SPEAKON VERSION</v>
          </cell>
          <cell r="J827">
            <v>15000</v>
          </cell>
          <cell r="K827">
            <v>15000</v>
          </cell>
          <cell r="L827">
            <v>7500</v>
          </cell>
          <cell r="M827">
            <v>6750</v>
          </cell>
          <cell r="P827">
            <v>1</v>
          </cell>
          <cell r="Q827">
            <v>691991008092</v>
          </cell>
          <cell r="S827" t="str">
            <v/>
          </cell>
          <cell r="T827">
            <v>23</v>
          </cell>
          <cell r="U827">
            <v>23</v>
          </cell>
          <cell r="V827">
            <v>7</v>
          </cell>
          <cell r="W827" t="str">
            <v>MX</v>
          </cell>
          <cell r="X827" t="str">
            <v>Compliant</v>
          </cell>
          <cell r="Y827" t="str">
            <v>https://www.crownaudio.com/en/products/i-tech-4x3500hd</v>
          </cell>
          <cell r="Z827">
            <v>50</v>
          </cell>
          <cell r="AA827" t="str">
            <v>A</v>
          </cell>
        </row>
        <row r="828">
          <cell r="A828" t="str">
            <v>IT12000HD-U-USFX</v>
          </cell>
          <cell r="B828" t="str">
            <v>Crown</v>
          </cell>
          <cell r="C828" t="str">
            <v>I-Tech HD Series</v>
          </cell>
          <cell r="D828" t="str">
            <v>IT12000HD</v>
          </cell>
          <cell r="E828" t="str">
            <v>IT</v>
          </cell>
          <cell r="F828" t="str">
            <v>Yes</v>
          </cell>
          <cell r="H828" t="str">
            <v>IT12000HD</v>
          </cell>
          <cell r="I828" t="str">
            <v>Two-channel, DSP based Power Amplifier, 4500W @ 4Ω</v>
          </cell>
          <cell r="J828">
            <v>11000</v>
          </cell>
          <cell r="K828">
            <v>11000</v>
          </cell>
          <cell r="L828">
            <v>5500</v>
          </cell>
          <cell r="M828">
            <v>4950</v>
          </cell>
          <cell r="P828">
            <v>1</v>
          </cell>
          <cell r="Q828">
            <v>691991008535</v>
          </cell>
          <cell r="S828" t="str">
            <v/>
          </cell>
          <cell r="T828">
            <v>23</v>
          </cell>
          <cell r="U828">
            <v>23</v>
          </cell>
          <cell r="V828">
            <v>7</v>
          </cell>
          <cell r="W828" t="str">
            <v>MX</v>
          </cell>
          <cell r="X828" t="str">
            <v>Compliant</v>
          </cell>
          <cell r="Y828" t="str">
            <v>https://www.crownaudio.com/en/products/i-tech-12000hd</v>
          </cell>
          <cell r="Z828">
            <v>51</v>
          </cell>
          <cell r="AA828" t="str">
            <v>A</v>
          </cell>
        </row>
        <row r="829">
          <cell r="A829" t="str">
            <v>IT5000HD-U-USFX</v>
          </cell>
          <cell r="B829" t="str">
            <v>Crown</v>
          </cell>
          <cell r="C829" t="str">
            <v>I-Tech HD Series</v>
          </cell>
          <cell r="D829" t="str">
            <v>IT5000HD</v>
          </cell>
          <cell r="E829" t="str">
            <v>IT</v>
          </cell>
          <cell r="F829" t="str">
            <v>Yes</v>
          </cell>
          <cell r="H829" t="str">
            <v>IT5000HD</v>
          </cell>
          <cell r="I829" t="str">
            <v>Two-channel, DSP based Power Amplifier, 2500W @ 4Ω</v>
          </cell>
          <cell r="J829">
            <v>7300</v>
          </cell>
          <cell r="K829">
            <v>7300</v>
          </cell>
          <cell r="L829">
            <v>3650</v>
          </cell>
          <cell r="M829">
            <v>3285</v>
          </cell>
          <cell r="P829">
            <v>1</v>
          </cell>
          <cell r="Q829">
            <v>691991008597</v>
          </cell>
          <cell r="S829" t="str">
            <v/>
          </cell>
          <cell r="T829">
            <v>23</v>
          </cell>
          <cell r="U829">
            <v>23</v>
          </cell>
          <cell r="V829">
            <v>7</v>
          </cell>
          <cell r="W829" t="str">
            <v>MX</v>
          </cell>
          <cell r="X829" t="str">
            <v>Compliant</v>
          </cell>
          <cell r="Y829" t="str">
            <v>https://www.crownaudio.com/en/products/i-tech-5000hd</v>
          </cell>
          <cell r="Z829">
            <v>52</v>
          </cell>
          <cell r="AA829" t="str">
            <v>A</v>
          </cell>
        </row>
        <row r="830">
          <cell r="A830" t="str">
            <v>IT9000HD-U-USFX</v>
          </cell>
          <cell r="B830" t="str">
            <v>Crown</v>
          </cell>
          <cell r="C830" t="str">
            <v>I-Tech HD Series</v>
          </cell>
          <cell r="D830" t="str">
            <v>IT9000HD</v>
          </cell>
          <cell r="E830" t="str">
            <v>IT</v>
          </cell>
          <cell r="F830" t="str">
            <v>Yes</v>
          </cell>
          <cell r="H830" t="str">
            <v>IT9000HD</v>
          </cell>
          <cell r="I830" t="str">
            <v>Two-channel, DSP based Power Amplifier, 3500W @ 4Ω</v>
          </cell>
          <cell r="J830">
            <v>8800</v>
          </cell>
          <cell r="K830">
            <v>8800</v>
          </cell>
          <cell r="L830">
            <v>4400</v>
          </cell>
          <cell r="M830">
            <v>3960</v>
          </cell>
          <cell r="P830">
            <v>1</v>
          </cell>
          <cell r="Q830">
            <v>691991008658</v>
          </cell>
          <cell r="S830" t="str">
            <v/>
          </cell>
          <cell r="T830">
            <v>23</v>
          </cell>
          <cell r="U830">
            <v>23</v>
          </cell>
          <cell r="V830">
            <v>7</v>
          </cell>
          <cell r="W830" t="str">
            <v>MX</v>
          </cell>
          <cell r="X830" t="str">
            <v>Compliant</v>
          </cell>
          <cell r="Y830" t="str">
            <v>https://www.crownaudio.com/en/products/i-tech-9000hd</v>
          </cell>
          <cell r="Z830">
            <v>53</v>
          </cell>
          <cell r="AA830" t="str">
            <v>A</v>
          </cell>
        </row>
        <row r="831">
          <cell r="A831" t="str">
            <v>NCDI2000</v>
          </cell>
          <cell r="B831" t="str">
            <v>Crown</v>
          </cell>
          <cell r="C831" t="str">
            <v>JBLCSRVWHTV</v>
          </cell>
          <cell r="D831" t="str">
            <v>CDi2000</v>
          </cell>
          <cell r="E831" t="str">
            <v>CDI</v>
          </cell>
          <cell r="H831" t="str">
            <v>2X800W Power Amplifier</v>
          </cell>
          <cell r="I831" t="str">
            <v>Two-channel, 800W @ 4Ω, 70V/100V/140V Power Amplifier</v>
          </cell>
          <cell r="J831">
            <v>2009</v>
          </cell>
          <cell r="K831">
            <v>2009</v>
          </cell>
          <cell r="L831">
            <v>967.94</v>
          </cell>
          <cell r="M831">
            <v>871.15</v>
          </cell>
          <cell r="P831">
            <v>1</v>
          </cell>
          <cell r="Q831">
            <v>691991013737</v>
          </cell>
          <cell r="S831">
            <v>24.03</v>
          </cell>
          <cell r="T831">
            <v>22.44</v>
          </cell>
          <cell r="U831">
            <v>19.690000000000001</v>
          </cell>
          <cell r="V831">
            <v>7.09</v>
          </cell>
          <cell r="W831" t="str">
            <v>CN</v>
          </cell>
          <cell r="X831" t="str">
            <v>Non Compliant</v>
          </cell>
          <cell r="Z831">
            <v>54</v>
          </cell>
          <cell r="AA831" t="str">
            <v>A</v>
          </cell>
        </row>
        <row r="832">
          <cell r="A832" t="str">
            <v>VRACK12KFX</v>
          </cell>
          <cell r="B832" t="str">
            <v>Crown</v>
          </cell>
          <cell r="C832" t="str">
            <v>VRACK</v>
          </cell>
          <cell r="D832" t="str">
            <v>VRACK12KFX</v>
          </cell>
          <cell r="E832" t="str">
            <v>VRACK</v>
          </cell>
          <cell r="F832" t="str">
            <v>Yes</v>
          </cell>
          <cell r="H832" t="str">
            <v>COMPLETE 12K VRACK</v>
          </cell>
          <cell r="I832" t="str">
            <v>Complete V-Rack with three IT12000HD Power Amplifiers</v>
          </cell>
          <cell r="J832">
            <v>45500</v>
          </cell>
          <cell r="K832">
            <v>45500</v>
          </cell>
          <cell r="L832">
            <v>22750</v>
          </cell>
          <cell r="M832">
            <v>20475</v>
          </cell>
          <cell r="P832">
            <v>1</v>
          </cell>
          <cell r="Q832">
            <v>691991013461</v>
          </cell>
          <cell r="S832" t="str">
            <v/>
          </cell>
          <cell r="T832" t="str">
            <v/>
          </cell>
          <cell r="U832" t="str">
            <v/>
          </cell>
          <cell r="V832" t="str">
            <v/>
          </cell>
          <cell r="W832" t="str">
            <v>MX</v>
          </cell>
          <cell r="X832" t="str">
            <v>Compliant</v>
          </cell>
          <cell r="Y832" t="str">
            <v>https://www.crownaudio.com/en/products/vrack-12000hd</v>
          </cell>
          <cell r="Z832">
            <v>55</v>
          </cell>
          <cell r="AA832" t="str">
            <v>A</v>
          </cell>
        </row>
        <row r="833">
          <cell r="A833" t="str">
            <v>VRACK12KPFX</v>
          </cell>
          <cell r="B833" t="str">
            <v>Crown</v>
          </cell>
          <cell r="C833" t="str">
            <v>VRACK</v>
          </cell>
          <cell r="D833" t="str">
            <v>VRACK12KPFX</v>
          </cell>
          <cell r="E833" t="str">
            <v>VRACK</v>
          </cell>
          <cell r="F833" t="str">
            <v>Yes</v>
          </cell>
          <cell r="H833" t="str">
            <v>12K VRACK MINUS AMPS</v>
          </cell>
          <cell r="I833" t="str">
            <v>Complete V-Rack without Power Amplifiers</v>
          </cell>
          <cell r="J833">
            <v>12700</v>
          </cell>
          <cell r="K833">
            <v>12700</v>
          </cell>
          <cell r="L833">
            <v>6350</v>
          </cell>
          <cell r="M833">
            <v>5715</v>
          </cell>
          <cell r="P833">
            <v>1</v>
          </cell>
          <cell r="Q833">
            <v>691991013478</v>
          </cell>
          <cell r="S833" t="str">
            <v/>
          </cell>
          <cell r="T833" t="str">
            <v/>
          </cell>
          <cell r="U833" t="str">
            <v/>
          </cell>
          <cell r="V833" t="str">
            <v/>
          </cell>
          <cell r="W833" t="str">
            <v>MX</v>
          </cell>
          <cell r="X833" t="str">
            <v>Compliant</v>
          </cell>
          <cell r="Y833" t="str">
            <v/>
          </cell>
          <cell r="Z833">
            <v>56</v>
          </cell>
          <cell r="AA833" t="str">
            <v>A</v>
          </cell>
        </row>
        <row r="834">
          <cell r="A834" t="str">
            <v>VRACKHD4FX</v>
          </cell>
          <cell r="B834" t="str">
            <v>Crown</v>
          </cell>
          <cell r="C834" t="str">
            <v>VRACK</v>
          </cell>
          <cell r="D834" t="str">
            <v>VRACKHD4FX</v>
          </cell>
          <cell r="E834" t="str">
            <v>VRACK</v>
          </cell>
          <cell r="F834" t="str">
            <v>Yes</v>
          </cell>
          <cell r="H834" t="str">
            <v>COMPLETE HD4 VRACK</v>
          </cell>
          <cell r="I834" t="str">
            <v>Complete V-Rack with three IT4X3500HD Power Amplifiers</v>
          </cell>
          <cell r="J834">
            <v>56300</v>
          </cell>
          <cell r="K834">
            <v>56300</v>
          </cell>
          <cell r="L834">
            <v>28150</v>
          </cell>
          <cell r="M834">
            <v>25335</v>
          </cell>
          <cell r="P834">
            <v>1</v>
          </cell>
          <cell r="Q834">
            <v>691991013515</v>
          </cell>
          <cell r="S834" t="str">
            <v/>
          </cell>
          <cell r="T834" t="str">
            <v/>
          </cell>
          <cell r="U834" t="str">
            <v/>
          </cell>
          <cell r="V834" t="str">
            <v/>
          </cell>
          <cell r="W834" t="str">
            <v>MX</v>
          </cell>
          <cell r="X834" t="str">
            <v>Compliant</v>
          </cell>
          <cell r="Y834" t="str">
            <v>https://www.crownaudio.com/en/products/vrack-4x3500hd</v>
          </cell>
          <cell r="Z834">
            <v>57</v>
          </cell>
          <cell r="AA834" t="str">
            <v>A</v>
          </cell>
        </row>
        <row r="835">
          <cell r="A835" t="str">
            <v>VRACKHD4PFX</v>
          </cell>
          <cell r="B835" t="str">
            <v>Crown</v>
          </cell>
          <cell r="C835" t="str">
            <v>VRACK</v>
          </cell>
          <cell r="D835" t="str">
            <v>VRACKHD4PFX</v>
          </cell>
          <cell r="E835" t="str">
            <v>VRACK</v>
          </cell>
          <cell r="F835" t="str">
            <v>Yes</v>
          </cell>
          <cell r="H835" t="str">
            <v>HD4 VRACK MINUS AMPS</v>
          </cell>
          <cell r="I835" t="str">
            <v>Complete V-Rack without Power Amplifiers</v>
          </cell>
          <cell r="J835">
            <v>12600</v>
          </cell>
          <cell r="K835">
            <v>12600</v>
          </cell>
          <cell r="L835">
            <v>6300</v>
          </cell>
          <cell r="M835">
            <v>5670</v>
          </cell>
          <cell r="P835">
            <v>1</v>
          </cell>
          <cell r="Q835">
            <v>691991013492</v>
          </cell>
          <cell r="S835" t="str">
            <v/>
          </cell>
          <cell r="T835" t="str">
            <v/>
          </cell>
          <cell r="U835" t="str">
            <v/>
          </cell>
          <cell r="V835" t="str">
            <v/>
          </cell>
          <cell r="W835" t="str">
            <v>MX</v>
          </cell>
          <cell r="X835" t="str">
            <v>Compliant</v>
          </cell>
          <cell r="Y835" t="str">
            <v/>
          </cell>
          <cell r="Z835">
            <v>58</v>
          </cell>
          <cell r="AA835" t="str">
            <v>A</v>
          </cell>
        </row>
        <row r="836">
          <cell r="A836" t="str">
            <v>NXLI1500-0-US</v>
          </cell>
          <cell r="B836" t="str">
            <v>Crown</v>
          </cell>
          <cell r="C836" t="str">
            <v>XLi</v>
          </cell>
          <cell r="D836" t="str">
            <v>XLi1500</v>
          </cell>
          <cell r="E836" t="str">
            <v>XLC</v>
          </cell>
          <cell r="H836" t="str">
            <v>2x450W Power Amplifier</v>
          </cell>
          <cell r="I836" t="str">
            <v>Two-channel, 450W @ 4Ω Power Amplifier</v>
          </cell>
          <cell r="J836">
            <v>922.75</v>
          </cell>
          <cell r="K836">
            <v>429</v>
          </cell>
          <cell r="L836">
            <v>326.97000000000003</v>
          </cell>
          <cell r="M836">
            <v>294.27</v>
          </cell>
          <cell r="P836">
            <v>1</v>
          </cell>
          <cell r="Q836">
            <v>871015006901</v>
          </cell>
          <cell r="S836">
            <v>31.5</v>
          </cell>
          <cell r="T836">
            <v>22</v>
          </cell>
          <cell r="U836">
            <v>5.5</v>
          </cell>
          <cell r="V836">
            <v>20</v>
          </cell>
          <cell r="W836" t="str">
            <v>CN</v>
          </cell>
          <cell r="X836" t="str">
            <v>Non Compliant</v>
          </cell>
          <cell r="Y836" t="str">
            <v>http://www.crownaudio.com/en-US/products/xli1500</v>
          </cell>
          <cell r="Z836">
            <v>59</v>
          </cell>
          <cell r="AA836" t="str">
            <v>A</v>
          </cell>
        </row>
        <row r="837">
          <cell r="A837" t="str">
            <v>NXLI2500-0-US</v>
          </cell>
          <cell r="B837" t="str">
            <v>Crown</v>
          </cell>
          <cell r="C837" t="str">
            <v>XLi</v>
          </cell>
          <cell r="D837" t="str">
            <v>XLi2500</v>
          </cell>
          <cell r="E837" t="str">
            <v>XLI</v>
          </cell>
          <cell r="H837" t="str">
            <v>2x750W Power Amplifier</v>
          </cell>
          <cell r="I837" t="str">
            <v>Two-channel, 750W @ 4Ω Power Amplifier</v>
          </cell>
          <cell r="J837">
            <v>1198.0999999999999</v>
          </cell>
          <cell r="K837">
            <v>569</v>
          </cell>
          <cell r="L837">
            <v>467.46</v>
          </cell>
          <cell r="M837">
            <v>420.71</v>
          </cell>
          <cell r="P837">
            <v>1</v>
          </cell>
          <cell r="Q837">
            <v>871015006918</v>
          </cell>
          <cell r="S837">
            <v>32</v>
          </cell>
          <cell r="T837">
            <v>22</v>
          </cell>
          <cell r="U837">
            <v>21</v>
          </cell>
          <cell r="V837">
            <v>5.5</v>
          </cell>
          <cell r="W837" t="str">
            <v>CN</v>
          </cell>
          <cell r="X837" t="str">
            <v>Non Compliant</v>
          </cell>
          <cell r="Y837" t="str">
            <v>http://www.crownaudio.com/en-US/products/xli2500</v>
          </cell>
          <cell r="Z837">
            <v>60</v>
          </cell>
          <cell r="AA837" t="str">
            <v>A</v>
          </cell>
        </row>
        <row r="838">
          <cell r="A838" t="str">
            <v>NXLI3500-0-US</v>
          </cell>
          <cell r="B838" t="str">
            <v>Crown</v>
          </cell>
          <cell r="C838" t="str">
            <v>XLi</v>
          </cell>
          <cell r="D838" t="str">
            <v>XLi3500</v>
          </cell>
          <cell r="E838" t="str">
            <v>XLI</v>
          </cell>
          <cell r="H838" t="str">
            <v>2x1350W Power Amplifier</v>
          </cell>
          <cell r="I838" t="str">
            <v>Two-channel, 1350W @ 4Ω Power Amplifier</v>
          </cell>
          <cell r="J838">
            <v>1970.65</v>
          </cell>
          <cell r="K838">
            <v>909</v>
          </cell>
          <cell r="L838">
            <v>641.05999999999995</v>
          </cell>
          <cell r="M838">
            <v>576.95000000000005</v>
          </cell>
          <cell r="P838">
            <v>1</v>
          </cell>
          <cell r="Q838">
            <v>871015006925</v>
          </cell>
          <cell r="S838">
            <v>40</v>
          </cell>
          <cell r="T838">
            <v>23</v>
          </cell>
          <cell r="U838">
            <v>21</v>
          </cell>
          <cell r="V838">
            <v>6</v>
          </cell>
          <cell r="W838" t="str">
            <v>CN</v>
          </cell>
          <cell r="X838" t="str">
            <v>Non Compliant</v>
          </cell>
          <cell r="Y838" t="str">
            <v>http://www.crownaudio.com/en-US/products/xli3500</v>
          </cell>
          <cell r="Z838">
            <v>61</v>
          </cell>
          <cell r="AA838" t="str">
            <v>A</v>
          </cell>
        </row>
        <row r="839">
          <cell r="A839" t="str">
            <v>NXLI800-0-US</v>
          </cell>
          <cell r="B839" t="str">
            <v>Crown</v>
          </cell>
          <cell r="C839" t="str">
            <v>XLi</v>
          </cell>
          <cell r="D839" t="str">
            <v>XLI800</v>
          </cell>
          <cell r="E839" t="str">
            <v>XLI</v>
          </cell>
          <cell r="H839" t="str">
            <v>2x300W Power Amplifier</v>
          </cell>
          <cell r="I839" t="str">
            <v>Two-channel, 300W @ 4Ω Power Amplifier</v>
          </cell>
          <cell r="J839">
            <v>661.42</v>
          </cell>
          <cell r="K839">
            <v>349</v>
          </cell>
          <cell r="L839">
            <v>261.55</v>
          </cell>
          <cell r="M839">
            <v>235.4</v>
          </cell>
          <cell r="P839">
            <v>1</v>
          </cell>
          <cell r="Q839">
            <v>871015006895</v>
          </cell>
          <cell r="S839">
            <v>28</v>
          </cell>
          <cell r="T839">
            <v>20.5</v>
          </cell>
          <cell r="U839">
            <v>22</v>
          </cell>
          <cell r="V839">
            <v>5</v>
          </cell>
          <cell r="W839" t="str">
            <v>CN</v>
          </cell>
          <cell r="X839" t="str">
            <v>Non Compliant</v>
          </cell>
          <cell r="Y839" t="str">
            <v>http://www.crownaudio.com/en-US/products/xli800</v>
          </cell>
          <cell r="Z839">
            <v>62</v>
          </cell>
          <cell r="AA839" t="str">
            <v>A</v>
          </cell>
        </row>
        <row r="840">
          <cell r="A840" t="str">
            <v>NXLS1002-0-US</v>
          </cell>
          <cell r="B840" t="str">
            <v>Crown</v>
          </cell>
          <cell r="C840" t="str">
            <v>XLS DriveCore 2</v>
          </cell>
          <cell r="D840" t="str">
            <v xml:space="preserve">XLS1002 </v>
          </cell>
          <cell r="E840" t="str">
            <v>XLS4</v>
          </cell>
          <cell r="H840" t="str">
            <v>2x350W Power Amplifier</v>
          </cell>
          <cell r="I840" t="str">
            <v>Two-channel, 350W @ 4Ω Power Amplifier</v>
          </cell>
          <cell r="J840">
            <v>709.48</v>
          </cell>
          <cell r="K840">
            <v>429</v>
          </cell>
          <cell r="L840">
            <v>343.32</v>
          </cell>
          <cell r="M840">
            <v>308.99</v>
          </cell>
          <cell r="P840">
            <v>1</v>
          </cell>
          <cell r="Q840">
            <v>691991000935</v>
          </cell>
          <cell r="S840">
            <v>11</v>
          </cell>
          <cell r="T840">
            <v>22</v>
          </cell>
          <cell r="U840">
            <v>6</v>
          </cell>
          <cell r="V840">
            <v>12.5</v>
          </cell>
          <cell r="W840" t="str">
            <v>CN</v>
          </cell>
          <cell r="X840" t="str">
            <v>Non Compliant</v>
          </cell>
          <cell r="Y840" t="str">
            <v>http://www.crownaudio.com/en-US/products/xls-1002</v>
          </cell>
          <cell r="Z840">
            <v>63</v>
          </cell>
          <cell r="AA840" t="str">
            <v>A</v>
          </cell>
        </row>
        <row r="841">
          <cell r="A841" t="str">
            <v>NXLS1502-0-US</v>
          </cell>
          <cell r="B841" t="str">
            <v>Crown</v>
          </cell>
          <cell r="C841" t="str">
            <v>XLS DriveCore 2</v>
          </cell>
          <cell r="D841" t="str">
            <v xml:space="preserve">XLS1502 </v>
          </cell>
          <cell r="E841" t="str">
            <v>XLS4</v>
          </cell>
          <cell r="H841" t="str">
            <v>2x525W Power Amplifier</v>
          </cell>
          <cell r="I841" t="str">
            <v>Two-channel, 525W @ 4Ω Power Amplifier</v>
          </cell>
          <cell r="J841">
            <v>855.71</v>
          </cell>
          <cell r="K841">
            <v>559</v>
          </cell>
          <cell r="L841">
            <v>428.79</v>
          </cell>
          <cell r="M841">
            <v>385.91</v>
          </cell>
          <cell r="P841">
            <v>1</v>
          </cell>
          <cell r="Q841">
            <v>691991001000</v>
          </cell>
          <cell r="S841">
            <v>11</v>
          </cell>
          <cell r="T841">
            <v>22</v>
          </cell>
          <cell r="U841">
            <v>6</v>
          </cell>
          <cell r="V841">
            <v>12.5</v>
          </cell>
          <cell r="W841" t="str">
            <v>CN</v>
          </cell>
          <cell r="X841" t="str">
            <v>Non Compliant</v>
          </cell>
          <cell r="Y841" t="str">
            <v>http://www.crownaudio.com/en-US/products/xls-1502</v>
          </cell>
          <cell r="Z841">
            <v>64</v>
          </cell>
          <cell r="AA841" t="str">
            <v>A</v>
          </cell>
        </row>
        <row r="842">
          <cell r="A842" t="str">
            <v>NXLS2002-0-US</v>
          </cell>
          <cell r="B842" t="str">
            <v>Crown</v>
          </cell>
          <cell r="C842" t="str">
            <v>XLS DriveCore 2</v>
          </cell>
          <cell r="D842" t="str">
            <v xml:space="preserve">XLS2002 </v>
          </cell>
          <cell r="E842" t="str">
            <v>XLS4</v>
          </cell>
          <cell r="H842" t="str">
            <v>2x650W Power Amplifier</v>
          </cell>
          <cell r="I842" t="str">
            <v>Two-channel, 650W @ 4Ω Power Amplifier</v>
          </cell>
          <cell r="J842">
            <v>859.55</v>
          </cell>
          <cell r="K842">
            <v>689</v>
          </cell>
          <cell r="L842">
            <v>536.9</v>
          </cell>
          <cell r="M842">
            <v>483.21</v>
          </cell>
          <cell r="P842">
            <v>1</v>
          </cell>
          <cell r="Q842">
            <v>691991001086</v>
          </cell>
          <cell r="S842">
            <v>13.5</v>
          </cell>
          <cell r="T842">
            <v>21.5</v>
          </cell>
          <cell r="U842">
            <v>6</v>
          </cell>
          <cell r="V842">
            <v>14</v>
          </cell>
          <cell r="W842" t="str">
            <v>CN</v>
          </cell>
          <cell r="X842" t="str">
            <v>Non Compliant</v>
          </cell>
          <cell r="Y842" t="str">
            <v>http://www.crownaudio.com/en-US/products/xls-2002</v>
          </cell>
          <cell r="Z842">
            <v>65</v>
          </cell>
          <cell r="AA842" t="str">
            <v>A</v>
          </cell>
        </row>
        <row r="843">
          <cell r="A843" t="str">
            <v>NXLS2502-0-US</v>
          </cell>
          <cell r="B843" t="str">
            <v>Crown</v>
          </cell>
          <cell r="C843" t="str">
            <v>XLS DriveCore 2</v>
          </cell>
          <cell r="D843" t="str">
            <v xml:space="preserve">XLS2502 </v>
          </cell>
          <cell r="E843" t="str">
            <v>XLS4</v>
          </cell>
          <cell r="H843" t="str">
            <v>2x775W Power Amplifier</v>
          </cell>
          <cell r="I843" t="str">
            <v>Two-channel, 775W @ 4Ω Power Amplifier</v>
          </cell>
          <cell r="J843">
            <v>1493.23</v>
          </cell>
          <cell r="K843">
            <v>809</v>
          </cell>
          <cell r="L843">
            <v>633.07000000000005</v>
          </cell>
          <cell r="M843">
            <v>569.76</v>
          </cell>
          <cell r="P843">
            <v>1</v>
          </cell>
          <cell r="Q843">
            <v>691991001161</v>
          </cell>
          <cell r="S843">
            <v>10</v>
          </cell>
          <cell r="T843">
            <v>21</v>
          </cell>
          <cell r="U843">
            <v>14.5</v>
          </cell>
          <cell r="V843">
            <v>6</v>
          </cell>
          <cell r="W843" t="str">
            <v>CN</v>
          </cell>
          <cell r="X843" t="str">
            <v>Non Compliant</v>
          </cell>
          <cell r="Y843" t="str">
            <v>http://www.crownaudio.com/en-US/products/xls-2502</v>
          </cell>
          <cell r="Z843">
            <v>66</v>
          </cell>
          <cell r="AA843" t="str">
            <v>A</v>
          </cell>
        </row>
        <row r="844">
          <cell r="A844" t="str">
            <v>NXTI1002-U-US</v>
          </cell>
          <cell r="B844" t="str">
            <v>Crown</v>
          </cell>
          <cell r="C844" t="str">
            <v>XTi 2</v>
          </cell>
          <cell r="D844" t="str">
            <v>XTI1002</v>
          </cell>
          <cell r="E844" t="str">
            <v>XTI2</v>
          </cell>
          <cell r="H844" t="str">
            <v>2x500W Power Amplifier</v>
          </cell>
          <cell r="I844" t="str">
            <v>Two-channel, 500W @ 4Ω Power Amplifier</v>
          </cell>
          <cell r="J844">
            <v>1402.02</v>
          </cell>
          <cell r="K844">
            <v>709</v>
          </cell>
          <cell r="L844">
            <v>559.20000000000005</v>
          </cell>
          <cell r="M844">
            <v>503.28</v>
          </cell>
          <cell r="P844">
            <v>1</v>
          </cell>
          <cell r="Q844">
            <v>871015005232</v>
          </cell>
          <cell r="S844">
            <v>0.5</v>
          </cell>
          <cell r="T844">
            <v>19</v>
          </cell>
          <cell r="U844">
            <v>22.5</v>
          </cell>
          <cell r="V844">
            <v>7</v>
          </cell>
          <cell r="W844" t="str">
            <v>CN</v>
          </cell>
          <cell r="X844" t="str">
            <v>Non Compliant</v>
          </cell>
          <cell r="Y844" t="str">
            <v>http://www.crownaudio.com/en-US/products/xti-1002</v>
          </cell>
          <cell r="Z844">
            <v>67</v>
          </cell>
          <cell r="AA844" t="str">
            <v>A</v>
          </cell>
        </row>
        <row r="845">
          <cell r="A845" t="str">
            <v>NXTI2002-U-US</v>
          </cell>
          <cell r="B845" t="str">
            <v>Crown</v>
          </cell>
          <cell r="C845" t="str">
            <v>XTi 2</v>
          </cell>
          <cell r="D845" t="str">
            <v>XTI2002</v>
          </cell>
          <cell r="E845" t="str">
            <v>XTI2</v>
          </cell>
          <cell r="H845" t="str">
            <v>2x800W Power Amplifier</v>
          </cell>
          <cell r="I845" t="str">
            <v>Two-channel, 800W @ 4Ω Power Amplifier</v>
          </cell>
          <cell r="J845">
            <v>1718.77</v>
          </cell>
          <cell r="K845">
            <v>999</v>
          </cell>
          <cell r="L845">
            <v>767.7</v>
          </cell>
          <cell r="M845">
            <v>690.93</v>
          </cell>
          <cell r="P845">
            <v>1</v>
          </cell>
          <cell r="Q845">
            <v>871015005317</v>
          </cell>
          <cell r="S845">
            <v>23</v>
          </cell>
          <cell r="T845">
            <v>22.5</v>
          </cell>
          <cell r="U845">
            <v>7.5</v>
          </cell>
          <cell r="V845">
            <v>19.5</v>
          </cell>
          <cell r="W845" t="str">
            <v>CN</v>
          </cell>
          <cell r="X845" t="str">
            <v>Non Compliant</v>
          </cell>
          <cell r="Y845" t="str">
            <v>http://www.crownaudio.com/en-US/products/xti-2002</v>
          </cell>
          <cell r="Z845">
            <v>68</v>
          </cell>
          <cell r="AA845" t="str">
            <v>A</v>
          </cell>
        </row>
        <row r="846">
          <cell r="A846" t="str">
            <v>NXTI4002-U-US</v>
          </cell>
          <cell r="B846" t="str">
            <v>Crown</v>
          </cell>
          <cell r="C846" t="str">
            <v>XTi 2</v>
          </cell>
          <cell r="D846" t="str">
            <v>XTI4002</v>
          </cell>
          <cell r="E846" t="str">
            <v>XTI2</v>
          </cell>
          <cell r="H846" t="str">
            <v>2x1200W Power Amplifier</v>
          </cell>
          <cell r="I846" t="str">
            <v>Two-channel, 1200W @ 4Ω Power Amplifier</v>
          </cell>
          <cell r="J846">
            <v>2622.1</v>
          </cell>
          <cell r="K846">
            <v>1359</v>
          </cell>
          <cell r="L846">
            <v>1050.25</v>
          </cell>
          <cell r="M846">
            <v>945.23</v>
          </cell>
          <cell r="P846">
            <v>1</v>
          </cell>
          <cell r="Q846">
            <v>871015005393</v>
          </cell>
          <cell r="S846">
            <v>21</v>
          </cell>
          <cell r="T846">
            <v>22.5</v>
          </cell>
          <cell r="U846">
            <v>7</v>
          </cell>
          <cell r="V846">
            <v>19</v>
          </cell>
          <cell r="W846" t="str">
            <v>CN</v>
          </cell>
          <cell r="X846" t="str">
            <v>Non Compliant</v>
          </cell>
          <cell r="Y846" t="str">
            <v>http://www.crownaudio.com/en-US/products/xti-4002</v>
          </cell>
          <cell r="Z846">
            <v>69</v>
          </cell>
          <cell r="AA846" t="str">
            <v>A</v>
          </cell>
        </row>
        <row r="847">
          <cell r="A847" t="str">
            <v>NXTI6002-U-US</v>
          </cell>
          <cell r="B847" t="str">
            <v>Crown</v>
          </cell>
          <cell r="C847" t="str">
            <v>XTi 2</v>
          </cell>
          <cell r="D847" t="str">
            <v>XTI6002</v>
          </cell>
          <cell r="E847" t="str">
            <v>XTI2</v>
          </cell>
          <cell r="H847" t="str">
            <v>2x2100W Power Amplifier</v>
          </cell>
          <cell r="I847" t="str">
            <v>Two-channel, 2100W @ 4Ω Power Amplifier</v>
          </cell>
          <cell r="J847">
            <v>5068.42</v>
          </cell>
          <cell r="K847">
            <v>2710</v>
          </cell>
          <cell r="L847">
            <v>2024.25</v>
          </cell>
          <cell r="M847">
            <v>1821.83</v>
          </cell>
          <cell r="P847">
            <v>1</v>
          </cell>
          <cell r="Q847">
            <v>871015005478</v>
          </cell>
          <cell r="S847">
            <v>29</v>
          </cell>
          <cell r="T847">
            <v>22</v>
          </cell>
          <cell r="U847">
            <v>7</v>
          </cell>
          <cell r="V847">
            <v>22.5</v>
          </cell>
          <cell r="W847" t="str">
            <v>CN</v>
          </cell>
          <cell r="X847" t="str">
            <v>Non Compliant</v>
          </cell>
          <cell r="Y847" t="str">
            <v>http://www.crownaudio.com/en-US/products/xti-6002</v>
          </cell>
          <cell r="Z847">
            <v>70</v>
          </cell>
          <cell r="AA847" t="str">
            <v>A</v>
          </cell>
        </row>
        <row r="848">
          <cell r="A848" t="str">
            <v>DBX1215V</v>
          </cell>
          <cell r="B848" t="str">
            <v>DBX</v>
          </cell>
          <cell r="C848" t="str">
            <v>Graphic EQs</v>
          </cell>
          <cell r="D848">
            <v>1215</v>
          </cell>
          <cell r="E848" t="str">
            <v>DBX_DYN</v>
          </cell>
          <cell r="H848" t="str">
            <v>Graphic EQs</v>
          </cell>
          <cell r="I848" t="str">
            <v>12 Series - Dual 15 Band Graphic Equalizer</v>
          </cell>
          <cell r="J848">
            <v>459.51</v>
          </cell>
          <cell r="K848">
            <v>365</v>
          </cell>
          <cell r="L848">
            <v>278.14</v>
          </cell>
          <cell r="M848">
            <v>250.33</v>
          </cell>
          <cell r="P848">
            <v>2</v>
          </cell>
          <cell r="Q848">
            <v>691991400032</v>
          </cell>
          <cell r="S848">
            <v>7</v>
          </cell>
          <cell r="T848">
            <v>22.5</v>
          </cell>
          <cell r="U848">
            <v>7.5</v>
          </cell>
          <cell r="V848">
            <v>11</v>
          </cell>
          <cell r="W848" t="str">
            <v>CN</v>
          </cell>
          <cell r="X848" t="str">
            <v>Non Compliant</v>
          </cell>
          <cell r="Y848" t="str">
            <v>http://dbxpro.com/en-US/products/1215</v>
          </cell>
          <cell r="Z848">
            <v>1</v>
          </cell>
          <cell r="AA848" t="str">
            <v>A</v>
          </cell>
        </row>
        <row r="849">
          <cell r="A849" t="str">
            <v>DBX1231V</v>
          </cell>
          <cell r="B849" t="str">
            <v>DBX</v>
          </cell>
          <cell r="C849" t="str">
            <v>Graphic EQs</v>
          </cell>
          <cell r="D849">
            <v>1231</v>
          </cell>
          <cell r="E849" t="str">
            <v>DBX_EQ</v>
          </cell>
          <cell r="H849" t="str">
            <v>Graphic EQs</v>
          </cell>
          <cell r="I849" t="str">
            <v>12 Series - Dual 31 Band Graphic Equalizer</v>
          </cell>
          <cell r="J849">
            <v>643.91999999999996</v>
          </cell>
          <cell r="K849">
            <v>519</v>
          </cell>
          <cell r="L849">
            <v>387.42</v>
          </cell>
          <cell r="M849">
            <v>348.68</v>
          </cell>
          <cell r="P849">
            <v>2</v>
          </cell>
          <cell r="Q849">
            <v>691991400049</v>
          </cell>
          <cell r="S849">
            <v>13.5</v>
          </cell>
          <cell r="T849">
            <v>22</v>
          </cell>
          <cell r="U849">
            <v>11.5</v>
          </cell>
          <cell r="V849">
            <v>7.5</v>
          </cell>
          <cell r="W849" t="str">
            <v>CN</v>
          </cell>
          <cell r="X849" t="str">
            <v>Non Compliant</v>
          </cell>
          <cell r="Y849" t="str">
            <v>http://dbxpro.com/en-US/products/1231</v>
          </cell>
          <cell r="Z849">
            <v>2</v>
          </cell>
          <cell r="AA849" t="str">
            <v>A</v>
          </cell>
        </row>
        <row r="850">
          <cell r="A850" t="str">
            <v>DBX-1260MVVM</v>
          </cell>
          <cell r="B850" t="str">
            <v>DBX</v>
          </cell>
          <cell r="C850" t="str">
            <v>Digital Zone Processor</v>
          </cell>
          <cell r="D850" t="str">
            <v>1260m</v>
          </cell>
          <cell r="G850" t="str">
            <v>Limited Quantity</v>
          </cell>
          <cell r="H850" t="str">
            <v>Digital Zone Processor</v>
          </cell>
          <cell r="I850" t="str">
            <v>12x6 Digital Zone Processor</v>
          </cell>
          <cell r="J850">
            <v>1341.6470999999999</v>
          </cell>
          <cell r="K850">
            <v>1175</v>
          </cell>
          <cell r="L850">
            <v>762.16</v>
          </cell>
          <cell r="M850">
            <v>685.94</v>
          </cell>
          <cell r="P850">
            <v>2</v>
          </cell>
          <cell r="Q850">
            <v>691991401183</v>
          </cell>
          <cell r="S850">
            <v>9</v>
          </cell>
          <cell r="T850">
            <v>33.25</v>
          </cell>
          <cell r="U850">
            <v>3.75</v>
          </cell>
          <cell r="V850">
            <v>11.5</v>
          </cell>
          <cell r="W850" t="str">
            <v>CN</v>
          </cell>
          <cell r="X850" t="str">
            <v>Non Compliant</v>
          </cell>
          <cell r="Y850" t="str">
            <v>http://dbxpro.com/en-US/products/1260m</v>
          </cell>
          <cell r="Z850">
            <v>3</v>
          </cell>
          <cell r="AA850" t="str">
            <v>A</v>
          </cell>
        </row>
        <row r="851">
          <cell r="A851" t="str">
            <v>DBX-1261MVVM</v>
          </cell>
          <cell r="B851" t="str">
            <v>DBX</v>
          </cell>
          <cell r="C851" t="str">
            <v>Digital Zone Processor</v>
          </cell>
          <cell r="D851" t="str">
            <v>1261m</v>
          </cell>
          <cell r="H851" t="str">
            <v>Digital Zone Processor</v>
          </cell>
          <cell r="I851" t="str">
            <v>12x6 Digital Zone Processor</v>
          </cell>
          <cell r="J851">
            <v>1182.8210999999999</v>
          </cell>
          <cell r="K851">
            <v>1085</v>
          </cell>
          <cell r="L851">
            <v>688.65</v>
          </cell>
          <cell r="M851">
            <v>619.79</v>
          </cell>
          <cell r="P851">
            <v>2</v>
          </cell>
          <cell r="Q851">
            <v>691991401190</v>
          </cell>
          <cell r="S851">
            <v>9</v>
          </cell>
          <cell r="T851">
            <v>22.5</v>
          </cell>
          <cell r="U851">
            <v>11.5</v>
          </cell>
          <cell r="V851">
            <v>3.5</v>
          </cell>
          <cell r="W851" t="str">
            <v>CN</v>
          </cell>
          <cell r="X851" t="str">
            <v>Non Compliant</v>
          </cell>
          <cell r="Y851" t="str">
            <v>http://dbxpro.com/en-US/products/1261m</v>
          </cell>
          <cell r="Z851">
            <v>5</v>
          </cell>
          <cell r="AA851" t="str">
            <v>A</v>
          </cell>
        </row>
        <row r="852">
          <cell r="A852" t="str">
            <v>DBX1261V</v>
          </cell>
          <cell r="B852" t="str">
            <v>DBX</v>
          </cell>
          <cell r="C852" t="str">
            <v>Digital Zone Processor</v>
          </cell>
          <cell r="D852" t="str">
            <v>ZonePro 1261</v>
          </cell>
          <cell r="E852" t="str">
            <v>DBX_ZONEP</v>
          </cell>
          <cell r="H852" t="str">
            <v>Digital Zone Processor</v>
          </cell>
          <cell r="I852" t="str">
            <v>12x6 Digital Zone Processor</v>
          </cell>
          <cell r="J852">
            <v>1101.2657000000002</v>
          </cell>
          <cell r="K852">
            <v>959</v>
          </cell>
          <cell r="L852">
            <v>636.32000000000005</v>
          </cell>
          <cell r="M852">
            <v>572.69000000000005</v>
          </cell>
          <cell r="P852">
            <v>2</v>
          </cell>
          <cell r="Q852">
            <v>691991400858</v>
          </cell>
          <cell r="S852">
            <v>8.8000000000000007</v>
          </cell>
          <cell r="T852">
            <v>5.75</v>
          </cell>
          <cell r="U852">
            <v>19</v>
          </cell>
          <cell r="V852">
            <v>1.75</v>
          </cell>
          <cell r="W852" t="str">
            <v>CN</v>
          </cell>
          <cell r="X852" t="str">
            <v>Non Compliant</v>
          </cell>
          <cell r="Y852" t="str">
            <v>http://dbxpro.com/en-US/products/1261</v>
          </cell>
          <cell r="Z852">
            <v>6</v>
          </cell>
          <cell r="AA852" t="str">
            <v>A</v>
          </cell>
        </row>
        <row r="853">
          <cell r="A853" t="str">
            <v>DBX131SV</v>
          </cell>
          <cell r="B853" t="str">
            <v>DBX</v>
          </cell>
          <cell r="C853" t="str">
            <v>Graphic EQs</v>
          </cell>
          <cell r="D853" t="str">
            <v>131s</v>
          </cell>
          <cell r="E853" t="str">
            <v>DBX_ZONEP</v>
          </cell>
          <cell r="H853" t="str">
            <v>Graphic EQs</v>
          </cell>
          <cell r="I853" t="str">
            <v>2 Series - Single 31 Band Graphic Equalizer</v>
          </cell>
          <cell r="J853">
            <v>290.45999999999998</v>
          </cell>
          <cell r="K853">
            <v>239</v>
          </cell>
          <cell r="L853">
            <v>173.41</v>
          </cell>
          <cell r="M853">
            <v>156.07</v>
          </cell>
          <cell r="P853">
            <v>6</v>
          </cell>
          <cell r="Q853">
            <v>691991401213</v>
          </cell>
          <cell r="S853">
            <v>6</v>
          </cell>
          <cell r="T853">
            <v>22</v>
          </cell>
          <cell r="U853">
            <v>11.5</v>
          </cell>
          <cell r="V853">
            <v>2.5</v>
          </cell>
          <cell r="W853" t="str">
            <v>CN</v>
          </cell>
          <cell r="X853" t="str">
            <v>Non Compliant</v>
          </cell>
          <cell r="Y853" t="str">
            <v>http://dbxpro.com/en-US/products/131s</v>
          </cell>
          <cell r="Z853">
            <v>7</v>
          </cell>
          <cell r="AA853" t="str">
            <v>A</v>
          </cell>
        </row>
        <row r="854">
          <cell r="A854" t="str">
            <v>DBX-215SVVM</v>
          </cell>
          <cell r="B854" t="str">
            <v>DBX</v>
          </cell>
          <cell r="C854" t="str">
            <v>Graphic EQs</v>
          </cell>
          <cell r="D854" t="str">
            <v>215s</v>
          </cell>
          <cell r="E854" t="str">
            <v>DBX_ZONEP</v>
          </cell>
          <cell r="H854" t="str">
            <v>Graphic EQs</v>
          </cell>
          <cell r="I854" t="str">
            <v>2 Series - Dual 15 Band Graphic Equalizer</v>
          </cell>
          <cell r="J854">
            <v>290.45999999999998</v>
          </cell>
          <cell r="K854">
            <v>239</v>
          </cell>
          <cell r="L854">
            <v>173.41</v>
          </cell>
          <cell r="M854">
            <v>156.07</v>
          </cell>
          <cell r="P854">
            <v>6</v>
          </cell>
          <cell r="Q854">
            <v>691991401220</v>
          </cell>
          <cell r="S854">
            <v>6</v>
          </cell>
          <cell r="T854">
            <v>22</v>
          </cell>
          <cell r="U854">
            <v>2.5</v>
          </cell>
          <cell r="V854">
            <v>11</v>
          </cell>
          <cell r="W854" t="str">
            <v>CN</v>
          </cell>
          <cell r="X854" t="str">
            <v>Non Compliant</v>
          </cell>
          <cell r="Y854" t="str">
            <v>http://dbxpro.com/en-US/products/215s</v>
          </cell>
          <cell r="Z854">
            <v>8</v>
          </cell>
          <cell r="AA854" t="str">
            <v>A</v>
          </cell>
        </row>
        <row r="855">
          <cell r="A855" t="str">
            <v>DBX215SV</v>
          </cell>
          <cell r="B855" t="str">
            <v>DBX</v>
          </cell>
          <cell r="C855" t="str">
            <v>Graphic EQs</v>
          </cell>
          <cell r="D855" t="str">
            <v>215s</v>
          </cell>
          <cell r="E855" t="str">
            <v>DBX_DYN</v>
          </cell>
          <cell r="H855" t="str">
            <v>Graphic EQs</v>
          </cell>
          <cell r="I855" t="str">
            <v>2 Series - Dual 15 Band Graphic Equalizer</v>
          </cell>
          <cell r="J855">
            <v>290.45999999999998</v>
          </cell>
          <cell r="K855">
            <v>239</v>
          </cell>
          <cell r="L855">
            <v>173.41</v>
          </cell>
          <cell r="M855">
            <v>156.07</v>
          </cell>
          <cell r="P855">
            <v>6</v>
          </cell>
          <cell r="Q855">
            <v>691991401220</v>
          </cell>
          <cell r="S855">
            <v>6</v>
          </cell>
          <cell r="T855">
            <v>22</v>
          </cell>
          <cell r="U855">
            <v>2.5</v>
          </cell>
          <cell r="V855">
            <v>11</v>
          </cell>
          <cell r="W855" t="str">
            <v>CN</v>
          </cell>
          <cell r="X855" t="str">
            <v>Non Compliant</v>
          </cell>
          <cell r="Y855" t="str">
            <v>http://dbxpro.com/en-US/products/215s</v>
          </cell>
          <cell r="Z855">
            <v>9</v>
          </cell>
          <cell r="AA855" t="str">
            <v>A</v>
          </cell>
        </row>
        <row r="856">
          <cell r="A856" t="str">
            <v>DBX223XSV</v>
          </cell>
          <cell r="B856" t="str">
            <v>DBX</v>
          </cell>
          <cell r="C856" t="str">
            <v>Production Series</v>
          </cell>
          <cell r="D856" t="str">
            <v>223xs</v>
          </cell>
          <cell r="E856" t="str">
            <v>DBX_EQ</v>
          </cell>
          <cell r="H856" t="str">
            <v>Production Series</v>
          </cell>
          <cell r="I856" t="str">
            <v>223s with XLR Connectors</v>
          </cell>
          <cell r="J856">
            <v>321.2</v>
          </cell>
          <cell r="K856">
            <v>259</v>
          </cell>
          <cell r="L856">
            <v>191.76</v>
          </cell>
          <cell r="M856">
            <v>172.58</v>
          </cell>
          <cell r="P856">
            <v>6</v>
          </cell>
          <cell r="Q856">
            <v>691991401275</v>
          </cell>
          <cell r="S856">
            <v>6.5</v>
          </cell>
          <cell r="T856">
            <v>22</v>
          </cell>
          <cell r="U856">
            <v>2.5</v>
          </cell>
          <cell r="V856">
            <v>11.5</v>
          </cell>
          <cell r="W856" t="str">
            <v>CN</v>
          </cell>
          <cell r="X856" t="str">
            <v>Non Compliant</v>
          </cell>
          <cell r="Y856" t="str">
            <v>http://dbxpro.com/en-US/products/223xs</v>
          </cell>
          <cell r="Z856">
            <v>10</v>
          </cell>
          <cell r="AA856" t="str">
            <v>A</v>
          </cell>
        </row>
        <row r="857">
          <cell r="A857" t="str">
            <v>DBX231SV</v>
          </cell>
          <cell r="B857" t="str">
            <v>DBX</v>
          </cell>
          <cell r="C857" t="str">
            <v>Graphic EQs</v>
          </cell>
          <cell r="D857" t="str">
            <v>231s</v>
          </cell>
          <cell r="E857" t="str">
            <v>DBX_CROSS</v>
          </cell>
          <cell r="H857" t="str">
            <v>Graphic EQs</v>
          </cell>
          <cell r="I857" t="str">
            <v>2 Series - Dual 31 Band Graphic Equalizer</v>
          </cell>
          <cell r="J857">
            <v>351.93</v>
          </cell>
          <cell r="K857">
            <v>289</v>
          </cell>
          <cell r="L857">
            <v>213.06</v>
          </cell>
          <cell r="M857">
            <v>191.75</v>
          </cell>
          <cell r="P857">
            <v>3</v>
          </cell>
          <cell r="Q857">
            <v>691991401206</v>
          </cell>
          <cell r="S857">
            <v>8</v>
          </cell>
          <cell r="T857">
            <v>22</v>
          </cell>
          <cell r="U857">
            <v>2.5</v>
          </cell>
          <cell r="V857">
            <v>11.5</v>
          </cell>
          <cell r="W857" t="str">
            <v>CN</v>
          </cell>
          <cell r="X857" t="str">
            <v>Non Compliant</v>
          </cell>
          <cell r="Y857" t="str">
            <v>http://dbxpro.com/en-US/products/231s</v>
          </cell>
          <cell r="Z857">
            <v>12</v>
          </cell>
          <cell r="AA857" t="str">
            <v>A</v>
          </cell>
        </row>
        <row r="858">
          <cell r="A858" t="str">
            <v>DBX234SV</v>
          </cell>
          <cell r="B858" t="str">
            <v>DBX</v>
          </cell>
          <cell r="C858" t="str">
            <v>Production Series</v>
          </cell>
          <cell r="D858" t="str">
            <v>234s</v>
          </cell>
          <cell r="E858" t="str">
            <v>DBX_EQ</v>
          </cell>
          <cell r="H858" t="str">
            <v>Production Series</v>
          </cell>
          <cell r="I858" t="str">
            <v>Stereo 2/3 Way, Mono 4-Way Crossover</v>
          </cell>
          <cell r="J858">
            <v>351.93</v>
          </cell>
          <cell r="K858">
            <v>289</v>
          </cell>
          <cell r="L858">
            <v>213.06</v>
          </cell>
          <cell r="M858">
            <v>191.75</v>
          </cell>
          <cell r="P858">
            <v>6</v>
          </cell>
          <cell r="Q858">
            <v>691991401282</v>
          </cell>
          <cell r="S858">
            <v>6.5</v>
          </cell>
          <cell r="T858">
            <v>22</v>
          </cell>
          <cell r="U858">
            <v>2.5</v>
          </cell>
          <cell r="V858">
            <v>11.25</v>
          </cell>
          <cell r="W858" t="str">
            <v>CN</v>
          </cell>
          <cell r="X858" t="str">
            <v>Non Compliant</v>
          </cell>
          <cell r="Y858" t="str">
            <v>http://dbxpro.com/en-US/products/234s</v>
          </cell>
          <cell r="Z858">
            <v>13</v>
          </cell>
          <cell r="AA858" t="str">
            <v>A</v>
          </cell>
        </row>
        <row r="859">
          <cell r="A859" t="str">
            <v>DBX234XSV</v>
          </cell>
          <cell r="B859" t="str">
            <v>DBX</v>
          </cell>
          <cell r="C859" t="str">
            <v>Production Series</v>
          </cell>
          <cell r="D859" t="str">
            <v>234xs</v>
          </cell>
          <cell r="E859" t="str">
            <v>DBX_CROSS</v>
          </cell>
          <cell r="H859" t="str">
            <v>Production Series</v>
          </cell>
          <cell r="I859" t="str">
            <v>234s with XLR Connectors</v>
          </cell>
          <cell r="J859">
            <v>413.41</v>
          </cell>
          <cell r="K859">
            <v>330</v>
          </cell>
          <cell r="L859">
            <v>247.56</v>
          </cell>
          <cell r="M859">
            <v>222.8</v>
          </cell>
          <cell r="P859">
            <v>6</v>
          </cell>
          <cell r="Q859">
            <v>691991401299</v>
          </cell>
          <cell r="S859">
            <v>7</v>
          </cell>
          <cell r="T859">
            <v>22</v>
          </cell>
          <cell r="U859">
            <v>3</v>
          </cell>
          <cell r="V859">
            <v>11.5</v>
          </cell>
          <cell r="W859" t="str">
            <v>CN</v>
          </cell>
          <cell r="X859" t="str">
            <v>Non Compliant</v>
          </cell>
          <cell r="Y859" t="str">
            <v>http://dbxpro.com/en-US/products/234xs</v>
          </cell>
          <cell r="Z859">
            <v>14</v>
          </cell>
          <cell r="AA859" t="str">
            <v>A</v>
          </cell>
        </row>
        <row r="860">
          <cell r="A860" t="str">
            <v>DBX260V</v>
          </cell>
          <cell r="B860" t="str">
            <v>DBX</v>
          </cell>
          <cell r="C860" t="str">
            <v>DriveRack</v>
          </cell>
          <cell r="D860" t="str">
            <v>260V</v>
          </cell>
          <cell r="E860" t="str">
            <v>DBX_CROSS</v>
          </cell>
          <cell r="H860" t="str">
            <v>DriveRack</v>
          </cell>
          <cell r="I860" t="str">
            <v>2x6 Loudspeaker Management System</v>
          </cell>
          <cell r="J860">
            <v>1028.1300000000001</v>
          </cell>
          <cell r="K860">
            <v>825</v>
          </cell>
          <cell r="L860">
            <v>618.29999999999995</v>
          </cell>
          <cell r="M860">
            <v>556.47</v>
          </cell>
          <cell r="P860">
            <v>1</v>
          </cell>
          <cell r="Q860">
            <v>691991400483</v>
          </cell>
          <cell r="S860">
            <v>8.5</v>
          </cell>
          <cell r="T860">
            <v>22.5</v>
          </cell>
          <cell r="U860">
            <v>4</v>
          </cell>
          <cell r="V860">
            <v>11.5</v>
          </cell>
          <cell r="W860" t="str">
            <v>CN</v>
          </cell>
          <cell r="X860" t="str">
            <v>Non Compliant</v>
          </cell>
          <cell r="Y860" t="str">
            <v>http://dbxpro.com/en-US/products/driverack-260</v>
          </cell>
          <cell r="Z860">
            <v>15</v>
          </cell>
          <cell r="AA860" t="str">
            <v>A</v>
          </cell>
        </row>
        <row r="861">
          <cell r="A861" t="str">
            <v>DBX266XSV</v>
          </cell>
          <cell r="B861" t="str">
            <v>DBX</v>
          </cell>
          <cell r="C861" t="str">
            <v>Production Series</v>
          </cell>
          <cell r="D861" t="str">
            <v>266xs</v>
          </cell>
          <cell r="E861" t="str">
            <v>DBX_PSR</v>
          </cell>
          <cell r="H861" t="str">
            <v>Production Series</v>
          </cell>
          <cell r="I861" t="str">
            <v xml:space="preserve">Dual Compressor Gate </v>
          </cell>
          <cell r="J861">
            <v>275.08999999999997</v>
          </cell>
          <cell r="K861">
            <v>229</v>
          </cell>
          <cell r="L861">
            <v>141.15</v>
          </cell>
          <cell r="M861">
            <v>127.04</v>
          </cell>
          <cell r="P861">
            <v>6</v>
          </cell>
          <cell r="Q861">
            <v>691991401244</v>
          </cell>
          <cell r="S861">
            <v>6</v>
          </cell>
          <cell r="T861">
            <v>22</v>
          </cell>
          <cell r="U861">
            <v>2.5</v>
          </cell>
          <cell r="V861">
            <v>11</v>
          </cell>
          <cell r="W861" t="str">
            <v>CN</v>
          </cell>
          <cell r="X861" t="str">
            <v>Non Compliant</v>
          </cell>
          <cell r="Y861" t="str">
            <v>http://dbxpro.com/en-US/products/266xs</v>
          </cell>
          <cell r="Z861">
            <v>16</v>
          </cell>
          <cell r="AA861" t="str">
            <v>A</v>
          </cell>
        </row>
        <row r="862">
          <cell r="A862" t="str">
            <v>DBX286SV</v>
          </cell>
          <cell r="B862" t="str">
            <v>DBX</v>
          </cell>
          <cell r="C862" t="str">
            <v>Production Series</v>
          </cell>
          <cell r="D862" t="str">
            <v>286s</v>
          </cell>
          <cell r="E862" t="str">
            <v>DBX_CROSS</v>
          </cell>
          <cell r="G862" t="str">
            <v>Limited Quantity</v>
          </cell>
          <cell r="H862" t="str">
            <v>Production Series</v>
          </cell>
          <cell r="I862" t="str">
            <v>Mic Preamp / Channel Strip</v>
          </cell>
          <cell r="J862">
            <v>351.93</v>
          </cell>
          <cell r="K862">
            <v>290</v>
          </cell>
          <cell r="L862">
            <v>210.85</v>
          </cell>
          <cell r="M862">
            <v>189.77</v>
          </cell>
          <cell r="P862">
            <v>6</v>
          </cell>
          <cell r="Q862">
            <v>691991401237</v>
          </cell>
          <cell r="S862">
            <v>6</v>
          </cell>
          <cell r="T862">
            <v>22</v>
          </cell>
          <cell r="U862">
            <v>2.5</v>
          </cell>
          <cell r="V862">
            <v>11.25</v>
          </cell>
          <cell r="X862" t="str">
            <v>Non Compliant</v>
          </cell>
          <cell r="Y862" t="str">
            <v>http://dbxpro.com/en-US/products/286s</v>
          </cell>
          <cell r="Z862">
            <v>18</v>
          </cell>
        </row>
        <row r="863">
          <cell r="A863" t="str">
            <v>DBX510</v>
          </cell>
          <cell r="B863" t="str">
            <v>DBX</v>
          </cell>
          <cell r="C863" t="str">
            <v>500 Series</v>
          </cell>
          <cell r="D863">
            <v>510</v>
          </cell>
          <cell r="E863" t="str">
            <v>DBX_STUDI</v>
          </cell>
          <cell r="H863" t="str">
            <v>500 Series</v>
          </cell>
          <cell r="I863" t="str">
            <v>SubHarmonic Synthesizer</v>
          </cell>
          <cell r="J863">
            <v>259.72000000000003</v>
          </cell>
          <cell r="K863">
            <v>210</v>
          </cell>
          <cell r="L863">
            <v>155.80000000000001</v>
          </cell>
          <cell r="M863">
            <v>140.22</v>
          </cell>
          <cell r="P863">
            <v>6</v>
          </cell>
          <cell r="Q863">
            <v>691991000669</v>
          </cell>
          <cell r="S863">
            <v>1.5</v>
          </cell>
          <cell r="T863">
            <v>10</v>
          </cell>
          <cell r="U863">
            <v>6</v>
          </cell>
          <cell r="V863">
            <v>3.5</v>
          </cell>
          <cell r="W863" t="str">
            <v>CN</v>
          </cell>
          <cell r="X863" t="str">
            <v>Non Compliant</v>
          </cell>
          <cell r="Y863" t="str">
            <v>http://dbxpro.com/en-US/products/510</v>
          </cell>
          <cell r="Z863">
            <v>20</v>
          </cell>
          <cell r="AA863" t="str">
            <v>A</v>
          </cell>
        </row>
        <row r="864">
          <cell r="A864" t="str">
            <v>DBX520</v>
          </cell>
          <cell r="B864" t="str">
            <v>DBX</v>
          </cell>
          <cell r="C864" t="str">
            <v>500 Series</v>
          </cell>
          <cell r="D864">
            <v>520</v>
          </cell>
          <cell r="E864" t="str">
            <v>DBX_STUDI</v>
          </cell>
          <cell r="H864" t="str">
            <v>500 Series</v>
          </cell>
          <cell r="I864" t="str">
            <v xml:space="preserve">De-Esser </v>
          </cell>
          <cell r="J864">
            <v>275.08999999999997</v>
          </cell>
          <cell r="K864">
            <v>229</v>
          </cell>
          <cell r="L864">
            <v>164.23</v>
          </cell>
          <cell r="M864">
            <v>147.81</v>
          </cell>
          <cell r="P864">
            <v>6</v>
          </cell>
          <cell r="Q864">
            <v>691991000652</v>
          </cell>
          <cell r="S864">
            <v>2</v>
          </cell>
          <cell r="T864">
            <v>10</v>
          </cell>
          <cell r="U864">
            <v>6.5</v>
          </cell>
          <cell r="V864">
            <v>4</v>
          </cell>
          <cell r="W864" t="str">
            <v>CN</v>
          </cell>
          <cell r="X864" t="str">
            <v>Non Compliant</v>
          </cell>
          <cell r="Y864" t="str">
            <v>http://dbxpro.com/en-US/products/520</v>
          </cell>
          <cell r="Z864">
            <v>21</v>
          </cell>
          <cell r="AA864" t="str">
            <v>A</v>
          </cell>
        </row>
        <row r="865">
          <cell r="A865" t="str">
            <v>DBX530</v>
          </cell>
          <cell r="B865" t="str">
            <v>DBX</v>
          </cell>
          <cell r="C865" t="str">
            <v>500 Series</v>
          </cell>
          <cell r="D865">
            <v>530</v>
          </cell>
          <cell r="E865" t="str">
            <v>DBX_STUDI</v>
          </cell>
          <cell r="H865" t="str">
            <v>500 Series</v>
          </cell>
          <cell r="I865" t="str">
            <v xml:space="preserve">3-Band Parametric EQ </v>
          </cell>
          <cell r="J865">
            <v>351.93</v>
          </cell>
          <cell r="K865">
            <v>289</v>
          </cell>
          <cell r="L865">
            <v>213.06</v>
          </cell>
          <cell r="M865">
            <v>191.75</v>
          </cell>
          <cell r="P865">
            <v>6</v>
          </cell>
          <cell r="Q865">
            <v>691991000645</v>
          </cell>
          <cell r="S865">
            <v>8</v>
          </cell>
          <cell r="T865">
            <v>13.5</v>
          </cell>
          <cell r="U865">
            <v>11</v>
          </cell>
          <cell r="V865">
            <v>12</v>
          </cell>
          <cell r="W865" t="str">
            <v>CN</v>
          </cell>
          <cell r="X865" t="str">
            <v>Non Compliant</v>
          </cell>
          <cell r="Y865" t="str">
            <v>http://dbxpro.com/en-US/products/530</v>
          </cell>
          <cell r="Z865">
            <v>22</v>
          </cell>
          <cell r="AA865" t="str">
            <v>A</v>
          </cell>
        </row>
        <row r="866">
          <cell r="A866" t="str">
            <v>DBX560A</v>
          </cell>
          <cell r="B866" t="str">
            <v>DBX</v>
          </cell>
          <cell r="C866" t="str">
            <v>500 Series</v>
          </cell>
          <cell r="D866" t="str">
            <v>560A</v>
          </cell>
          <cell r="E866" t="str">
            <v>DBX_STUDI</v>
          </cell>
          <cell r="H866" t="str">
            <v>500 Series</v>
          </cell>
          <cell r="I866" t="str">
            <v xml:space="preserve">Compressor/Limiter </v>
          </cell>
          <cell r="J866">
            <v>351.93</v>
          </cell>
          <cell r="K866">
            <v>289</v>
          </cell>
          <cell r="L866">
            <v>213.06</v>
          </cell>
          <cell r="M866">
            <v>191.75</v>
          </cell>
          <cell r="P866">
            <v>6</v>
          </cell>
          <cell r="Q866">
            <v>691991000638</v>
          </cell>
          <cell r="S866">
            <v>1</v>
          </cell>
          <cell r="T866">
            <v>10</v>
          </cell>
          <cell r="U866">
            <v>6.5</v>
          </cell>
          <cell r="V866">
            <v>4</v>
          </cell>
          <cell r="W866" t="str">
            <v>CN</v>
          </cell>
          <cell r="X866" t="str">
            <v>Non Compliant</v>
          </cell>
          <cell r="Y866" t="str">
            <v>http://dbxpro.com/en-US/products/560a</v>
          </cell>
          <cell r="Z866">
            <v>23</v>
          </cell>
          <cell r="AA866" t="str">
            <v>A</v>
          </cell>
        </row>
        <row r="867">
          <cell r="A867" t="str">
            <v>DBX580</v>
          </cell>
          <cell r="B867" t="str">
            <v>DBX</v>
          </cell>
          <cell r="C867" t="str">
            <v>500 Series</v>
          </cell>
          <cell r="D867">
            <v>580</v>
          </cell>
          <cell r="E867" t="str">
            <v>DBX_STUDI</v>
          </cell>
          <cell r="H867" t="str">
            <v>500 Series</v>
          </cell>
          <cell r="I867" t="str">
            <v xml:space="preserve">Mic Preamp  </v>
          </cell>
          <cell r="J867">
            <v>428.77</v>
          </cell>
          <cell r="K867">
            <v>340</v>
          </cell>
          <cell r="L867">
            <v>256.73</v>
          </cell>
          <cell r="M867">
            <v>231.06</v>
          </cell>
          <cell r="P867">
            <v>6</v>
          </cell>
          <cell r="Q867">
            <v>691991000621</v>
          </cell>
          <cell r="S867">
            <v>1.5</v>
          </cell>
          <cell r="T867">
            <v>10</v>
          </cell>
          <cell r="U867">
            <v>6</v>
          </cell>
          <cell r="V867">
            <v>3.5</v>
          </cell>
          <cell r="W867" t="str">
            <v>CN</v>
          </cell>
          <cell r="X867" t="str">
            <v>Non Compliant</v>
          </cell>
          <cell r="Y867" t="str">
            <v>http://dbxpro.com/en-US/products/580</v>
          </cell>
          <cell r="Z867">
            <v>24</v>
          </cell>
          <cell r="AA867" t="str">
            <v>A</v>
          </cell>
        </row>
        <row r="868">
          <cell r="A868" t="str">
            <v>DBX640MV</v>
          </cell>
          <cell r="B868" t="str">
            <v>DBX</v>
          </cell>
          <cell r="C868" t="str">
            <v>Digital Zone Processor</v>
          </cell>
          <cell r="D868" t="str">
            <v>ZonePro 640m</v>
          </cell>
          <cell r="E868" t="str">
            <v>DBX_STUDI</v>
          </cell>
          <cell r="H868" t="str">
            <v>Digital Zone Processor</v>
          </cell>
          <cell r="I868" t="str">
            <v>6x4 Digital Zone Processor</v>
          </cell>
          <cell r="J868">
            <v>943.75810000000001</v>
          </cell>
          <cell r="K868">
            <v>850</v>
          </cell>
          <cell r="L868">
            <v>528.47</v>
          </cell>
          <cell r="M868">
            <v>475.62</v>
          </cell>
          <cell r="P868">
            <v>2</v>
          </cell>
          <cell r="Q868">
            <v>691991401169</v>
          </cell>
          <cell r="S868">
            <v>8.1999999999999993</v>
          </cell>
          <cell r="T868">
            <v>7.75</v>
          </cell>
          <cell r="U868">
            <v>19</v>
          </cell>
          <cell r="V868">
            <v>1.75</v>
          </cell>
          <cell r="W868" t="str">
            <v>CN</v>
          </cell>
          <cell r="X868" t="str">
            <v>Non Compliant</v>
          </cell>
          <cell r="Y868" t="str">
            <v>http://dbxpro.com/en-US/products/640m</v>
          </cell>
          <cell r="Z868">
            <v>26</v>
          </cell>
          <cell r="AA868" t="str">
            <v>A</v>
          </cell>
        </row>
        <row r="869">
          <cell r="A869" t="str">
            <v>DBX640V</v>
          </cell>
          <cell r="B869" t="str">
            <v>DBX</v>
          </cell>
          <cell r="C869" t="str">
            <v>Digital Zone Processor</v>
          </cell>
          <cell r="D869">
            <v>640</v>
          </cell>
          <cell r="E869" t="str">
            <v>DBX_ZONEP</v>
          </cell>
          <cell r="H869" t="str">
            <v>Digital Zone Processor</v>
          </cell>
          <cell r="I869" t="str">
            <v>6x4 Digital Zone Processor</v>
          </cell>
          <cell r="J869">
            <v>867.55869999999993</v>
          </cell>
          <cell r="K869">
            <v>799</v>
          </cell>
          <cell r="L869">
            <v>473.7</v>
          </cell>
          <cell r="M869">
            <v>426.33</v>
          </cell>
          <cell r="P869">
            <v>2</v>
          </cell>
          <cell r="Q869">
            <v>691991400728</v>
          </cell>
          <cell r="S869">
            <v>9</v>
          </cell>
          <cell r="T869">
            <v>22</v>
          </cell>
          <cell r="U869">
            <v>11.5</v>
          </cell>
          <cell r="V869">
            <v>3.5</v>
          </cell>
          <cell r="W869" t="str">
            <v>CN</v>
          </cell>
          <cell r="X869" t="str">
            <v>Non Compliant</v>
          </cell>
          <cell r="Y869" t="str">
            <v>http://dbxpro.com/en-US/products/640</v>
          </cell>
          <cell r="Z869">
            <v>27</v>
          </cell>
          <cell r="AA869" t="str">
            <v>A</v>
          </cell>
        </row>
        <row r="870">
          <cell r="A870" t="str">
            <v>DBX641MV</v>
          </cell>
          <cell r="B870" t="str">
            <v>DBX</v>
          </cell>
          <cell r="C870" t="str">
            <v>Digital Zone Processor</v>
          </cell>
          <cell r="D870" t="str">
            <v>ZonePro 641m</v>
          </cell>
          <cell r="E870" t="str">
            <v>DBX_ZONEP</v>
          </cell>
          <cell r="I870" t="str">
            <v>Digital Zone Processor</v>
          </cell>
          <cell r="J870">
            <v>786.26080000000002</v>
          </cell>
          <cell r="K870">
            <v>635</v>
          </cell>
          <cell r="L870">
            <v>413.49</v>
          </cell>
          <cell r="M870">
            <v>372.14</v>
          </cell>
          <cell r="P870">
            <v>2</v>
          </cell>
          <cell r="Q870">
            <v>691991401176</v>
          </cell>
          <cell r="S870">
            <v>8.8000000000000007</v>
          </cell>
          <cell r="T870">
            <v>5.75</v>
          </cell>
          <cell r="U870">
            <v>19</v>
          </cell>
          <cell r="V870">
            <v>1.75</v>
          </cell>
          <cell r="W870" t="str">
            <v>CN</v>
          </cell>
          <cell r="X870" t="str">
            <v>Non Compliant</v>
          </cell>
          <cell r="Y870" t="str">
            <v>http://dbxpro.com/en-US/products/641m</v>
          </cell>
          <cell r="Z870">
            <v>29</v>
          </cell>
          <cell r="AA870" t="str">
            <v>A</v>
          </cell>
        </row>
        <row r="871">
          <cell r="A871" t="str">
            <v>DBX641V</v>
          </cell>
          <cell r="B871" t="str">
            <v>DBX</v>
          </cell>
          <cell r="C871" t="str">
            <v>Digital Zone Processor</v>
          </cell>
          <cell r="D871">
            <v>641</v>
          </cell>
          <cell r="E871" t="str">
            <v>DBX_ZONEP</v>
          </cell>
          <cell r="H871" t="str">
            <v>Digital Zone Processor</v>
          </cell>
          <cell r="I871" t="str">
            <v>6x4 Digital Zone Processor</v>
          </cell>
          <cell r="J871">
            <v>708.13530000000003</v>
          </cell>
          <cell r="K871">
            <v>635</v>
          </cell>
          <cell r="L871">
            <v>405.39</v>
          </cell>
          <cell r="M871">
            <v>364.85</v>
          </cell>
          <cell r="P871">
            <v>2</v>
          </cell>
          <cell r="Q871">
            <v>691991400735</v>
          </cell>
          <cell r="S871">
            <v>8.5</v>
          </cell>
          <cell r="T871">
            <v>11.5</v>
          </cell>
          <cell r="U871">
            <v>22</v>
          </cell>
          <cell r="V871">
            <v>3.5</v>
          </cell>
          <cell r="W871" t="str">
            <v>CN</v>
          </cell>
          <cell r="X871" t="str">
            <v>Non Compliant</v>
          </cell>
          <cell r="Y871" t="str">
            <v>http://dbxpro.com/en-US/products/641</v>
          </cell>
          <cell r="Z871">
            <v>32</v>
          </cell>
          <cell r="AA871" t="str">
            <v>A</v>
          </cell>
        </row>
        <row r="872">
          <cell r="A872" t="str">
            <v>DBX676FX</v>
          </cell>
          <cell r="B872" t="str">
            <v>DBX</v>
          </cell>
          <cell r="C872" t="str">
            <v>Production Series</v>
          </cell>
          <cell r="D872">
            <v>676</v>
          </cell>
          <cell r="E872" t="str">
            <v>DBX_STUDI</v>
          </cell>
          <cell r="H872" t="str">
            <v>Production Series</v>
          </cell>
          <cell r="I872" t="str">
            <v>Tube Mic Pre Channel Strip</v>
          </cell>
          <cell r="J872">
            <v>1612.11</v>
          </cell>
          <cell r="K872">
            <v>1299</v>
          </cell>
          <cell r="L872">
            <v>973</v>
          </cell>
          <cell r="M872">
            <v>875.7</v>
          </cell>
          <cell r="P872">
            <v>1</v>
          </cell>
          <cell r="Q872">
            <v>691991000416</v>
          </cell>
          <cell r="S872">
            <v>0</v>
          </cell>
          <cell r="T872">
            <v>0</v>
          </cell>
          <cell r="U872">
            <v>0</v>
          </cell>
          <cell r="V872">
            <v>0</v>
          </cell>
          <cell r="W872" t="str">
            <v>CN</v>
          </cell>
          <cell r="X872" t="str">
            <v>Non Compliant</v>
          </cell>
          <cell r="Y872" t="str">
            <v>http://dbxpro.com/en-US/products/676</v>
          </cell>
          <cell r="Z872">
            <v>33</v>
          </cell>
          <cell r="AA872" t="str">
            <v>A</v>
          </cell>
        </row>
        <row r="873">
          <cell r="A873" t="str">
            <v>DBXAFS2-V</v>
          </cell>
          <cell r="B873" t="str">
            <v>DBX</v>
          </cell>
          <cell r="C873" t="str">
            <v>Production Series</v>
          </cell>
          <cell r="D873" t="str">
            <v>AFS2</v>
          </cell>
          <cell r="E873" t="str">
            <v>DBX_STUDI</v>
          </cell>
          <cell r="H873" t="str">
            <v>Production Series</v>
          </cell>
          <cell r="I873" t="str">
            <v>Dual Channel Advanced Feedback Suppression w/ LCD display</v>
          </cell>
          <cell r="J873">
            <v>520.98</v>
          </cell>
          <cell r="K873">
            <v>419</v>
          </cell>
          <cell r="L873">
            <v>314.02999999999997</v>
          </cell>
          <cell r="M873">
            <v>282.63</v>
          </cell>
          <cell r="P873">
            <v>4</v>
          </cell>
          <cell r="Q873">
            <v>691991401510</v>
          </cell>
          <cell r="S873">
            <v>6</v>
          </cell>
          <cell r="T873">
            <v>22.5</v>
          </cell>
          <cell r="U873">
            <v>3.5</v>
          </cell>
          <cell r="V873">
            <v>11.5</v>
          </cell>
          <cell r="W873" t="str">
            <v>CN</v>
          </cell>
          <cell r="X873" t="str">
            <v>Non Compliant</v>
          </cell>
          <cell r="Y873" t="str">
            <v>http://dbxpro.com/en-US/products/afs2</v>
          </cell>
          <cell r="Z873">
            <v>34</v>
          </cell>
          <cell r="AA873" t="str">
            <v>A</v>
          </cell>
        </row>
        <row r="874">
          <cell r="A874" t="str">
            <v>DBXBOB-V</v>
          </cell>
          <cell r="B874" t="str">
            <v>DBX</v>
          </cell>
          <cell r="C874" t="str">
            <v>Zone Controller</v>
          </cell>
          <cell r="D874" t="str">
            <v>ZC-BOB</v>
          </cell>
          <cell r="E874" t="str">
            <v>DBX_RSR</v>
          </cell>
          <cell r="H874" t="str">
            <v>Zone Controller</v>
          </cell>
          <cell r="I874" t="str">
            <v>ZC BOB Break out Box for Home Run Cabling</v>
          </cell>
          <cell r="J874">
            <v>124.7433</v>
          </cell>
          <cell r="K874">
            <v>115</v>
          </cell>
          <cell r="L874">
            <v>72.930000000000007</v>
          </cell>
          <cell r="M874">
            <v>65.64</v>
          </cell>
          <cell r="P874">
            <v>4</v>
          </cell>
          <cell r="Q874">
            <v>691991400704</v>
          </cell>
          <cell r="S874">
            <v>0</v>
          </cell>
          <cell r="T874">
            <v>0</v>
          </cell>
          <cell r="U874">
            <v>0</v>
          </cell>
          <cell r="V874">
            <v>0</v>
          </cell>
          <cell r="W874" t="str">
            <v>CN</v>
          </cell>
          <cell r="X874" t="str">
            <v>Non Compliant</v>
          </cell>
          <cell r="Y874" t="str">
            <v>http://dbxpro.com/en-US/products/zc-bob</v>
          </cell>
          <cell r="Z874">
            <v>36</v>
          </cell>
          <cell r="AA874" t="str">
            <v>A</v>
          </cell>
        </row>
        <row r="875">
          <cell r="A875" t="str">
            <v>DBXCT2</v>
          </cell>
          <cell r="B875" t="str">
            <v>DBX</v>
          </cell>
          <cell r="C875" t="str">
            <v>Accessories</v>
          </cell>
          <cell r="D875" t="str">
            <v xml:space="preserve">CT2 </v>
          </cell>
          <cell r="E875" t="str">
            <v>DBX_ZONEP</v>
          </cell>
          <cell r="H875" t="str">
            <v>Accessories</v>
          </cell>
          <cell r="I875" t="str">
            <v>Cable tester with many common connectors such as Speaker Twist, XLR, Phono, BNC, DIN, TRS, TS, DMX, &amp; Banana</v>
          </cell>
          <cell r="J875">
            <v>75.3</v>
          </cell>
          <cell r="K875">
            <v>69</v>
          </cell>
          <cell r="L875">
            <v>44.96</v>
          </cell>
          <cell r="M875">
            <v>40.46</v>
          </cell>
          <cell r="P875" t="str">
            <v> 12</v>
          </cell>
          <cell r="Q875">
            <v>691991001864</v>
          </cell>
          <cell r="S875">
            <v>2</v>
          </cell>
          <cell r="T875">
            <v>6</v>
          </cell>
          <cell r="U875">
            <v>5</v>
          </cell>
          <cell r="V875">
            <v>3</v>
          </cell>
          <cell r="W875" t="str">
            <v>CN</v>
          </cell>
          <cell r="X875" t="str">
            <v>Non Compliant</v>
          </cell>
          <cell r="Y875" t="str">
            <v>http://dbxpro.com/en-US/products/ct-2</v>
          </cell>
          <cell r="Z875">
            <v>37</v>
          </cell>
          <cell r="AA875" t="str">
            <v>A</v>
          </cell>
        </row>
        <row r="876">
          <cell r="A876" t="str">
            <v>DBXCT3</v>
          </cell>
          <cell r="B876" t="str">
            <v>DBX</v>
          </cell>
          <cell r="C876" t="str">
            <v>Accessories</v>
          </cell>
          <cell r="D876" t="str">
            <v xml:space="preserve">CT3 </v>
          </cell>
          <cell r="E876" t="str">
            <v>DBX-ACC</v>
          </cell>
          <cell r="H876" t="str">
            <v>Accessories</v>
          </cell>
          <cell r="I876" t="str">
            <v>Advanced cable testing unit with split design, allowing users to test the cable at the plug-in source</v>
          </cell>
          <cell r="J876">
            <v>228.99</v>
          </cell>
          <cell r="K876">
            <v>189</v>
          </cell>
          <cell r="L876">
            <v>136.71</v>
          </cell>
          <cell r="M876">
            <v>123.04</v>
          </cell>
          <cell r="P876" t="str">
            <v> 6</v>
          </cell>
          <cell r="Q876">
            <v>691991001871</v>
          </cell>
          <cell r="S876">
            <v>3.5</v>
          </cell>
          <cell r="T876">
            <v>9</v>
          </cell>
          <cell r="U876">
            <v>7.5</v>
          </cell>
          <cell r="V876">
            <v>3.5</v>
          </cell>
          <cell r="W876" t="str">
            <v>CN</v>
          </cell>
          <cell r="X876" t="str">
            <v>Non Compliant</v>
          </cell>
          <cell r="Y876" t="str">
            <v>http://dbxpro.com/en-US/products/ct-3</v>
          </cell>
          <cell r="Z876">
            <v>38</v>
          </cell>
          <cell r="AA876" t="str">
            <v>A</v>
          </cell>
        </row>
        <row r="877">
          <cell r="A877" t="str">
            <v>DBXDB10V</v>
          </cell>
          <cell r="B877" t="str">
            <v>DBX</v>
          </cell>
          <cell r="C877" t="str">
            <v>Accessories</v>
          </cell>
          <cell r="D877" t="str">
            <v>dB10</v>
          </cell>
          <cell r="E877" t="str">
            <v>DBX-ACC</v>
          </cell>
          <cell r="H877" t="str">
            <v>Accessories</v>
          </cell>
          <cell r="I877" t="str">
            <v xml:space="preserve">Passive Direct Box </v>
          </cell>
          <cell r="J877">
            <v>136.78</v>
          </cell>
          <cell r="K877">
            <v>115</v>
          </cell>
          <cell r="L877">
            <v>81.66</v>
          </cell>
          <cell r="M877">
            <v>73.489999999999995</v>
          </cell>
          <cell r="P877">
            <v>6</v>
          </cell>
          <cell r="Q877">
            <v>691991401015</v>
          </cell>
          <cell r="S877">
            <v>1.5</v>
          </cell>
          <cell r="T877">
            <v>8.5</v>
          </cell>
          <cell r="U877">
            <v>2.5</v>
          </cell>
          <cell r="V877">
            <v>7.5</v>
          </cell>
          <cell r="W877" t="str">
            <v>USA</v>
          </cell>
          <cell r="X877" t="str">
            <v>Compliant</v>
          </cell>
          <cell r="Y877" t="str">
            <v>http://dbxpro.com/en-US/products/db10</v>
          </cell>
          <cell r="Z877">
            <v>39</v>
          </cell>
          <cell r="AA877" t="str">
            <v>A</v>
          </cell>
        </row>
        <row r="878">
          <cell r="A878" t="str">
            <v>DBXDB12V</v>
          </cell>
          <cell r="B878" t="str">
            <v>DBX</v>
          </cell>
          <cell r="C878" t="str">
            <v>Accessories</v>
          </cell>
          <cell r="D878" t="str">
            <v>dB12</v>
          </cell>
          <cell r="E878" t="str">
            <v>DBX-ACC</v>
          </cell>
          <cell r="H878" t="str">
            <v>Accessories</v>
          </cell>
          <cell r="I878" t="str">
            <v>Active Direct Box</v>
          </cell>
          <cell r="J878">
            <v>183.97</v>
          </cell>
          <cell r="K878">
            <v>149</v>
          </cell>
          <cell r="L878">
            <v>109.82</v>
          </cell>
          <cell r="M878">
            <v>98.84</v>
          </cell>
          <cell r="P878">
            <v>6</v>
          </cell>
          <cell r="Q878">
            <v>691991401022</v>
          </cell>
          <cell r="S878">
            <v>2</v>
          </cell>
          <cell r="T878">
            <v>8.5</v>
          </cell>
          <cell r="U878">
            <v>3.5</v>
          </cell>
          <cell r="V878">
            <v>7.5</v>
          </cell>
          <cell r="W878" t="str">
            <v>CN</v>
          </cell>
          <cell r="X878" t="str">
            <v>Non Compliant</v>
          </cell>
          <cell r="Y878" t="str">
            <v>http://dbxpro.com/en-US/products/db12</v>
          </cell>
          <cell r="Z878">
            <v>40</v>
          </cell>
          <cell r="AA878" t="str">
            <v>A</v>
          </cell>
        </row>
        <row r="879">
          <cell r="A879" t="str">
            <v>DBXDI1</v>
          </cell>
          <cell r="B879" t="str">
            <v>DBX</v>
          </cell>
          <cell r="C879" t="str">
            <v>Accessories</v>
          </cell>
          <cell r="D879" t="str">
            <v xml:space="preserve">DI1 </v>
          </cell>
          <cell r="E879" t="str">
            <v>DBX-ACC</v>
          </cell>
          <cell r="H879" t="str">
            <v>Accessories</v>
          </cell>
          <cell r="I879" t="str">
            <v>Active direct box ensures audio signals reach their destination in both a balanced format and free from unwanted noise</v>
          </cell>
          <cell r="J879">
            <v>182.88</v>
          </cell>
          <cell r="K879">
            <v>149</v>
          </cell>
          <cell r="L879">
            <v>54.09</v>
          </cell>
          <cell r="M879">
            <v>48.68</v>
          </cell>
          <cell r="P879" t="str">
            <v> 12</v>
          </cell>
          <cell r="Q879">
            <v>691991001833</v>
          </cell>
          <cell r="S879">
            <v>1</v>
          </cell>
          <cell r="T879">
            <v>6</v>
          </cell>
          <cell r="U879">
            <v>5</v>
          </cell>
          <cell r="V879">
            <v>2.5</v>
          </cell>
          <cell r="W879" t="str">
            <v>CN</v>
          </cell>
          <cell r="X879" t="str">
            <v>Non Compliant</v>
          </cell>
          <cell r="Y879" t="str">
            <v>http://dbxpro.com/en-US/products/di1</v>
          </cell>
          <cell r="Z879">
            <v>41</v>
          </cell>
          <cell r="AA879" t="str">
            <v>A</v>
          </cell>
        </row>
        <row r="880">
          <cell r="A880" t="str">
            <v>DBXDI4</v>
          </cell>
          <cell r="B880" t="str">
            <v>DBX</v>
          </cell>
          <cell r="C880" t="str">
            <v>Accessories</v>
          </cell>
          <cell r="D880" t="str">
            <v xml:space="preserve">DI4 </v>
          </cell>
          <cell r="E880" t="str">
            <v>DBX-ACC</v>
          </cell>
          <cell r="H880" t="str">
            <v>Accessories</v>
          </cell>
          <cell r="I880" t="str">
            <v xml:space="preserve"> 4-channel direct box that converts unbalanced signals into balanced output for use with mixers, PAs, recording consoles and more</v>
          </cell>
          <cell r="J880">
            <v>182.88</v>
          </cell>
          <cell r="K880">
            <v>149</v>
          </cell>
          <cell r="L880">
            <v>109.18</v>
          </cell>
          <cell r="M880">
            <v>98.26</v>
          </cell>
          <cell r="P880">
            <v>10</v>
          </cell>
          <cell r="Q880">
            <v>691991001840</v>
          </cell>
          <cell r="S880">
            <v>2</v>
          </cell>
          <cell r="T880">
            <v>9</v>
          </cell>
          <cell r="U880">
            <v>8.5</v>
          </cell>
          <cell r="V880">
            <v>3.5</v>
          </cell>
          <cell r="W880" t="str">
            <v>CN</v>
          </cell>
          <cell r="X880" t="str">
            <v>Non Compliant</v>
          </cell>
          <cell r="Y880" t="str">
            <v>http://dbxpro.com/en-US/products/di4</v>
          </cell>
          <cell r="Z880">
            <v>42</v>
          </cell>
          <cell r="AA880" t="str">
            <v>A</v>
          </cell>
        </row>
        <row r="881">
          <cell r="A881" t="str">
            <v>DBXDJDI</v>
          </cell>
          <cell r="B881" t="str">
            <v>DBX</v>
          </cell>
          <cell r="C881" t="str">
            <v>Accessories</v>
          </cell>
          <cell r="D881" t="str">
            <v xml:space="preserve">DJDI </v>
          </cell>
          <cell r="E881" t="str">
            <v>DBX-ACC</v>
          </cell>
          <cell r="H881" t="str">
            <v>Accessories</v>
          </cell>
          <cell r="I881" t="str">
            <v>2-channel passive direct box that converts unbalanced signals into balanced output for use with mixers, PAs, recording consoles and more</v>
          </cell>
          <cell r="J881">
            <v>75.3</v>
          </cell>
          <cell r="K881">
            <v>69</v>
          </cell>
          <cell r="L881">
            <v>44.96</v>
          </cell>
          <cell r="M881">
            <v>40.46</v>
          </cell>
          <cell r="P881" t="str">
            <v> 12</v>
          </cell>
          <cell r="Q881">
            <v>691991002083</v>
          </cell>
          <cell r="S881">
            <v>2</v>
          </cell>
          <cell r="T881">
            <v>2</v>
          </cell>
          <cell r="U881">
            <v>3.25</v>
          </cell>
          <cell r="V881">
            <v>5.5</v>
          </cell>
          <cell r="W881" t="str">
            <v>CN</v>
          </cell>
          <cell r="X881" t="str">
            <v>Non Compliant</v>
          </cell>
          <cell r="Y881" t="str">
            <v>http://dbxpro.com/en-US/products/djdi</v>
          </cell>
          <cell r="Z881">
            <v>43</v>
          </cell>
          <cell r="AA881" t="str">
            <v>A</v>
          </cell>
        </row>
        <row r="882">
          <cell r="A882" t="str">
            <v>DBXIEQ31-M</v>
          </cell>
          <cell r="B882" t="str">
            <v>DBX</v>
          </cell>
          <cell r="C882" t="str">
            <v>Digital Zone Processor</v>
          </cell>
          <cell r="D882" t="str">
            <v>IEq31-M</v>
          </cell>
          <cell r="E882" t="str">
            <v>DBX-ACC</v>
          </cell>
          <cell r="H882" t="str">
            <v>DBX,IEQ31,DUAL 31-BAND GRAPHIC EQ,US,MLY</v>
          </cell>
          <cell r="I882" t="str">
            <v>DBX,IEQ31,DUAL 31-BAND GRAPHIC EQ,US,MLY</v>
          </cell>
          <cell r="J882">
            <v>1309</v>
          </cell>
          <cell r="K882">
            <v>1309</v>
          </cell>
          <cell r="L882">
            <v>760.61</v>
          </cell>
          <cell r="M882">
            <v>684.55</v>
          </cell>
          <cell r="Q882">
            <v>691991400612</v>
          </cell>
          <cell r="W882">
            <v>0</v>
          </cell>
          <cell r="Z882">
            <v>44</v>
          </cell>
          <cell r="AA882" t="str">
            <v>A</v>
          </cell>
        </row>
        <row r="883">
          <cell r="A883" t="str">
            <v>DBXPA2-V</v>
          </cell>
          <cell r="B883" t="str">
            <v>DBX</v>
          </cell>
          <cell r="C883" t="str">
            <v>DriveRack</v>
          </cell>
          <cell r="D883" t="str">
            <v>PA2</v>
          </cell>
          <cell r="E883" t="str">
            <v>DBX_EQ</v>
          </cell>
          <cell r="H883" t="str">
            <v>DriveRack</v>
          </cell>
          <cell r="I883" t="str">
            <v>2x6 PA Management System</v>
          </cell>
          <cell r="J883">
            <v>613.49</v>
          </cell>
          <cell r="K883">
            <v>569</v>
          </cell>
          <cell r="L883">
            <v>424.1</v>
          </cell>
          <cell r="M883">
            <v>381.69</v>
          </cell>
          <cell r="P883">
            <v>6</v>
          </cell>
          <cell r="Q883">
            <v>691991401480</v>
          </cell>
          <cell r="S883">
            <v>6.5</v>
          </cell>
          <cell r="T883">
            <v>22</v>
          </cell>
          <cell r="U883">
            <v>4</v>
          </cell>
          <cell r="V883">
            <v>11.5</v>
          </cell>
          <cell r="W883" t="str">
            <v>CN</v>
          </cell>
          <cell r="X883" t="str">
            <v>Non Compliant</v>
          </cell>
          <cell r="Y883" t="str">
            <v>http://dbxpro.com/en-US/products/driverack-pa2</v>
          </cell>
          <cell r="Z883">
            <v>45</v>
          </cell>
          <cell r="AA883" t="str">
            <v>A</v>
          </cell>
        </row>
        <row r="884">
          <cell r="A884" t="str">
            <v>DBXPA2-V-TW</v>
          </cell>
          <cell r="B884" t="str">
            <v>DBX</v>
          </cell>
          <cell r="C884" t="str">
            <v>DriveRack</v>
          </cell>
          <cell r="D884" t="str">
            <v>PA2</v>
          </cell>
          <cell r="E884" t="str">
            <v>DBX_RSR</v>
          </cell>
          <cell r="H884" t="str">
            <v>DriveRack</v>
          </cell>
          <cell r="I884" t="str">
            <v>2x6 PA Management System</v>
          </cell>
          <cell r="J884">
            <v>613.49</v>
          </cell>
          <cell r="K884">
            <v>569</v>
          </cell>
          <cell r="L884">
            <v>424.1</v>
          </cell>
          <cell r="M884">
            <v>381.69</v>
          </cell>
          <cell r="P884">
            <v>6</v>
          </cell>
          <cell r="Q884">
            <v>691991033773</v>
          </cell>
          <cell r="S884">
            <v>6.5</v>
          </cell>
          <cell r="T884">
            <v>22</v>
          </cell>
          <cell r="U884">
            <v>4</v>
          </cell>
          <cell r="V884">
            <v>11.5</v>
          </cell>
          <cell r="W884" t="str">
            <v>CN</v>
          </cell>
          <cell r="X884" t="str">
            <v>Non Compliant</v>
          </cell>
          <cell r="Y884" t="str">
            <v>http://dbxpro.com/en-US/products/driverack-pa2</v>
          </cell>
          <cell r="Z884">
            <v>46</v>
          </cell>
          <cell r="AA884" t="str">
            <v>A</v>
          </cell>
        </row>
        <row r="885">
          <cell r="A885" t="str">
            <v>DBXPB48V</v>
          </cell>
          <cell r="B885" t="str">
            <v>DBX</v>
          </cell>
          <cell r="C885" t="str">
            <v>Production Series</v>
          </cell>
          <cell r="D885" t="str">
            <v>PB-48</v>
          </cell>
          <cell r="E885" t="str">
            <v>DBX_RSR</v>
          </cell>
          <cell r="H885" t="str">
            <v>Production Series</v>
          </cell>
          <cell r="I885" t="str">
            <v>Patch Bay</v>
          </cell>
          <cell r="J885">
            <v>182.88</v>
          </cell>
          <cell r="K885">
            <v>150</v>
          </cell>
          <cell r="L885">
            <v>109.73</v>
          </cell>
          <cell r="M885">
            <v>98.76</v>
          </cell>
          <cell r="P885">
            <v>15</v>
          </cell>
          <cell r="Q885">
            <v>691991400445</v>
          </cell>
          <cell r="S885">
            <v>2.5</v>
          </cell>
          <cell r="T885">
            <v>20.5</v>
          </cell>
          <cell r="U885">
            <v>2</v>
          </cell>
          <cell r="V885">
            <v>3.5</v>
          </cell>
          <cell r="W885" t="str">
            <v>CN</v>
          </cell>
          <cell r="X885" t="str">
            <v>Non Compliant</v>
          </cell>
          <cell r="Y885" t="str">
            <v>http://dbxpro.com/en-US/products/pb48</v>
          </cell>
          <cell r="Z885">
            <v>47</v>
          </cell>
          <cell r="AA885" t="str">
            <v>A</v>
          </cell>
        </row>
        <row r="886">
          <cell r="A886" t="str">
            <v>DBXPMCM-04</v>
          </cell>
          <cell r="B886" t="str">
            <v>DBX</v>
          </cell>
          <cell r="C886" t="str">
            <v>Personal Monitor Solutions</v>
          </cell>
          <cell r="D886" t="str">
            <v>PMC16</v>
          </cell>
          <cell r="E886" t="str">
            <v>DBX-ACC</v>
          </cell>
          <cell r="H886" t="str">
            <v>Personal Monitor Solutions</v>
          </cell>
          <cell r="I886" t="str">
            <v>16-Channel Personal Monitor Controller</v>
          </cell>
          <cell r="J886">
            <v>812.97</v>
          </cell>
          <cell r="K886">
            <v>655</v>
          </cell>
          <cell r="L886">
            <v>489.85</v>
          </cell>
          <cell r="M886">
            <v>440.87</v>
          </cell>
          <cell r="P886">
            <v>4</v>
          </cell>
          <cell r="Q886">
            <v>691991401459</v>
          </cell>
          <cell r="S886">
            <v>3.5</v>
          </cell>
          <cell r="T886">
            <v>16</v>
          </cell>
          <cell r="U886">
            <v>2.5</v>
          </cell>
          <cell r="V886">
            <v>7.5</v>
          </cell>
          <cell r="W886" t="str">
            <v>USA</v>
          </cell>
          <cell r="X886" t="str">
            <v>Compliant</v>
          </cell>
          <cell r="Y886" t="str">
            <v>http://dbxpro.com/en-US/products/pmc16</v>
          </cell>
          <cell r="Z886">
            <v>48</v>
          </cell>
          <cell r="AA886" t="str">
            <v>A</v>
          </cell>
        </row>
        <row r="887">
          <cell r="A887" t="str">
            <v>DBXPS6</v>
          </cell>
          <cell r="B887" t="str">
            <v>DBX</v>
          </cell>
          <cell r="D887" t="str">
            <v>DBXPS6</v>
          </cell>
          <cell r="I887" t="str">
            <v>DBX,PS6 6 OUT 12V PWR SUPPLY FOR DBX PMC</v>
          </cell>
          <cell r="J887">
            <v>613.19000000000005</v>
          </cell>
          <cell r="K887">
            <v>502</v>
          </cell>
          <cell r="L887">
            <v>367.91</v>
          </cell>
          <cell r="M887">
            <v>331.12</v>
          </cell>
          <cell r="Q887">
            <v>691991401473</v>
          </cell>
          <cell r="S887">
            <v>4</v>
          </cell>
          <cell r="T887">
            <v>11.25</v>
          </cell>
          <cell r="U887">
            <v>2.5</v>
          </cell>
          <cell r="V887">
            <v>8.25</v>
          </cell>
          <cell r="W887" t="str">
            <v>CN</v>
          </cell>
          <cell r="X887" t="str">
            <v>Non Compliant</v>
          </cell>
          <cell r="Y887" t="str">
            <v>https://dbxpro.com/en/products/ps6</v>
          </cell>
          <cell r="Z887">
            <v>49</v>
          </cell>
          <cell r="AA887" t="str">
            <v>X</v>
          </cell>
        </row>
        <row r="888">
          <cell r="A888" t="str">
            <v>DBXRTA-M</v>
          </cell>
          <cell r="B888" t="str">
            <v>DBX</v>
          </cell>
          <cell r="C888" t="str">
            <v>Accessories</v>
          </cell>
          <cell r="D888" t="str">
            <v>RTA-M</v>
          </cell>
          <cell r="E888" t="str">
            <v>DBX_PMC</v>
          </cell>
          <cell r="H888" t="str">
            <v>Accessories</v>
          </cell>
          <cell r="I888" t="str">
            <v>DriveRack RTA Mic w/clip</v>
          </cell>
          <cell r="J888">
            <v>167.51</v>
          </cell>
          <cell r="K888">
            <v>130</v>
          </cell>
          <cell r="L888">
            <v>100.51</v>
          </cell>
          <cell r="M888">
            <v>90.46</v>
          </cell>
          <cell r="P888">
            <v>20</v>
          </cell>
          <cell r="Q888">
            <v>691991400421</v>
          </cell>
          <cell r="S888">
            <v>1.5</v>
          </cell>
          <cell r="T888">
            <v>12</v>
          </cell>
          <cell r="U888">
            <v>3.5</v>
          </cell>
          <cell r="V888">
            <v>7</v>
          </cell>
          <cell r="W888" t="str">
            <v>CN</v>
          </cell>
          <cell r="X888" t="str">
            <v>Non Compliant</v>
          </cell>
          <cell r="Y888" t="str">
            <v>http://dbxpro.com/en-US/products/rta-m</v>
          </cell>
          <cell r="Z888">
            <v>50</v>
          </cell>
          <cell r="AA888" t="str">
            <v>A</v>
          </cell>
        </row>
        <row r="889">
          <cell r="A889" t="str">
            <v>DBXVENU360-V</v>
          </cell>
          <cell r="B889" t="str">
            <v>DBX</v>
          </cell>
          <cell r="C889" t="str">
            <v>DriveRack</v>
          </cell>
          <cell r="D889" t="str">
            <v>VENU360</v>
          </cell>
          <cell r="E889" t="str">
            <v>DBX-ACC</v>
          </cell>
          <cell r="G889" t="str">
            <v>NEW</v>
          </cell>
          <cell r="H889" t="str">
            <v>DriveRack</v>
          </cell>
          <cell r="I889" t="str">
            <v>3X6 Loudspeaker Management System</v>
          </cell>
          <cell r="J889">
            <v>1228.22</v>
          </cell>
          <cell r="K889">
            <v>1125</v>
          </cell>
          <cell r="L889">
            <v>838.5</v>
          </cell>
          <cell r="M889">
            <v>754.65</v>
          </cell>
          <cell r="P889">
            <v>1</v>
          </cell>
          <cell r="Q889">
            <v>691991401497</v>
          </cell>
          <cell r="S889">
            <v>7.5</v>
          </cell>
          <cell r="T889">
            <v>22</v>
          </cell>
          <cell r="U889">
            <v>3.65</v>
          </cell>
          <cell r="V889">
            <v>11.25</v>
          </cell>
          <cell r="W889" t="str">
            <v>CN</v>
          </cell>
          <cell r="X889" t="str">
            <v>Compliant</v>
          </cell>
          <cell r="Y889" t="str">
            <v>http://dbxpro.com/en-US/products/driverack-venu360</v>
          </cell>
          <cell r="Z889">
            <v>51</v>
          </cell>
          <cell r="AA889" t="str">
            <v>A</v>
          </cell>
        </row>
        <row r="890">
          <cell r="A890" t="str">
            <v>DBXVENU360-V-TW</v>
          </cell>
          <cell r="B890" t="str">
            <v>DBX</v>
          </cell>
          <cell r="C890" t="str">
            <v>DriveRack</v>
          </cell>
          <cell r="D890" t="str">
            <v>VENU360</v>
          </cell>
          <cell r="E890" t="str">
            <v>DBX_PSR</v>
          </cell>
          <cell r="G890" t="str">
            <v>NEW</v>
          </cell>
          <cell r="H890" t="str">
            <v>DriveRack</v>
          </cell>
          <cell r="I890" t="str">
            <v>3X6 Loudspeaker Management System</v>
          </cell>
          <cell r="J890">
            <v>1228.22</v>
          </cell>
          <cell r="K890">
            <v>1125</v>
          </cell>
          <cell r="L890">
            <v>838.5</v>
          </cell>
          <cell r="M890">
            <v>754.65</v>
          </cell>
          <cell r="P890">
            <v>1</v>
          </cell>
          <cell r="Q890">
            <v>691991401497</v>
          </cell>
          <cell r="S890">
            <v>7.5</v>
          </cell>
          <cell r="T890">
            <v>22</v>
          </cell>
          <cell r="U890">
            <v>3.65</v>
          </cell>
          <cell r="V890">
            <v>11.25</v>
          </cell>
          <cell r="W890" t="str">
            <v>CN</v>
          </cell>
          <cell r="X890" t="str">
            <v>Compliant</v>
          </cell>
          <cell r="Y890" t="str">
            <v>http://dbxpro.com/en-US/products/driverack-venu360</v>
          </cell>
          <cell r="Z890">
            <v>52</v>
          </cell>
          <cell r="AA890" t="str">
            <v>A</v>
          </cell>
        </row>
        <row r="891">
          <cell r="A891" t="str">
            <v>DBXZC1V</v>
          </cell>
          <cell r="B891" t="str">
            <v>DBX</v>
          </cell>
          <cell r="C891" t="str">
            <v>Zone Controller</v>
          </cell>
          <cell r="D891" t="str">
            <v>ZC-1</v>
          </cell>
          <cell r="E891" t="str">
            <v>DBX_PSR</v>
          </cell>
          <cell r="H891" t="str">
            <v>Zone Controller</v>
          </cell>
          <cell r="I891" t="str">
            <v>ZC 1 Wall Mounted, Programmable Zone Controller</v>
          </cell>
          <cell r="J891">
            <v>85.685699999999997</v>
          </cell>
          <cell r="K891">
            <v>79</v>
          </cell>
          <cell r="L891">
            <v>46.65</v>
          </cell>
          <cell r="M891">
            <v>41.99</v>
          </cell>
          <cell r="P891">
            <v>4</v>
          </cell>
          <cell r="Q891">
            <v>691991400667</v>
          </cell>
          <cell r="S891">
            <v>0.5</v>
          </cell>
          <cell r="T891">
            <v>6.75</v>
          </cell>
          <cell r="U891">
            <v>5.5</v>
          </cell>
          <cell r="V891">
            <v>3.25</v>
          </cell>
          <cell r="W891" t="str">
            <v>CN</v>
          </cell>
          <cell r="X891" t="str">
            <v>Non Compliant</v>
          </cell>
          <cell r="Y891" t="str">
            <v>http://dbxpro.com/en-US/products/zc1</v>
          </cell>
          <cell r="Z891">
            <v>53</v>
          </cell>
          <cell r="AA891" t="str">
            <v>A</v>
          </cell>
        </row>
        <row r="892">
          <cell r="A892" t="str">
            <v>DBXZC2V</v>
          </cell>
          <cell r="B892" t="str">
            <v>DBX</v>
          </cell>
          <cell r="C892" t="str">
            <v>Zone Controller</v>
          </cell>
          <cell r="D892" t="str">
            <v>ZC-2</v>
          </cell>
          <cell r="E892" t="str">
            <v>DBX_ZONEP</v>
          </cell>
          <cell r="H892" t="str">
            <v>Zone Controller</v>
          </cell>
          <cell r="I892" t="str">
            <v>ZC 2 Wall Mounted, Programmable Zone Controller</v>
          </cell>
          <cell r="J892">
            <v>85.685699999999997</v>
          </cell>
          <cell r="K892">
            <v>79</v>
          </cell>
          <cell r="L892">
            <v>46.96</v>
          </cell>
          <cell r="M892">
            <v>42.26</v>
          </cell>
          <cell r="P892">
            <v>4</v>
          </cell>
          <cell r="Q892">
            <v>691991400674</v>
          </cell>
          <cell r="S892">
            <v>0.5</v>
          </cell>
          <cell r="T892">
            <v>7</v>
          </cell>
          <cell r="U892">
            <v>3.5</v>
          </cell>
          <cell r="V892">
            <v>5.5</v>
          </cell>
          <cell r="W892" t="str">
            <v>CN</v>
          </cell>
          <cell r="X892" t="str">
            <v>Non Compliant</v>
          </cell>
          <cell r="Y892" t="str">
            <v>http://dbxpro.com/en-US/products/zc2</v>
          </cell>
          <cell r="Z892">
            <v>54</v>
          </cell>
          <cell r="AA892" t="str">
            <v>A</v>
          </cell>
        </row>
        <row r="893">
          <cell r="A893" t="str">
            <v>DBXZC3V</v>
          </cell>
          <cell r="B893" t="str">
            <v>DBX</v>
          </cell>
          <cell r="C893" t="str">
            <v>Zone Controller</v>
          </cell>
          <cell r="D893" t="str">
            <v>ZC-3</v>
          </cell>
          <cell r="E893" t="str">
            <v>DBX_ZONEP</v>
          </cell>
          <cell r="H893" t="str">
            <v>Zone Controller</v>
          </cell>
          <cell r="I893" t="str">
            <v>ZC 3 Wall Mounted, Program Selecter Zone Controller</v>
          </cell>
          <cell r="J893">
            <v>93.245900000000006</v>
          </cell>
          <cell r="K893">
            <v>89</v>
          </cell>
          <cell r="L893">
            <v>51.92</v>
          </cell>
          <cell r="M893">
            <v>46.73</v>
          </cell>
          <cell r="P893">
            <v>4</v>
          </cell>
          <cell r="Q893">
            <v>691991400681</v>
          </cell>
          <cell r="S893">
            <v>0.5</v>
          </cell>
          <cell r="T893">
            <v>7</v>
          </cell>
          <cell r="U893">
            <v>3.5</v>
          </cell>
          <cell r="V893">
            <v>5.5</v>
          </cell>
          <cell r="W893" t="str">
            <v>CN</v>
          </cell>
          <cell r="X893" t="str">
            <v>Non Compliant</v>
          </cell>
          <cell r="Y893" t="str">
            <v>http://dbxpro.com/en-US/products/zc3</v>
          </cell>
          <cell r="Z893">
            <v>55</v>
          </cell>
          <cell r="AA893" t="str">
            <v>A</v>
          </cell>
        </row>
        <row r="894">
          <cell r="A894" t="str">
            <v>DBXZC4V</v>
          </cell>
          <cell r="B894" t="str">
            <v>DBX</v>
          </cell>
          <cell r="C894" t="str">
            <v>Zone Controller</v>
          </cell>
          <cell r="D894" t="str">
            <v>ZC-4</v>
          </cell>
          <cell r="E894" t="str">
            <v>DBX_ZONEP</v>
          </cell>
          <cell r="H894" t="str">
            <v>Zone Controller</v>
          </cell>
          <cell r="I894" t="str">
            <v>ZC 4 Wall Mounted Contact Closure Input Zone Controller</v>
          </cell>
          <cell r="J894">
            <v>124.42399999999999</v>
          </cell>
          <cell r="K894">
            <v>105</v>
          </cell>
          <cell r="L894">
            <v>64.67</v>
          </cell>
          <cell r="M894">
            <v>58.2</v>
          </cell>
          <cell r="P894">
            <v>4</v>
          </cell>
          <cell r="Q894">
            <v>691991400698</v>
          </cell>
          <cell r="S894">
            <v>0.5</v>
          </cell>
          <cell r="T894">
            <v>6.5</v>
          </cell>
          <cell r="U894">
            <v>5.5</v>
          </cell>
          <cell r="V894">
            <v>3.5</v>
          </cell>
          <cell r="W894" t="str">
            <v>CN</v>
          </cell>
          <cell r="X894" t="str">
            <v>Non Compliant</v>
          </cell>
          <cell r="Y894" t="str">
            <v>http://dbxpro.com/en-US/products/zc4</v>
          </cell>
          <cell r="Z894">
            <v>56</v>
          </cell>
          <cell r="AA894" t="str">
            <v>A</v>
          </cell>
        </row>
        <row r="895">
          <cell r="A895" t="str">
            <v>DBXZC6V</v>
          </cell>
          <cell r="B895" t="str">
            <v>DBX</v>
          </cell>
          <cell r="C895" t="str">
            <v>Zone Controller</v>
          </cell>
          <cell r="D895" t="str">
            <v>ZC-6</v>
          </cell>
          <cell r="E895" t="str">
            <v>DBX_ZONEP</v>
          </cell>
          <cell r="H895" t="str">
            <v>Zone Controller</v>
          </cell>
          <cell r="I895" t="str">
            <v>ZC 6 Wall Mounted Push Button Up/Down Controller</v>
          </cell>
          <cell r="J895">
            <v>85.685699999999997</v>
          </cell>
          <cell r="K895">
            <v>79</v>
          </cell>
          <cell r="L895">
            <v>46.95</v>
          </cell>
          <cell r="M895">
            <v>42.26</v>
          </cell>
          <cell r="P895">
            <v>4</v>
          </cell>
          <cell r="Q895">
            <v>691991400759</v>
          </cell>
          <cell r="S895">
            <v>1</v>
          </cell>
          <cell r="T895">
            <v>7</v>
          </cell>
          <cell r="U895">
            <v>3.5</v>
          </cell>
          <cell r="V895">
            <v>6</v>
          </cell>
          <cell r="W895" t="str">
            <v>CN</v>
          </cell>
          <cell r="X895" t="str">
            <v>Non Compliant</v>
          </cell>
          <cell r="Y895" t="str">
            <v>http://dbxpro.com/en-US/products/zc6</v>
          </cell>
          <cell r="Z895">
            <v>57</v>
          </cell>
          <cell r="AA895" t="str">
            <v>A</v>
          </cell>
        </row>
        <row r="896">
          <cell r="A896" t="str">
            <v>DBXZC7V</v>
          </cell>
          <cell r="B896" t="str">
            <v>DBX</v>
          </cell>
          <cell r="C896" t="str">
            <v>Zone Controller</v>
          </cell>
          <cell r="D896" t="str">
            <v>ZC-7</v>
          </cell>
          <cell r="E896" t="str">
            <v>DBX_ZONEP</v>
          </cell>
          <cell r="H896" t="str">
            <v>Zone Controller</v>
          </cell>
          <cell r="I896" t="str">
            <v>ZC 7 Wall Mounted Mic Page Assignment Controller</v>
          </cell>
          <cell r="J896">
            <v>93.245900000000006</v>
          </cell>
          <cell r="K896">
            <v>89</v>
          </cell>
          <cell r="L896">
            <v>51.91</v>
          </cell>
          <cell r="M896">
            <v>46.72</v>
          </cell>
          <cell r="P896">
            <v>4</v>
          </cell>
          <cell r="Q896">
            <v>691991400773</v>
          </cell>
          <cell r="S896">
            <v>0.5</v>
          </cell>
          <cell r="T896">
            <v>7</v>
          </cell>
          <cell r="U896">
            <v>5.5</v>
          </cell>
          <cell r="V896">
            <v>3.5</v>
          </cell>
          <cell r="W896" t="str">
            <v>CN</v>
          </cell>
          <cell r="X896" t="str">
            <v>Non Compliant</v>
          </cell>
          <cell r="Y896" t="str">
            <v>http://dbxpro.com/en-US/products/zc7</v>
          </cell>
          <cell r="Z896">
            <v>58</v>
          </cell>
          <cell r="AA896" t="str">
            <v>A</v>
          </cell>
        </row>
        <row r="897">
          <cell r="A897" t="str">
            <v>DBXZC8V</v>
          </cell>
          <cell r="B897" t="str">
            <v>DBX</v>
          </cell>
          <cell r="C897" t="str">
            <v>Zone Controller</v>
          </cell>
          <cell r="D897" t="str">
            <v>ZC-8</v>
          </cell>
          <cell r="E897" t="str">
            <v>DBX_ZONEP</v>
          </cell>
          <cell r="H897" t="str">
            <v>Zone Controller</v>
          </cell>
          <cell r="I897" t="str">
            <v>ZC 8 Wall Mounted Up/Down Volume Controller</v>
          </cell>
          <cell r="J897">
            <v>93.245900000000006</v>
          </cell>
          <cell r="K897">
            <v>89</v>
          </cell>
          <cell r="L897">
            <v>51.95</v>
          </cell>
          <cell r="M897">
            <v>46.76</v>
          </cell>
          <cell r="P897">
            <v>4</v>
          </cell>
          <cell r="Q897">
            <v>691991400797</v>
          </cell>
          <cell r="S897">
            <v>0.5</v>
          </cell>
          <cell r="T897">
            <v>7</v>
          </cell>
          <cell r="U897">
            <v>3.5</v>
          </cell>
          <cell r="V897">
            <v>5.5</v>
          </cell>
          <cell r="W897" t="str">
            <v>CN</v>
          </cell>
          <cell r="X897" t="str">
            <v>Non Compliant</v>
          </cell>
          <cell r="Y897" t="str">
            <v>http://dbxpro.com/en-US/products/zc8</v>
          </cell>
          <cell r="Z897">
            <v>59</v>
          </cell>
          <cell r="AA897" t="str">
            <v>A</v>
          </cell>
        </row>
        <row r="898">
          <cell r="A898" t="str">
            <v>DBXZC9V</v>
          </cell>
          <cell r="B898" t="str">
            <v>DBX</v>
          </cell>
          <cell r="C898" t="str">
            <v>Zone Controller</v>
          </cell>
          <cell r="D898" t="str">
            <v>ZC-9</v>
          </cell>
          <cell r="E898" t="str">
            <v>DBX_ZONEP</v>
          </cell>
          <cell r="H898" t="str">
            <v>Zone Controller</v>
          </cell>
          <cell r="I898" t="str">
            <v>ZC 9 Wall Mounted 8 Position Zone Controller</v>
          </cell>
          <cell r="J898">
            <v>93.245900000000006</v>
          </cell>
          <cell r="K898">
            <v>89</v>
          </cell>
          <cell r="L898">
            <v>51.56</v>
          </cell>
          <cell r="M898">
            <v>46.4</v>
          </cell>
          <cell r="P898">
            <v>4</v>
          </cell>
          <cell r="Q898">
            <v>691991400865</v>
          </cell>
          <cell r="S898">
            <v>0.5</v>
          </cell>
          <cell r="T898">
            <v>5.5</v>
          </cell>
          <cell r="U898">
            <v>7</v>
          </cell>
          <cell r="V898">
            <v>3</v>
          </cell>
          <cell r="W898" t="str">
            <v>CN</v>
          </cell>
          <cell r="X898" t="str">
            <v>Non Compliant</v>
          </cell>
          <cell r="Y898" t="str">
            <v>http://dbxpro.com/en-US/products/zc9</v>
          </cell>
          <cell r="Z898">
            <v>60</v>
          </cell>
          <cell r="AA898" t="str">
            <v>A</v>
          </cell>
        </row>
        <row r="899">
          <cell r="A899" t="str">
            <v>DBXZCV-FIRE</v>
          </cell>
          <cell r="B899" t="str">
            <v>DBX</v>
          </cell>
          <cell r="C899" t="str">
            <v>Zone Controller</v>
          </cell>
          <cell r="D899" t="str">
            <v>ZC-FIRE</v>
          </cell>
          <cell r="E899" t="str">
            <v>DBX_ZONEP</v>
          </cell>
          <cell r="H899" t="str">
            <v>Zone Controller</v>
          </cell>
          <cell r="I899" t="str">
            <v>ZC FIRE Fire System Interface</v>
          </cell>
          <cell r="J899">
            <v>102.06270000000001</v>
          </cell>
          <cell r="K899">
            <v>89</v>
          </cell>
          <cell r="L899">
            <v>56.87</v>
          </cell>
          <cell r="M899">
            <v>51.18</v>
          </cell>
          <cell r="P899">
            <v>4</v>
          </cell>
          <cell r="Q899">
            <v>691991400742</v>
          </cell>
          <cell r="S899">
            <v>1</v>
          </cell>
          <cell r="T899">
            <v>7</v>
          </cell>
          <cell r="U899">
            <v>7</v>
          </cell>
          <cell r="V899">
            <v>4</v>
          </cell>
          <cell r="W899" t="str">
            <v>CN</v>
          </cell>
          <cell r="X899" t="str">
            <v>Non Compliant</v>
          </cell>
          <cell r="Y899" t="str">
            <v>http://dbxpro.com/en-US/products/zc-fire</v>
          </cell>
          <cell r="Z899">
            <v>61</v>
          </cell>
          <cell r="AA899" t="str">
            <v>A</v>
          </cell>
        </row>
        <row r="900">
          <cell r="A900" t="str">
            <v>Powered Pro Soundbars</v>
          </cell>
          <cell r="B900" t="str">
            <v>JBL</v>
          </cell>
          <cell r="J900">
            <v>0</v>
          </cell>
          <cell r="K900">
            <v>0</v>
          </cell>
          <cell r="L900">
            <v>0</v>
          </cell>
          <cell r="M900">
            <v>0</v>
          </cell>
          <cell r="Z900">
            <v>1</v>
          </cell>
        </row>
        <row r="901">
          <cell r="A901" t="str">
            <v>PSB-1</v>
          </cell>
          <cell r="B901" t="str">
            <v>JBL</v>
          </cell>
          <cell r="C901" t="str">
            <v>Professional Soundbar</v>
          </cell>
          <cell r="D901" t="str">
            <v>PSB-1</v>
          </cell>
          <cell r="E901" t="str">
            <v>JBL100</v>
          </cell>
          <cell r="H901" t="str">
            <v>2.0 Channel Soundbar with Analog</v>
          </cell>
          <cell r="I901" t="str">
            <v>2.0 Channel, Commercial-Grade Soundbar with Analog</v>
          </cell>
          <cell r="J901">
            <v>314.04699999999997</v>
          </cell>
          <cell r="K901">
            <v>255</v>
          </cell>
          <cell r="L901">
            <v>182.94</v>
          </cell>
          <cell r="M901">
            <v>164.65</v>
          </cell>
          <cell r="Q901" t="str">
            <v>6 9199100796 5</v>
          </cell>
          <cell r="S901">
            <v>4.41</v>
          </cell>
          <cell r="T901">
            <v>35.43</v>
          </cell>
          <cell r="U901">
            <v>3.54</v>
          </cell>
          <cell r="V901">
            <v>2.56</v>
          </cell>
          <cell r="W901" t="str">
            <v>CN</v>
          </cell>
          <cell r="X901" t="str">
            <v>Non Compliant</v>
          </cell>
          <cell r="Y901" t="str">
            <v>https://jblpro.com/en-US/products/pro-soundbar-psb-1</v>
          </cell>
          <cell r="Z901">
            <v>2</v>
          </cell>
          <cell r="AA901" t="str">
            <v>A</v>
          </cell>
        </row>
        <row r="902">
          <cell r="A902" t="str">
            <v>PSB-1/230</v>
          </cell>
          <cell r="B902" t="str">
            <v>JBL</v>
          </cell>
          <cell r="C902" t="str">
            <v>Professional Soundbar</v>
          </cell>
          <cell r="D902" t="str">
            <v>PSB-1/230</v>
          </cell>
          <cell r="E902" t="str">
            <v>JBL100</v>
          </cell>
          <cell r="H902" t="str">
            <v>2.0 Channel Soundbar with Analog</v>
          </cell>
          <cell r="I902" t="str">
            <v>2.0 Channel, Commercial-Grade Soundbar with Analog</v>
          </cell>
          <cell r="J902">
            <v>314.04699999999997</v>
          </cell>
          <cell r="K902">
            <v>255</v>
          </cell>
          <cell r="L902">
            <v>182.94</v>
          </cell>
          <cell r="M902">
            <v>164.65</v>
          </cell>
          <cell r="Q902" t="str">
            <v>6 9199100921 1</v>
          </cell>
          <cell r="S902">
            <v>4.41</v>
          </cell>
          <cell r="T902">
            <v>35.43</v>
          </cell>
          <cell r="U902">
            <v>3.54</v>
          </cell>
          <cell r="V902">
            <v>2.56</v>
          </cell>
          <cell r="W902" t="str">
            <v>CN</v>
          </cell>
          <cell r="X902" t="str">
            <v>Non Compliant</v>
          </cell>
          <cell r="Y902" t="str">
            <v>https://jblpro.com/en-US/products/pro-soundbar-psb-1</v>
          </cell>
          <cell r="Z902">
            <v>3</v>
          </cell>
          <cell r="AA902" t="str">
            <v>A</v>
          </cell>
        </row>
        <row r="903">
          <cell r="A903" t="str">
            <v>JBL-PSB2NA</v>
          </cell>
          <cell r="B903" t="str">
            <v>JBL</v>
          </cell>
          <cell r="C903" t="str">
            <v>Profesional SoundBar</v>
          </cell>
          <cell r="D903" t="str">
            <v>JBL PSB-2 NA</v>
          </cell>
          <cell r="E903" t="str">
            <v>JBL 100</v>
          </cell>
          <cell r="G903" t="str">
            <v>New</v>
          </cell>
          <cell r="H903" t="str">
            <v>2.0 Channel Soundbar with HDMI &amp; Bluetooth</v>
          </cell>
          <cell r="I903" t="str">
            <v>2.0 Channel, Commercial-Grade Soundbar with HDMI &amp; Bluetooth</v>
          </cell>
          <cell r="J903">
            <v>314.04699999999997</v>
          </cell>
          <cell r="K903">
            <v>255</v>
          </cell>
          <cell r="L903">
            <v>182.94</v>
          </cell>
          <cell r="M903">
            <v>164.65</v>
          </cell>
          <cell r="Q903">
            <v>691991043093</v>
          </cell>
          <cell r="S903">
            <v>4.4092399999999996</v>
          </cell>
          <cell r="T903">
            <v>35.43309</v>
          </cell>
          <cell r="U903">
            <v>3.5433089999999998</v>
          </cell>
          <cell r="V903">
            <v>2.5590565000000001</v>
          </cell>
          <cell r="W903" t="str">
            <v>CN</v>
          </cell>
          <cell r="X903" t="str">
            <v>Non Compliant</v>
          </cell>
          <cell r="Y903" t="str">
            <v>https://jblpro.com/en-US/products/pro-soundbar-psb-2</v>
          </cell>
          <cell r="Z903">
            <v>4</v>
          </cell>
        </row>
        <row r="904">
          <cell r="A904" t="str">
            <v>MIXERS</v>
          </cell>
          <cell r="B904" t="str">
            <v>JBL</v>
          </cell>
          <cell r="J904">
            <v>0</v>
          </cell>
          <cell r="K904">
            <v>0</v>
          </cell>
          <cell r="L904">
            <v>0</v>
          </cell>
          <cell r="M904">
            <v>0</v>
          </cell>
          <cell r="Z904">
            <v>5</v>
          </cell>
        </row>
        <row r="905">
          <cell r="A905" t="str">
            <v>NCSM14-U-US</v>
          </cell>
          <cell r="B905" t="str">
            <v>JBL</v>
          </cell>
          <cell r="C905" t="str">
            <v>COMMERCIAL MIXER</v>
          </cell>
          <cell r="D905" t="str">
            <v>NCSM14-U-US</v>
          </cell>
          <cell r="E905" t="str">
            <v>CSMA</v>
          </cell>
          <cell r="H905" t="str">
            <v>CSM14</v>
          </cell>
          <cell r="I905" t="str">
            <v>4 Input - 1 Output Mixer, Fanless, 1U Half-Rack, Mounting kit included</v>
          </cell>
          <cell r="J905">
            <v>601.39</v>
          </cell>
          <cell r="K905">
            <v>396</v>
          </cell>
          <cell r="L905">
            <v>300.7</v>
          </cell>
          <cell r="M905">
            <v>270.63</v>
          </cell>
          <cell r="Q905">
            <v>871015008608</v>
          </cell>
          <cell r="S905">
            <v>7</v>
          </cell>
          <cell r="T905">
            <v>12</v>
          </cell>
          <cell r="U905">
            <v>16.5</v>
          </cell>
          <cell r="V905">
            <v>5</v>
          </cell>
          <cell r="W905" t="str">
            <v>MX</v>
          </cell>
          <cell r="X905" t="str">
            <v>Compliant</v>
          </cell>
          <cell r="Y905" t="str">
            <v>http://jblcommercialproducts.com/en-US/products/csm-14</v>
          </cell>
          <cell r="Z905">
            <v>6</v>
          </cell>
          <cell r="AA905" t="str">
            <v>A</v>
          </cell>
        </row>
        <row r="906">
          <cell r="A906" t="str">
            <v>NCSM28-U-US</v>
          </cell>
          <cell r="B906" t="str">
            <v>JBL</v>
          </cell>
          <cell r="C906" t="str">
            <v>COMMERCIAL MIXER</v>
          </cell>
          <cell r="D906" t="str">
            <v>NCSM28-U-US</v>
          </cell>
          <cell r="E906" t="str">
            <v>CSMA</v>
          </cell>
          <cell r="H906" t="str">
            <v>CSM28</v>
          </cell>
          <cell r="I906" t="str">
            <v>8 Input - 2 Output Mixer, Fanless, 1U Full-Rack, Mounting kit included</v>
          </cell>
          <cell r="J906">
            <v>856.59</v>
          </cell>
          <cell r="K906">
            <v>554</v>
          </cell>
          <cell r="L906">
            <v>428.3</v>
          </cell>
          <cell r="M906">
            <v>385.47</v>
          </cell>
          <cell r="Q906">
            <v>871015008585</v>
          </cell>
          <cell r="S906">
            <v>10.5</v>
          </cell>
          <cell r="T906">
            <v>16</v>
          </cell>
          <cell r="U906">
            <v>20.5</v>
          </cell>
          <cell r="V906">
            <v>5</v>
          </cell>
          <cell r="W906" t="str">
            <v>MX</v>
          </cell>
          <cell r="X906" t="str">
            <v>Compliant</v>
          </cell>
          <cell r="Y906" t="str">
            <v>http://jblcommercialproducts.com/en-US/products/csm-28</v>
          </cell>
          <cell r="Z906">
            <v>7</v>
          </cell>
          <cell r="AA906" t="str">
            <v>A</v>
          </cell>
        </row>
        <row r="907">
          <cell r="A907" t="str">
            <v>MIXER-AMPLIFIERS</v>
          </cell>
          <cell r="B907" t="str">
            <v>JBL</v>
          </cell>
          <cell r="J907">
            <v>0</v>
          </cell>
          <cell r="K907">
            <v>0</v>
          </cell>
          <cell r="L907">
            <v>0</v>
          </cell>
          <cell r="M907">
            <v>0</v>
          </cell>
          <cell r="S907">
            <v>0</v>
          </cell>
          <cell r="T907">
            <v>0</v>
          </cell>
          <cell r="U907">
            <v>0</v>
          </cell>
          <cell r="V907">
            <v>0</v>
          </cell>
          <cell r="Z907">
            <v>8</v>
          </cell>
        </row>
        <row r="908">
          <cell r="A908" t="str">
            <v>NVMA1120-0-US</v>
          </cell>
          <cell r="B908" t="str">
            <v>JBL</v>
          </cell>
          <cell r="C908" t="str">
            <v>Commercial Mixer-Amplifier</v>
          </cell>
          <cell r="D908" t="str">
            <v>NVMA1120-0-US</v>
          </cell>
          <cell r="E908" t="str">
            <v>JBL031</v>
          </cell>
          <cell r="H908" t="str">
            <v>VMA1120</v>
          </cell>
          <cell r="I908" t="str">
            <v>VMA 1120: (5) input channel x (1) 120W output channel Mixer/Amplifier</v>
          </cell>
          <cell r="J908">
            <v>675.07</v>
          </cell>
          <cell r="K908">
            <v>625</v>
          </cell>
          <cell r="L908">
            <v>337.53</v>
          </cell>
          <cell r="M908">
            <v>303.77999999999997</v>
          </cell>
          <cell r="Q908">
            <v>691991004414</v>
          </cell>
          <cell r="S908">
            <v>33</v>
          </cell>
          <cell r="T908">
            <v>19</v>
          </cell>
          <cell r="U908">
            <v>13</v>
          </cell>
          <cell r="V908">
            <v>9.5</v>
          </cell>
          <cell r="W908" t="str">
            <v>CN</v>
          </cell>
          <cell r="X908" t="str">
            <v>Non Compliant</v>
          </cell>
          <cell r="Z908">
            <v>9</v>
          </cell>
          <cell r="AA908" t="str">
            <v>A</v>
          </cell>
        </row>
        <row r="909">
          <cell r="A909" t="str">
            <v>NVMA1240-0-US</v>
          </cell>
          <cell r="B909" t="str">
            <v>JBL</v>
          </cell>
          <cell r="C909" t="str">
            <v>Commercial Mixer-Amplifier</v>
          </cell>
          <cell r="D909" t="str">
            <v>NVMA1240-0-US</v>
          </cell>
          <cell r="E909" t="str">
            <v>VSERIES</v>
          </cell>
          <cell r="H909" t="str">
            <v>VMA1240</v>
          </cell>
          <cell r="I909" t="str">
            <v>VMA 1240: (5) input channel x (1) 240W output channel Mixer/Amplifier</v>
          </cell>
          <cell r="J909">
            <v>821.29</v>
          </cell>
          <cell r="K909">
            <v>763</v>
          </cell>
          <cell r="L909">
            <v>410.64</v>
          </cell>
          <cell r="M909">
            <v>369.58</v>
          </cell>
          <cell r="Q909">
            <v>691991004483</v>
          </cell>
          <cell r="S909">
            <v>30</v>
          </cell>
          <cell r="T909">
            <v>21</v>
          </cell>
          <cell r="U909">
            <v>7</v>
          </cell>
          <cell r="V909">
            <v>21</v>
          </cell>
          <cell r="W909" t="str">
            <v>CN</v>
          </cell>
          <cell r="X909" t="str">
            <v>Non Compliant</v>
          </cell>
          <cell r="Z909">
            <v>10</v>
          </cell>
          <cell r="AA909" t="str">
            <v>A</v>
          </cell>
        </row>
        <row r="910">
          <cell r="A910" t="str">
            <v>NVMA160-0-US</v>
          </cell>
          <cell r="B910" t="str">
            <v>JBL</v>
          </cell>
          <cell r="C910" t="str">
            <v>Commercial Mixer-Amplifier</v>
          </cell>
          <cell r="D910" t="str">
            <v>NVMA160-0-US</v>
          </cell>
          <cell r="E910" t="str">
            <v>VSERIES</v>
          </cell>
          <cell r="H910" t="str">
            <v xml:space="preserve">VMA160 </v>
          </cell>
          <cell r="I910" t="str">
            <v>VMA 160: (5) input channel x (1) 60W output channel Mixer/Amplifier</v>
          </cell>
          <cell r="J910">
            <v>528.84</v>
          </cell>
          <cell r="K910">
            <v>483</v>
          </cell>
          <cell r="L910">
            <v>264.42</v>
          </cell>
          <cell r="M910">
            <v>237.98</v>
          </cell>
          <cell r="Q910">
            <v>691991004346</v>
          </cell>
          <cell r="S910">
            <v>27</v>
          </cell>
          <cell r="T910">
            <v>20.5</v>
          </cell>
          <cell r="U910">
            <v>6.5</v>
          </cell>
          <cell r="V910">
            <v>21</v>
          </cell>
          <cell r="W910" t="str">
            <v>CN</v>
          </cell>
          <cell r="X910" t="str">
            <v>Non Compliant</v>
          </cell>
          <cell r="Z910">
            <v>11</v>
          </cell>
          <cell r="AA910" t="str">
            <v>A</v>
          </cell>
        </row>
        <row r="911">
          <cell r="A911" t="str">
            <v>NVMA260-0-US</v>
          </cell>
          <cell r="B911" t="str">
            <v>JBL</v>
          </cell>
          <cell r="C911" t="str">
            <v>Commercial Mixer-Amplifier</v>
          </cell>
          <cell r="D911" t="str">
            <v>NVMA260-0-US</v>
          </cell>
          <cell r="E911" t="str">
            <v>VSERIES</v>
          </cell>
          <cell r="H911" t="str">
            <v xml:space="preserve">VMA260 </v>
          </cell>
          <cell r="I911" t="str">
            <v>VMA 260: (5) input channel x (2) 60W output channel Mixer/Amplifier</v>
          </cell>
          <cell r="J911">
            <v>827</v>
          </cell>
          <cell r="K911">
            <v>827</v>
          </cell>
          <cell r="L911">
            <v>413.34</v>
          </cell>
          <cell r="M911">
            <v>372.01</v>
          </cell>
          <cell r="Q911">
            <v>691991004551</v>
          </cell>
          <cell r="S911">
            <v>30</v>
          </cell>
          <cell r="T911">
            <v>20.5</v>
          </cell>
          <cell r="U911">
            <v>20.5</v>
          </cell>
          <cell r="V911">
            <v>7</v>
          </cell>
          <cell r="W911" t="str">
            <v>CN</v>
          </cell>
          <cell r="X911" t="str">
            <v>Non Compliant</v>
          </cell>
          <cell r="Z911">
            <v>12</v>
          </cell>
          <cell r="AA911" t="str">
            <v>A</v>
          </cell>
        </row>
        <row r="912">
          <cell r="A912" t="str">
            <v>NVMA2120-0-US</v>
          </cell>
          <cell r="B912" t="str">
            <v>JBL</v>
          </cell>
          <cell r="C912" t="str">
            <v>Commercial Mixer-Amplifier</v>
          </cell>
          <cell r="D912" t="str">
            <v>NVMA2120-0-US</v>
          </cell>
          <cell r="E912" t="str">
            <v>VSERIES</v>
          </cell>
          <cell r="H912" t="str">
            <v>VMA2120</v>
          </cell>
          <cell r="I912" t="str">
            <v>VMA 2120: (8) input channel x (2) 120W output channel Mixer/Amplifier</v>
          </cell>
          <cell r="J912">
            <v>894.41</v>
          </cell>
          <cell r="K912">
            <v>810</v>
          </cell>
          <cell r="L912">
            <v>447.2</v>
          </cell>
          <cell r="M912">
            <v>402.48</v>
          </cell>
          <cell r="Q912">
            <v>691991004629</v>
          </cell>
          <cell r="S912">
            <v>35</v>
          </cell>
          <cell r="T912">
            <v>21</v>
          </cell>
          <cell r="U912">
            <v>21</v>
          </cell>
          <cell r="V912">
            <v>7</v>
          </cell>
          <cell r="W912" t="str">
            <v>CN</v>
          </cell>
          <cell r="X912" t="str">
            <v>Non Compliant</v>
          </cell>
          <cell r="Z912">
            <v>13</v>
          </cell>
          <cell r="AA912" t="str">
            <v>A</v>
          </cell>
        </row>
        <row r="913">
          <cell r="A913" t="str">
            <v>NCSMA1120-U-US</v>
          </cell>
          <cell r="B913" t="str">
            <v>JBL</v>
          </cell>
          <cell r="C913" t="str">
            <v>COMMERCIAL MIXER-AMP</v>
          </cell>
          <cell r="D913" t="str">
            <v>NCSMA1120-U-US</v>
          </cell>
          <cell r="E913" t="str">
            <v>CSMA</v>
          </cell>
          <cell r="H913" t="str">
            <v>CSMA1120</v>
          </cell>
          <cell r="I913" t="str">
            <v>4 input - 1 x 120W DriveCore Mixer-Amp, Fanless, 4ohm/8ohm/70V/100V, 1U Half-Rack, Mounting kit</v>
          </cell>
          <cell r="J913">
            <v>1134.5</v>
          </cell>
          <cell r="K913">
            <v>724</v>
          </cell>
          <cell r="L913">
            <v>567.25</v>
          </cell>
          <cell r="M913">
            <v>510.53</v>
          </cell>
          <cell r="Q913">
            <v>871015007359</v>
          </cell>
          <cell r="S913">
            <v>10</v>
          </cell>
          <cell r="T913">
            <v>16.5</v>
          </cell>
          <cell r="U913">
            <v>5</v>
          </cell>
          <cell r="V913">
            <v>12</v>
          </cell>
          <cell r="W913" t="str">
            <v>MX</v>
          </cell>
          <cell r="X913" t="str">
            <v>Compliant</v>
          </cell>
          <cell r="Y913" t="str">
            <v>http://jblcommercialproducts.com/en-US/products/csma-1801120</v>
          </cell>
          <cell r="Z913">
            <v>14</v>
          </cell>
          <cell r="AA913" t="str">
            <v>A</v>
          </cell>
        </row>
        <row r="914">
          <cell r="A914" t="str">
            <v>NCSMA180-U-US</v>
          </cell>
          <cell r="B914" t="str">
            <v>JBL</v>
          </cell>
          <cell r="C914" t="str">
            <v>COMMERCIAL MIXER-AMP</v>
          </cell>
          <cell r="D914" t="str">
            <v>NCSMA180-U-US</v>
          </cell>
          <cell r="E914" t="str">
            <v>CSMA</v>
          </cell>
          <cell r="H914" t="str">
            <v>CSMA180</v>
          </cell>
          <cell r="I914" t="str">
            <v>4 input - 1 x 80W DriveCore Mixer-Amp, Fanless, 4ohm/8ohm/70V/100V, 1U Half-Rack, Mounting kit</v>
          </cell>
          <cell r="J914">
            <v>839.66</v>
          </cell>
          <cell r="K914">
            <v>543</v>
          </cell>
          <cell r="L914">
            <v>419.83</v>
          </cell>
          <cell r="M914">
            <v>377.85</v>
          </cell>
          <cell r="Q914">
            <v>871015007380</v>
          </cell>
          <cell r="S914">
            <v>10</v>
          </cell>
          <cell r="T914">
            <v>16.5</v>
          </cell>
          <cell r="U914">
            <v>5</v>
          </cell>
          <cell r="V914">
            <v>12</v>
          </cell>
          <cell r="W914" t="str">
            <v>MX</v>
          </cell>
          <cell r="X914" t="str">
            <v>Compliant</v>
          </cell>
          <cell r="Y914" t="str">
            <v>http://jblcommercialproducts.com/en-US/products/csma-1801120</v>
          </cell>
          <cell r="Z914">
            <v>15</v>
          </cell>
          <cell r="AA914" t="str">
            <v>A</v>
          </cell>
        </row>
        <row r="915">
          <cell r="A915" t="str">
            <v>NCSMA2120-U-US</v>
          </cell>
          <cell r="B915" t="str">
            <v>JBL</v>
          </cell>
          <cell r="C915" t="str">
            <v>COMMERCIAL MIXER-AMP</v>
          </cell>
          <cell r="D915" t="str">
            <v>NCSMA2120-U-US</v>
          </cell>
          <cell r="E915" t="str">
            <v>CSMA</v>
          </cell>
          <cell r="H915" t="str">
            <v>CSMA2120</v>
          </cell>
          <cell r="I915" t="str">
            <v>8 input - 2 x 120W DriveCore Mixer-Amp, Fanless, 4ohm/8ohm/70V/100V, 1U Full-Rack, Mounting kit</v>
          </cell>
          <cell r="J915">
            <v>1361.18</v>
          </cell>
          <cell r="K915">
            <v>901</v>
          </cell>
          <cell r="L915">
            <v>680.59</v>
          </cell>
          <cell r="M915">
            <v>612.53</v>
          </cell>
          <cell r="Q915">
            <v>871015007366</v>
          </cell>
          <cell r="S915">
            <v>16.5</v>
          </cell>
          <cell r="T915">
            <v>20.5</v>
          </cell>
          <cell r="U915">
            <v>5</v>
          </cell>
          <cell r="V915">
            <v>16.5</v>
          </cell>
          <cell r="W915" t="str">
            <v>MX</v>
          </cell>
          <cell r="X915" t="str">
            <v>Compliant</v>
          </cell>
          <cell r="Y915" t="str">
            <v>http://jblcommercialproducts.com/en-US/products/csma-2402802120</v>
          </cell>
          <cell r="Z915">
            <v>16</v>
          </cell>
          <cell r="AA915" t="str">
            <v>A</v>
          </cell>
        </row>
        <row r="916">
          <cell r="A916" t="str">
            <v>NCSMA240-U-US</v>
          </cell>
          <cell r="B916" t="str">
            <v>JBL</v>
          </cell>
          <cell r="C916" t="str">
            <v>COMMERCIAL MIXER-AMP</v>
          </cell>
          <cell r="D916" t="str">
            <v>NCSMA240-U-US</v>
          </cell>
          <cell r="H916" t="str">
            <v>CSMA240</v>
          </cell>
          <cell r="I916" t="str">
            <v>8 input - 2 x 40W DriveCore Mixer-Amp, Fanless, 4ohm/8ohm/70V/100V, 1U Full-Rack, Mounting kit</v>
          </cell>
          <cell r="J916">
            <v>979.82</v>
          </cell>
          <cell r="K916">
            <v>625</v>
          </cell>
          <cell r="L916">
            <v>489.91</v>
          </cell>
          <cell r="M916">
            <v>440.92</v>
          </cell>
          <cell r="Q916">
            <v>871015007342</v>
          </cell>
          <cell r="S916">
            <v>15</v>
          </cell>
          <cell r="T916">
            <v>20.5</v>
          </cell>
          <cell r="U916">
            <v>16</v>
          </cell>
          <cell r="V916">
            <v>4.5999999999999996</v>
          </cell>
          <cell r="W916" t="str">
            <v>MX</v>
          </cell>
          <cell r="X916" t="str">
            <v>Compliant</v>
          </cell>
          <cell r="Y916" t="str">
            <v>http://jblcommercialproducts.com/en-US/products/csma-2402802120</v>
          </cell>
          <cell r="Z916">
            <v>17</v>
          </cell>
          <cell r="AA916" t="str">
            <v>A</v>
          </cell>
        </row>
        <row r="917">
          <cell r="A917" t="str">
            <v>NCSMA280-U-US</v>
          </cell>
          <cell r="B917" t="str">
            <v>JBL</v>
          </cell>
          <cell r="C917" t="str">
            <v>COMMERCIAL MIXER-AMP</v>
          </cell>
          <cell r="D917" t="str">
            <v>NCSMA280-U-US</v>
          </cell>
          <cell r="E917" t="str">
            <v>CSMA</v>
          </cell>
          <cell r="H917" t="str">
            <v>CSMA280</v>
          </cell>
          <cell r="I917" t="str">
            <v xml:space="preserve">8 input - 2 x 80W DriveCore Mixer-Amp, Fanless, 4ohm/8ohm/70V/100V, 1U Full-Rack, Mounting kit </v>
          </cell>
          <cell r="J917">
            <v>1224.76</v>
          </cell>
          <cell r="K917">
            <v>785</v>
          </cell>
          <cell r="L917">
            <v>612.38</v>
          </cell>
          <cell r="M917">
            <v>551.14</v>
          </cell>
          <cell r="Q917">
            <v>871015007373</v>
          </cell>
          <cell r="S917">
            <v>16</v>
          </cell>
          <cell r="T917">
            <v>20.5</v>
          </cell>
          <cell r="U917">
            <v>16.5</v>
          </cell>
          <cell r="V917">
            <v>4.5</v>
          </cell>
          <cell r="W917" t="str">
            <v>MX</v>
          </cell>
          <cell r="X917" t="str">
            <v>Compliant</v>
          </cell>
          <cell r="Y917" t="str">
            <v>http://jblcommercialproducts.com/en-US/products/csma-2402802120</v>
          </cell>
          <cell r="Z917">
            <v>18</v>
          </cell>
          <cell r="AA917" t="str">
            <v>A</v>
          </cell>
        </row>
        <row r="918">
          <cell r="A918" t="str">
            <v>AMPLIFIERS</v>
          </cell>
          <cell r="B918" t="str">
            <v>JBL</v>
          </cell>
          <cell r="J918">
            <v>0</v>
          </cell>
          <cell r="K918">
            <v>0</v>
          </cell>
          <cell r="L918">
            <v>0</v>
          </cell>
          <cell r="M918">
            <v>0</v>
          </cell>
          <cell r="S918">
            <v>0</v>
          </cell>
          <cell r="T918">
            <v>0</v>
          </cell>
          <cell r="U918">
            <v>0</v>
          </cell>
          <cell r="V918">
            <v>0</v>
          </cell>
          <cell r="Z918">
            <v>19</v>
          </cell>
        </row>
        <row r="919">
          <cell r="A919" t="str">
            <v>NCSA1120Z-U-US</v>
          </cell>
          <cell r="B919" t="str">
            <v>JBL</v>
          </cell>
          <cell r="C919" t="str">
            <v>COMMERCIAL AMPLIFIER</v>
          </cell>
          <cell r="D919" t="str">
            <v>NCSA1120Z-U-US</v>
          </cell>
          <cell r="E919" t="str">
            <v>CSMA</v>
          </cell>
          <cell r="H919" t="str">
            <v>CSA1120Z</v>
          </cell>
          <cell r="I919" t="str">
            <v>1 x 120W DriveCore Amplifier, Fanless, 4ohm/8ohm/70V/100V, 1U Half-Rack, Mounting kit</v>
          </cell>
          <cell r="J919">
            <v>759.93</v>
          </cell>
          <cell r="K919">
            <v>502</v>
          </cell>
          <cell r="L919">
            <v>379.97</v>
          </cell>
          <cell r="M919">
            <v>341.97</v>
          </cell>
          <cell r="Q919">
            <v>871015008325</v>
          </cell>
          <cell r="S919">
            <v>10</v>
          </cell>
          <cell r="T919">
            <v>16.5</v>
          </cell>
          <cell r="U919">
            <v>5</v>
          </cell>
          <cell r="V919">
            <v>12</v>
          </cell>
          <cell r="W919" t="str">
            <v>MX</v>
          </cell>
          <cell r="X919" t="str">
            <v>Compliant</v>
          </cell>
          <cell r="Y919" t="str">
            <v>http://jblcommercialproducts.com/en-US/products/csa-140z180z1120z</v>
          </cell>
          <cell r="Z919">
            <v>20</v>
          </cell>
          <cell r="AA919" t="str">
            <v>A</v>
          </cell>
        </row>
        <row r="920">
          <cell r="A920" t="str">
            <v>NCSA1300Z-0-US</v>
          </cell>
          <cell r="B920" t="str">
            <v>JBL</v>
          </cell>
          <cell r="C920" t="str">
            <v>Commercial Amplifier</v>
          </cell>
          <cell r="D920" t="str">
            <v>NCSA1300Z-0-US</v>
          </cell>
          <cell r="H920" t="str">
            <v>CSA1300Z</v>
          </cell>
          <cell r="J920">
            <v>842.11</v>
          </cell>
          <cell r="K920">
            <v>661</v>
          </cell>
          <cell r="L920">
            <v>421.05</v>
          </cell>
          <cell r="M920">
            <v>378.95</v>
          </cell>
          <cell r="Q920">
            <v>691991004087</v>
          </cell>
          <cell r="S920">
            <v>15.5</v>
          </cell>
          <cell r="T920">
            <v>21.5</v>
          </cell>
          <cell r="U920">
            <v>15</v>
          </cell>
          <cell r="V920">
            <v>6</v>
          </cell>
          <cell r="W920" t="str">
            <v>CN</v>
          </cell>
          <cell r="X920" t="str">
            <v>Non Compliant</v>
          </cell>
          <cell r="Z920">
            <v>21</v>
          </cell>
          <cell r="AA920" t="str">
            <v>A</v>
          </cell>
        </row>
        <row r="921">
          <cell r="A921" t="str">
            <v>NCSA140Z-U-US</v>
          </cell>
          <cell r="B921" t="str">
            <v>JBL</v>
          </cell>
          <cell r="C921" t="str">
            <v>COMMERCIAL AMPLIFIER</v>
          </cell>
          <cell r="D921" t="str">
            <v>NCSA140Z-U-US</v>
          </cell>
          <cell r="E921" t="str">
            <v>CSMA</v>
          </cell>
          <cell r="H921" t="str">
            <v>CSA140Z</v>
          </cell>
          <cell r="I921" t="str">
            <v>1 x 40W DriveCore Amplifier, Fanless, 4ohm/8ohm/70V/100V, 1U Half-Rack, Mounting kit</v>
          </cell>
          <cell r="J921">
            <v>372.94</v>
          </cell>
          <cell r="K921">
            <v>252</v>
          </cell>
          <cell r="L921">
            <v>186.47</v>
          </cell>
          <cell r="M921">
            <v>167.82</v>
          </cell>
          <cell r="Q921">
            <v>871015008462</v>
          </cell>
          <cell r="S921">
            <v>9.5</v>
          </cell>
          <cell r="T921">
            <v>16.5</v>
          </cell>
          <cell r="U921">
            <v>5</v>
          </cell>
          <cell r="V921">
            <v>12</v>
          </cell>
          <cell r="W921" t="str">
            <v>MX</v>
          </cell>
          <cell r="X921" t="str">
            <v>Compliant</v>
          </cell>
          <cell r="Y921" t="str">
            <v>http://jblcommercialproducts.com/en-US/products/csa-140z180z1120z</v>
          </cell>
          <cell r="Z921">
            <v>22</v>
          </cell>
          <cell r="AA921" t="str">
            <v>A</v>
          </cell>
        </row>
        <row r="922">
          <cell r="A922" t="str">
            <v>NCSA180Z-U-US</v>
          </cell>
          <cell r="B922" t="str">
            <v>JBL</v>
          </cell>
          <cell r="C922" t="str">
            <v>COMMERCIAL AMPLIFIER</v>
          </cell>
          <cell r="D922" t="str">
            <v>NCSA180Z-U-US</v>
          </cell>
          <cell r="E922" t="str">
            <v>CSMA</v>
          </cell>
          <cell r="H922" t="str">
            <v>CSA180Z</v>
          </cell>
          <cell r="I922" t="str">
            <v>1 x 80W DriveCore Amplifier, Fanless, 4ohm/8ohm/70V/100V, 1U Half-Rack, Mounting kit</v>
          </cell>
          <cell r="J922">
            <v>602.03</v>
          </cell>
          <cell r="K922">
            <v>398</v>
          </cell>
          <cell r="L922">
            <v>301.01</v>
          </cell>
          <cell r="M922">
            <v>270.91000000000003</v>
          </cell>
          <cell r="Q922">
            <v>871015008394</v>
          </cell>
          <cell r="S922">
            <v>10</v>
          </cell>
          <cell r="T922">
            <v>16.5</v>
          </cell>
          <cell r="U922">
            <v>12</v>
          </cell>
          <cell r="V922">
            <v>5</v>
          </cell>
          <cell r="W922" t="str">
            <v>MX</v>
          </cell>
          <cell r="X922" t="str">
            <v>Compliant</v>
          </cell>
          <cell r="Y922" t="str">
            <v>http://jblcommercialproducts.com/en-US/products/csa-140z180z1120z</v>
          </cell>
          <cell r="Z922">
            <v>23</v>
          </cell>
          <cell r="AA922" t="str">
            <v>A</v>
          </cell>
        </row>
        <row r="923">
          <cell r="A923" t="str">
            <v>NCSA2120R-U-US</v>
          </cell>
          <cell r="B923" t="str">
            <v>JBL</v>
          </cell>
          <cell r="C923" t="str">
            <v>COMMERCIAL AMPLIFIER</v>
          </cell>
          <cell r="D923" t="str">
            <v>NCSA2120R-U-US</v>
          </cell>
          <cell r="E923" t="str">
            <v>CSMA</v>
          </cell>
          <cell r="H923" t="str">
            <v>CSA2120R</v>
          </cell>
          <cell r="I923" t="str">
            <v>2 x 120 Watt Amplifier at 4/8 Ohms</v>
          </cell>
          <cell r="J923">
            <v>716.13</v>
          </cell>
          <cell r="K923">
            <v>521</v>
          </cell>
          <cell r="L923">
            <v>358.07</v>
          </cell>
          <cell r="M923">
            <v>322.26</v>
          </cell>
          <cell r="Q923">
            <v>871015008097</v>
          </cell>
          <cell r="S923">
            <v>4</v>
          </cell>
          <cell r="T923">
            <v>12</v>
          </cell>
          <cell r="U923">
            <v>5</v>
          </cell>
          <cell r="V923">
            <v>11</v>
          </cell>
          <cell r="W923" t="str">
            <v>MX</v>
          </cell>
          <cell r="X923" t="str">
            <v>Compliant</v>
          </cell>
          <cell r="Y923" t="str">
            <v>http://jblcommercialproducts.com/en-US/products/csa-2120</v>
          </cell>
          <cell r="Z923">
            <v>24</v>
          </cell>
          <cell r="AA923" t="str">
            <v>A</v>
          </cell>
        </row>
        <row r="924">
          <cell r="A924" t="str">
            <v>NCST2120-X</v>
          </cell>
          <cell r="B924" t="str">
            <v>JBL</v>
          </cell>
          <cell r="C924" t="str">
            <v>COMMERCIAL AMPLIFIER</v>
          </cell>
          <cell r="D924" t="str">
            <v>NCST2120-X</v>
          </cell>
          <cell r="E924" t="str">
            <v>CSMA</v>
          </cell>
          <cell r="H924" t="str">
            <v>CST2120</v>
          </cell>
          <cell r="I924" t="str">
            <v>2-Channel Transformer Kit for CSA2120</v>
          </cell>
          <cell r="J924">
            <v>187.3</v>
          </cell>
          <cell r="K924">
            <v>173</v>
          </cell>
          <cell r="L924">
            <v>93.65</v>
          </cell>
          <cell r="M924">
            <v>84.29</v>
          </cell>
          <cell r="Q924">
            <v>871015006147</v>
          </cell>
          <cell r="S924">
            <v>6</v>
          </cell>
          <cell r="T924">
            <v>12</v>
          </cell>
          <cell r="U924">
            <v>11</v>
          </cell>
          <cell r="V924">
            <v>5</v>
          </cell>
          <cell r="W924" t="str">
            <v>MX</v>
          </cell>
          <cell r="X924" t="str">
            <v>Compliant</v>
          </cell>
          <cell r="Y924" t="str">
            <v>http://jblcommercialproducts.com/en-US/products/cst-2120</v>
          </cell>
          <cell r="Z924">
            <v>25</v>
          </cell>
          <cell r="AA924" t="str">
            <v>D</v>
          </cell>
        </row>
        <row r="925">
          <cell r="A925" t="str">
            <v>NCSA2120Z-U-US</v>
          </cell>
          <cell r="B925" t="str">
            <v>JBL</v>
          </cell>
          <cell r="C925" t="str">
            <v>COMMERCIAL AMPLIFIER</v>
          </cell>
          <cell r="D925" t="str">
            <v>NCSA2120Z-U-US</v>
          </cell>
          <cell r="E925" t="str">
            <v>CSMA</v>
          </cell>
          <cell r="H925" t="str">
            <v>CSA2120Z</v>
          </cell>
          <cell r="I925" t="str">
            <v>2 x 120W DriveCore Amplifier, Fanless, 4ohm/8ohm/70V/100V, 1U Half-Rack, Mounting kit</v>
          </cell>
          <cell r="J925">
            <v>1013.1</v>
          </cell>
          <cell r="K925">
            <v>672</v>
          </cell>
          <cell r="L925">
            <v>506.55</v>
          </cell>
          <cell r="M925">
            <v>455.9</v>
          </cell>
          <cell r="Q925">
            <v>871015008097</v>
          </cell>
          <cell r="S925">
            <v>12</v>
          </cell>
          <cell r="T925">
            <v>16.5</v>
          </cell>
          <cell r="U925">
            <v>5</v>
          </cell>
          <cell r="V925">
            <v>12</v>
          </cell>
          <cell r="W925" t="str">
            <v>MX</v>
          </cell>
          <cell r="X925" t="str">
            <v>Compliant</v>
          </cell>
          <cell r="Y925" t="str">
            <v>http://jblcommercialproducts.com/en-US/products/csa-240z280z2120z</v>
          </cell>
          <cell r="Z925">
            <v>26</v>
          </cell>
          <cell r="AA925" t="str">
            <v>A</v>
          </cell>
        </row>
        <row r="926">
          <cell r="A926" t="str">
            <v>NCSA2300Z-0-US</v>
          </cell>
          <cell r="B926" t="str">
            <v>JBL</v>
          </cell>
          <cell r="C926" t="str">
            <v>Commercial Amplifier</v>
          </cell>
          <cell r="D926" t="str">
            <v>NCSA2300Z-0-US</v>
          </cell>
          <cell r="E926" t="str">
            <v>CSMA</v>
          </cell>
          <cell r="H926" t="str">
            <v>CSA2300Z</v>
          </cell>
          <cell r="I926" t="str">
            <v>2 x 300W DriveCore Amplifier, Fanless, 8ohm/70V/100V, supports CSR-V volume control, sleep mode (w/ disable), 2U Full-Rack, Mounting kit</v>
          </cell>
          <cell r="J926">
            <v>1083.4100000000001</v>
          </cell>
          <cell r="K926">
            <v>871</v>
          </cell>
          <cell r="L926">
            <v>541.71</v>
          </cell>
          <cell r="M926">
            <v>487.54</v>
          </cell>
          <cell r="Q926">
            <v>691991004148</v>
          </cell>
          <cell r="S926">
            <v>20</v>
          </cell>
          <cell r="T926">
            <v>21.5</v>
          </cell>
          <cell r="U926">
            <v>14.5</v>
          </cell>
          <cell r="V926">
            <v>6</v>
          </cell>
          <cell r="W926" t="str">
            <v>CN</v>
          </cell>
          <cell r="X926" t="str">
            <v>Non Compliant</v>
          </cell>
          <cell r="Z926">
            <v>27</v>
          </cell>
          <cell r="AA926" t="str">
            <v>A</v>
          </cell>
        </row>
        <row r="927">
          <cell r="A927" t="str">
            <v>NCSA240Z-U-US</v>
          </cell>
          <cell r="B927" t="str">
            <v>JBL</v>
          </cell>
          <cell r="C927" t="str">
            <v>COMMERCIAL AMPLIFIER</v>
          </cell>
          <cell r="D927" t="str">
            <v>NCSA240Z-U-US</v>
          </cell>
          <cell r="E927" t="str">
            <v>CSMA</v>
          </cell>
          <cell r="H927" t="str">
            <v>CSA240Z</v>
          </cell>
          <cell r="I927" t="str">
            <v>2 x 40W DriveCore Amplifier, Fanless, 4ohm/8ohm/70V/100V, 1U Half-Rack, Mounting kit</v>
          </cell>
          <cell r="J927">
            <v>652.22</v>
          </cell>
          <cell r="K927">
            <v>436</v>
          </cell>
          <cell r="L927">
            <v>326.11</v>
          </cell>
          <cell r="M927">
            <v>293.5</v>
          </cell>
          <cell r="Q927">
            <v>871015008257</v>
          </cell>
          <cell r="S927">
            <v>10.5</v>
          </cell>
          <cell r="T927">
            <v>16.5</v>
          </cell>
          <cell r="U927">
            <v>12</v>
          </cell>
          <cell r="V927">
            <v>5</v>
          </cell>
          <cell r="W927" t="str">
            <v>MX</v>
          </cell>
          <cell r="X927" t="str">
            <v>Compliant</v>
          </cell>
          <cell r="Y927" t="str">
            <v>http://jblcommercialproducts.com/en-US/products/csa-240z280z2120z</v>
          </cell>
          <cell r="Z927">
            <v>28</v>
          </cell>
          <cell r="AA927" t="str">
            <v>A</v>
          </cell>
        </row>
        <row r="928">
          <cell r="A928" t="str">
            <v>NCSA280Z-U-US</v>
          </cell>
          <cell r="B928" t="str">
            <v>JBL</v>
          </cell>
          <cell r="C928" t="str">
            <v>COMMERCIAL AMPLIFIER</v>
          </cell>
          <cell r="D928" t="str">
            <v>NCSA280Z-U-US</v>
          </cell>
          <cell r="E928" t="str">
            <v>CSMA</v>
          </cell>
          <cell r="H928" t="str">
            <v>CSA280Z</v>
          </cell>
          <cell r="I928" t="str">
            <v>2 x 80W DriveCore Amplifier, Fanless, 4ohm/8ohm/70V/100V, 1U Half-Rack, Mounting kit</v>
          </cell>
          <cell r="J928">
            <v>828.19</v>
          </cell>
          <cell r="K928">
            <v>554</v>
          </cell>
          <cell r="L928">
            <v>414.1</v>
          </cell>
          <cell r="M928">
            <v>372.69</v>
          </cell>
          <cell r="Q928">
            <v>871015008189</v>
          </cell>
          <cell r="S928">
            <v>11.5</v>
          </cell>
          <cell r="T928">
            <v>12</v>
          </cell>
          <cell r="U928">
            <v>16.5</v>
          </cell>
          <cell r="V928">
            <v>5</v>
          </cell>
          <cell r="W928" t="str">
            <v>MX</v>
          </cell>
          <cell r="X928" t="str">
            <v>Compliant</v>
          </cell>
          <cell r="Y928" t="str">
            <v>http://jblcommercialproducts.com/en-US/products/csa-240z280z2120z</v>
          </cell>
          <cell r="Z928">
            <v>29</v>
          </cell>
          <cell r="AA928" t="str">
            <v>A</v>
          </cell>
        </row>
        <row r="929">
          <cell r="A929" t="str">
            <v>PAGING MICS</v>
          </cell>
          <cell r="B929" t="str">
            <v>JBL</v>
          </cell>
          <cell r="J929">
            <v>0</v>
          </cell>
          <cell r="K929">
            <v>0</v>
          </cell>
          <cell r="L929">
            <v>0</v>
          </cell>
          <cell r="M929">
            <v>0</v>
          </cell>
          <cell r="Z929">
            <v>30</v>
          </cell>
        </row>
        <row r="930">
          <cell r="A930" t="str">
            <v>CONTROLLERS - WALLPLATES</v>
          </cell>
          <cell r="B930" t="str">
            <v>JBL</v>
          </cell>
          <cell r="J930">
            <v>0</v>
          </cell>
          <cell r="K930">
            <v>0</v>
          </cell>
          <cell r="L930">
            <v>0</v>
          </cell>
          <cell r="M930">
            <v>0</v>
          </cell>
          <cell r="Z930">
            <v>31</v>
          </cell>
        </row>
        <row r="931">
          <cell r="A931" t="str">
            <v>JBLCSR2SVBLKV</v>
          </cell>
          <cell r="B931" t="str">
            <v>JBL</v>
          </cell>
          <cell r="C931" t="str">
            <v>COMMERCIAL WALL CONTROLLERS</v>
          </cell>
          <cell r="D931" t="str">
            <v>JBLCSR2SVBLKV</v>
          </cell>
          <cell r="E931" t="str">
            <v>JBL046</v>
          </cell>
          <cell r="G931" t="str">
            <v>Limited Quantity</v>
          </cell>
          <cell r="H931" t="str">
            <v>CSR-2SV-BLK</v>
          </cell>
          <cell r="I931" t="str">
            <v>Wall Controller with 2-Position Source Selector and Volume Control; US Version (Black) For use with CSM-21, CSM-32</v>
          </cell>
          <cell r="J931">
            <v>101.11</v>
          </cell>
          <cell r="K931">
            <v>90</v>
          </cell>
          <cell r="L931">
            <v>60.67</v>
          </cell>
          <cell r="M931">
            <v>54.6</v>
          </cell>
          <cell r="Q931">
            <v>691991401404</v>
          </cell>
          <cell r="S931">
            <v>0.5</v>
          </cell>
          <cell r="T931">
            <v>7</v>
          </cell>
          <cell r="U931">
            <v>5.5</v>
          </cell>
          <cell r="V931">
            <v>3.5</v>
          </cell>
          <cell r="W931" t="str">
            <v>CN</v>
          </cell>
          <cell r="X931" t="str">
            <v>Non Compliant</v>
          </cell>
          <cell r="Z931">
            <v>32</v>
          </cell>
          <cell r="AA931" t="str">
            <v>D</v>
          </cell>
        </row>
        <row r="932">
          <cell r="A932" t="str">
            <v>JBLCSR2SVWHTV</v>
          </cell>
          <cell r="B932" t="str">
            <v>JBL</v>
          </cell>
          <cell r="C932" t="str">
            <v>COMMERCIAL WALL CONTROLLERS</v>
          </cell>
          <cell r="D932" t="str">
            <v>JBLCSR2SVWHTV</v>
          </cell>
          <cell r="E932" t="str">
            <v>JBL017</v>
          </cell>
          <cell r="G932" t="str">
            <v>Limited Quantity</v>
          </cell>
          <cell r="H932" t="str">
            <v>CSR-2SV-WHT</v>
          </cell>
          <cell r="I932" t="str">
            <v>Wall Controller with 2-Position Source Selector and Volume Control; US Version (White) For use with CSM-21, CSM-32</v>
          </cell>
          <cell r="J932">
            <v>102.13</v>
          </cell>
          <cell r="K932">
            <v>90</v>
          </cell>
          <cell r="L932">
            <v>61.28</v>
          </cell>
          <cell r="M932">
            <v>55.15</v>
          </cell>
          <cell r="Q932">
            <v>691991401374</v>
          </cell>
          <cell r="S932">
            <v>0.1</v>
          </cell>
          <cell r="T932">
            <v>7</v>
          </cell>
          <cell r="U932">
            <v>3.5</v>
          </cell>
          <cell r="V932">
            <v>5.5</v>
          </cell>
          <cell r="W932" t="str">
            <v>CN</v>
          </cell>
          <cell r="X932" t="str">
            <v>Non Compliant</v>
          </cell>
          <cell r="Z932">
            <v>33</v>
          </cell>
          <cell r="AA932" t="str">
            <v>D</v>
          </cell>
        </row>
        <row r="933">
          <cell r="A933" t="str">
            <v>JBLCSR3SVBLKV</v>
          </cell>
          <cell r="B933" t="str">
            <v>JBL</v>
          </cell>
          <cell r="C933" t="str">
            <v>COMMERCIAL WALL CONTROLLERS</v>
          </cell>
          <cell r="D933" t="str">
            <v>JBLCSR3SVBLKV</v>
          </cell>
          <cell r="E933" t="str">
            <v>JBL017</v>
          </cell>
          <cell r="G933" t="str">
            <v>Limited Quantity</v>
          </cell>
          <cell r="H933" t="str">
            <v>CSR-3SV-BLK</v>
          </cell>
          <cell r="I933" t="str">
            <v>Controller with 3-Position Source Selector and Volume Control; US Version (Black) For use with CSM-32</v>
          </cell>
          <cell r="J933">
            <v>101.11</v>
          </cell>
          <cell r="K933">
            <v>90</v>
          </cell>
          <cell r="L933">
            <v>60.67</v>
          </cell>
          <cell r="M933">
            <v>54.6</v>
          </cell>
          <cell r="Q933">
            <v>691991401411</v>
          </cell>
          <cell r="S933">
            <v>0.5</v>
          </cell>
          <cell r="T933">
            <v>7</v>
          </cell>
          <cell r="U933">
            <v>5.5</v>
          </cell>
          <cell r="V933">
            <v>3.5</v>
          </cell>
          <cell r="W933" t="str">
            <v>CN</v>
          </cell>
          <cell r="X933" t="str">
            <v>Non Compliant</v>
          </cell>
          <cell r="Z933">
            <v>34</v>
          </cell>
          <cell r="AA933" t="str">
            <v>D</v>
          </cell>
        </row>
        <row r="934">
          <cell r="A934" t="str">
            <v>JBLCSR3SVWHTV</v>
          </cell>
          <cell r="B934" t="str">
            <v>JBL</v>
          </cell>
          <cell r="C934" t="str">
            <v>COMMERCIAL WALL CONTROLLERS</v>
          </cell>
          <cell r="D934" t="str">
            <v>JBLCSR3SVWHTV</v>
          </cell>
          <cell r="E934" t="str">
            <v>JBL017</v>
          </cell>
          <cell r="H934" t="str">
            <v>CSR-3SV-WHT</v>
          </cell>
          <cell r="I934" t="str">
            <v>Wall Controller with 3-Position Source Selector and Volume Control; US Version (White)  For use with CSM-32</v>
          </cell>
          <cell r="J934">
            <v>101.11</v>
          </cell>
          <cell r="K934">
            <v>90</v>
          </cell>
          <cell r="L934">
            <v>60.67</v>
          </cell>
          <cell r="M934">
            <v>54.6</v>
          </cell>
          <cell r="Q934">
            <v>691991401381</v>
          </cell>
          <cell r="S934">
            <v>0.2</v>
          </cell>
          <cell r="T934">
            <v>7</v>
          </cell>
          <cell r="U934">
            <v>3</v>
          </cell>
          <cell r="V934">
            <v>5</v>
          </cell>
          <cell r="W934" t="str">
            <v>CN</v>
          </cell>
          <cell r="X934" t="str">
            <v>Non Compliant</v>
          </cell>
          <cell r="Z934">
            <v>35</v>
          </cell>
          <cell r="AA934" t="str">
            <v>D</v>
          </cell>
        </row>
        <row r="935">
          <cell r="A935" t="str">
            <v>JBLCSRVBLKV</v>
          </cell>
          <cell r="B935" t="str">
            <v>JBL</v>
          </cell>
          <cell r="C935" t="str">
            <v>COMMERCIAL WALL CONTROLLERS</v>
          </cell>
          <cell r="D935" t="str">
            <v>JBLCSRVBLKV</v>
          </cell>
          <cell r="E935" t="str">
            <v>JBL017</v>
          </cell>
          <cell r="H935" t="str">
            <v>CSR-V-BLK</v>
          </cell>
          <cell r="I935" t="str">
            <v>Wall Controller with Volume Control; US Version (Black)  For use with CSM-21, CSM-32, All CSMA</v>
          </cell>
          <cell r="J935">
            <v>101.11</v>
          </cell>
          <cell r="K935">
            <v>84</v>
          </cell>
          <cell r="L935">
            <v>60.67</v>
          </cell>
          <cell r="M935">
            <v>54.6</v>
          </cell>
          <cell r="Q935">
            <v>691991401398</v>
          </cell>
          <cell r="S935">
            <v>0.5</v>
          </cell>
          <cell r="T935">
            <v>7</v>
          </cell>
          <cell r="U935">
            <v>5.5</v>
          </cell>
          <cell r="V935">
            <v>3.5</v>
          </cell>
          <cell r="W935" t="str">
            <v>CN</v>
          </cell>
          <cell r="X935" t="str">
            <v>Non Compliant</v>
          </cell>
          <cell r="Z935">
            <v>36</v>
          </cell>
          <cell r="AA935" t="str">
            <v>A</v>
          </cell>
        </row>
        <row r="936">
          <cell r="A936" t="str">
            <v>JBLCSRVWHTV</v>
          </cell>
          <cell r="B936" t="str">
            <v>JBL</v>
          </cell>
          <cell r="C936" t="str">
            <v>COMMERCIAL WALL CONTROLLERS</v>
          </cell>
          <cell r="D936" t="str">
            <v>JBLCSRVWHTV</v>
          </cell>
          <cell r="E936" t="str">
            <v>JBL017</v>
          </cell>
          <cell r="H936" t="str">
            <v>CSR-V-WHT</v>
          </cell>
          <cell r="I936" t="str">
            <v>Wall Controller with Volume Control; US Version (White)  For use with CSM-21, CSM-32, All CSMA</v>
          </cell>
          <cell r="J936">
            <v>102.13</v>
          </cell>
          <cell r="K936">
            <v>85</v>
          </cell>
          <cell r="L936">
            <v>61.28</v>
          </cell>
          <cell r="M936">
            <v>55.15</v>
          </cell>
          <cell r="Q936">
            <v>691991401367</v>
          </cell>
          <cell r="S936">
            <v>0.5</v>
          </cell>
          <cell r="T936">
            <v>7</v>
          </cell>
          <cell r="U936">
            <v>5.5</v>
          </cell>
          <cell r="V936">
            <v>3.5</v>
          </cell>
          <cell r="W936" t="str">
            <v>CN</v>
          </cell>
          <cell r="X936" t="str">
            <v>Non Compliant</v>
          </cell>
          <cell r="Z936">
            <v>37</v>
          </cell>
          <cell r="AA936" t="str">
            <v>A</v>
          </cell>
        </row>
        <row r="937">
          <cell r="A937" t="str">
            <v>CSS COMMERCIAL CEILING:
CSS Commercial Solutions Ceiling Speakers</v>
          </cell>
          <cell r="B937" t="str">
            <v>JBL</v>
          </cell>
          <cell r="J937">
            <v>0</v>
          </cell>
          <cell r="K937">
            <v>0</v>
          </cell>
          <cell r="L937">
            <v>0</v>
          </cell>
          <cell r="M937">
            <v>0</v>
          </cell>
          <cell r="Z937">
            <v>38</v>
          </cell>
        </row>
        <row r="938">
          <cell r="A938" t="str">
            <v>CSS8004</v>
          </cell>
          <cell r="B938" t="str">
            <v>JBL</v>
          </cell>
          <cell r="C938" t="str">
            <v>Ceiling Spkr</v>
          </cell>
          <cell r="D938" t="str">
            <v>CSS8004</v>
          </cell>
          <cell r="E938" t="str">
            <v>JBL017</v>
          </cell>
          <cell r="H938" t="str">
            <v>4" CEILING SPK, 5W</v>
          </cell>
          <cell r="I93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38">
            <v>29.65</v>
          </cell>
          <cell r="K938">
            <v>21</v>
          </cell>
          <cell r="L938">
            <v>14.7</v>
          </cell>
          <cell r="M938">
            <v>13.23</v>
          </cell>
          <cell r="P938">
            <v>0</v>
          </cell>
          <cell r="Q938">
            <v>50036903912</v>
          </cell>
          <cell r="S938">
            <v>2.5</v>
          </cell>
          <cell r="T938">
            <v>5</v>
          </cell>
          <cell r="U938">
            <v>9</v>
          </cell>
          <cell r="V938">
            <v>10</v>
          </cell>
          <cell r="W938" t="str">
            <v>CN</v>
          </cell>
          <cell r="X938" t="str">
            <v>Non Compliant</v>
          </cell>
          <cell r="Y938" t="str">
            <v xml:space="preserve">http://www.jblpro.com/www/products/installed-sound/commercial-series/css8004 </v>
          </cell>
          <cell r="Z938">
            <v>39</v>
          </cell>
          <cell r="AA938" t="str">
            <v>A</v>
          </cell>
        </row>
        <row r="939">
          <cell r="A939" t="str">
            <v>CSS8008</v>
          </cell>
          <cell r="B939" t="str">
            <v>JBL</v>
          </cell>
          <cell r="C939" t="str">
            <v>Ceiling Spkr</v>
          </cell>
          <cell r="D939" t="str">
            <v>CSS8008</v>
          </cell>
          <cell r="E939" t="str">
            <v>JBL017</v>
          </cell>
          <cell r="H939" t="str">
            <v xml:space="preserve"> 8" CEILING SPK, 5W</v>
          </cell>
          <cell r="I93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39">
            <v>39.97</v>
          </cell>
          <cell r="K939">
            <v>31</v>
          </cell>
          <cell r="L939">
            <v>19.3</v>
          </cell>
          <cell r="M939">
            <v>17.37</v>
          </cell>
          <cell r="P939">
            <v>0</v>
          </cell>
          <cell r="Q939">
            <v>50036903929</v>
          </cell>
          <cell r="S939">
            <v>4.25</v>
          </cell>
          <cell r="T939">
            <v>15</v>
          </cell>
          <cell r="U939">
            <v>15</v>
          </cell>
          <cell r="V939">
            <v>4</v>
          </cell>
          <cell r="W939" t="str">
            <v>CN</v>
          </cell>
          <cell r="X939" t="str">
            <v>Non Compliant</v>
          </cell>
          <cell r="Y939" t="str">
            <v xml:space="preserve">http://www.jblpro.com/www/products/installed-sound/commercial-series/css8008 </v>
          </cell>
          <cell r="Z939">
            <v>40</v>
          </cell>
          <cell r="AA939" t="str">
            <v>A</v>
          </cell>
        </row>
        <row r="940">
          <cell r="A940" t="str">
            <v>CSS8018</v>
          </cell>
          <cell r="B940" t="str">
            <v>JBL</v>
          </cell>
          <cell r="C940" t="str">
            <v>Ceiling Spkr</v>
          </cell>
          <cell r="D940" t="str">
            <v>CSS8018</v>
          </cell>
          <cell r="E940" t="str">
            <v>JBL017</v>
          </cell>
          <cell r="H940" t="str">
            <v>8" CEILING SPK, 10W</v>
          </cell>
          <cell r="I94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40">
            <v>54.14</v>
          </cell>
          <cell r="K940">
            <v>48</v>
          </cell>
          <cell r="L940">
            <v>26.3</v>
          </cell>
          <cell r="M940">
            <v>23.67</v>
          </cell>
          <cell r="P940">
            <v>0</v>
          </cell>
          <cell r="Q940">
            <v>50036903936</v>
          </cell>
          <cell r="S940">
            <v>8</v>
          </cell>
          <cell r="T940">
            <v>16</v>
          </cell>
          <cell r="U940">
            <v>14</v>
          </cell>
          <cell r="V940">
            <v>5</v>
          </cell>
          <cell r="W940" t="str">
            <v>CN</v>
          </cell>
          <cell r="X940" t="str">
            <v>Non Compliant</v>
          </cell>
          <cell r="Y940" t="str">
            <v xml:space="preserve">http://www.jblpro.com/www/products/installed-sound/commercial-series/css8018 </v>
          </cell>
          <cell r="Z940">
            <v>41</v>
          </cell>
          <cell r="AA940" t="str">
            <v>A</v>
          </cell>
        </row>
        <row r="941">
          <cell r="A941" t="str">
            <v>CSS-BB4X6</v>
          </cell>
          <cell r="B941" t="str">
            <v>JBL</v>
          </cell>
          <cell r="C941" t="str">
            <v>Accessory</v>
          </cell>
          <cell r="D941" t="str">
            <v>CSS-BB4X6</v>
          </cell>
          <cell r="E941" t="str">
            <v>JBL017</v>
          </cell>
          <cell r="H941" t="str">
            <v>4" BACKCAN FOR CSS8004</v>
          </cell>
          <cell r="I941" t="str">
            <v>CSS-BB4x6 - 4" Backcans for CSS8004, 3.5" (89mm) deep x 8.4" (214mm) Diameter, zinc-plated, powder-coated steel, 5 knockouts (Priced and sold as a pack of 6 pcs)</v>
          </cell>
          <cell r="J941">
            <v>77</v>
          </cell>
          <cell r="K941">
            <v>77</v>
          </cell>
          <cell r="L941">
            <v>45.56</v>
          </cell>
          <cell r="M941">
            <v>41</v>
          </cell>
          <cell r="P941">
            <v>0</v>
          </cell>
          <cell r="Q941">
            <v>691991300059</v>
          </cell>
          <cell r="S941">
            <v>6</v>
          </cell>
          <cell r="T941">
            <v>8</v>
          </cell>
          <cell r="U941">
            <v>8</v>
          </cell>
          <cell r="V941">
            <v>5</v>
          </cell>
          <cell r="W941" t="str">
            <v>CN</v>
          </cell>
          <cell r="X941" t="str">
            <v>Non Compliant</v>
          </cell>
          <cell r="Y941" t="str">
            <v xml:space="preserve">http://www.jblpro.com/www/products/installed-sound/commercial-series/css-bb4x6 </v>
          </cell>
          <cell r="Z941">
            <v>42</v>
          </cell>
          <cell r="AA941" t="str">
            <v>A</v>
          </cell>
        </row>
        <row r="942">
          <cell r="A942" t="str">
            <v>CSS-BB8X6</v>
          </cell>
          <cell r="B942" t="str">
            <v>JBL</v>
          </cell>
          <cell r="C942" t="str">
            <v>Accessory</v>
          </cell>
          <cell r="D942" t="str">
            <v>CSS-BB8X6</v>
          </cell>
          <cell r="E942" t="str">
            <v>JBL017</v>
          </cell>
          <cell r="H942" t="str">
            <v>8" BACKCAN FOR CSS8008, CSS8018</v>
          </cell>
          <cell r="I942" t="str">
            <v>CSS-BB8x6 - 8" Backcans for CSS8008 or CSS8018, 4.3" (108mm) deep x 13.2" (334mm) Diameter, zinc-plated, powder-coated steel, 5 knockouts (Priced and sold as a pack of 6 pcs)</v>
          </cell>
          <cell r="J942">
            <v>141</v>
          </cell>
          <cell r="K942">
            <v>141</v>
          </cell>
          <cell r="L942">
            <v>82.65</v>
          </cell>
          <cell r="M942">
            <v>74.39</v>
          </cell>
          <cell r="P942">
            <v>0</v>
          </cell>
          <cell r="Q942">
            <v>50036905350</v>
          </cell>
          <cell r="S942">
            <v>13</v>
          </cell>
          <cell r="T942">
            <v>14</v>
          </cell>
          <cell r="U942">
            <v>15</v>
          </cell>
          <cell r="V942">
            <v>9</v>
          </cell>
          <cell r="W942" t="str">
            <v>CN</v>
          </cell>
          <cell r="X942" t="str">
            <v>Non Compliant</v>
          </cell>
          <cell r="Y942" t="str">
            <v xml:space="preserve">http://www.jblpro.com/www/products/installed-sound/commercial-series/css-bb8x6 </v>
          </cell>
          <cell r="Z942">
            <v>43</v>
          </cell>
          <cell r="AA942" t="str">
            <v>A</v>
          </cell>
        </row>
        <row r="943">
          <cell r="A943" t="str">
            <v>CSS-TR4/8x12</v>
          </cell>
          <cell r="B943" t="str">
            <v>JBL</v>
          </cell>
          <cell r="C943" t="str">
            <v>Accessory</v>
          </cell>
          <cell r="D943" t="str">
            <v>CSS-TR4/8x12</v>
          </cell>
          <cell r="E943" t="str">
            <v>JBL017</v>
          </cell>
          <cell r="H943" t="str">
            <v>TILE RAILS FOR CSS-BB4, CSS-BB8 BACKCANS</v>
          </cell>
          <cell r="I943" t="str">
            <v>CSS-TR4/8x12 - Tile Rails for CSS-BB4 and CSS-BB8 Backcans, for 24" and 600 mm tiles, punched/formed steel, zinc-plated (Priced and sold as a pack of 12 pcs)</v>
          </cell>
          <cell r="J943">
            <v>51.57</v>
          </cell>
          <cell r="K943">
            <v>48</v>
          </cell>
          <cell r="L943">
            <v>24.9</v>
          </cell>
          <cell r="M943">
            <v>22.41</v>
          </cell>
          <cell r="P943">
            <v>0</v>
          </cell>
          <cell r="Q943">
            <v>50036904933</v>
          </cell>
          <cell r="S943">
            <v>6.25</v>
          </cell>
          <cell r="T943">
            <v>26</v>
          </cell>
          <cell r="U943">
            <v>3</v>
          </cell>
          <cell r="V943">
            <v>11</v>
          </cell>
          <cell r="W943" t="str">
            <v>CN</v>
          </cell>
          <cell r="Z943">
            <v>44</v>
          </cell>
          <cell r="AA943" t="str">
            <v>A</v>
          </cell>
        </row>
        <row r="944">
          <cell r="A944" t="str">
            <v>COMMERCIAL CEILING:
LCT Lay-In Ceiling Series</v>
          </cell>
          <cell r="B944" t="str">
            <v>JBL</v>
          </cell>
          <cell r="J944">
            <v>0</v>
          </cell>
          <cell r="K944">
            <v>0</v>
          </cell>
          <cell r="L944">
            <v>0</v>
          </cell>
          <cell r="M944">
            <v>0</v>
          </cell>
          <cell r="Z944">
            <v>45</v>
          </cell>
        </row>
        <row r="945">
          <cell r="A945" t="str">
            <v>LCT 81C/T</v>
          </cell>
          <cell r="B945" t="str">
            <v>JBL</v>
          </cell>
          <cell r="C945" t="str">
            <v>Ceiling Spkr</v>
          </cell>
          <cell r="D945" t="str">
            <v>LCT 81C/T</v>
          </cell>
          <cell r="E945" t="str">
            <v>DSI</v>
          </cell>
          <cell r="H945" t="str">
            <v>2'x2' LAY-IN CEILING TILE SPKR, 8" DRIVER (US SIZING ONLY)</v>
          </cell>
          <cell r="I945"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45">
            <v>167.6</v>
          </cell>
          <cell r="K945">
            <v>134</v>
          </cell>
          <cell r="L945">
            <v>100.56</v>
          </cell>
          <cell r="M945">
            <v>90.5</v>
          </cell>
          <cell r="P945">
            <v>2</v>
          </cell>
          <cell r="Q945">
            <v>691991007446</v>
          </cell>
          <cell r="S945">
            <v>35</v>
          </cell>
          <cell r="T945">
            <v>27.5</v>
          </cell>
          <cell r="U945">
            <v>12</v>
          </cell>
          <cell r="V945">
            <v>27</v>
          </cell>
          <cell r="W945" t="str">
            <v>CN</v>
          </cell>
          <cell r="X945" t="str">
            <v>Non Compliant</v>
          </cell>
          <cell r="Y945" t="str">
            <v>https://jblpro.com/en/products/lct-81c-t</v>
          </cell>
          <cell r="Z945">
            <v>46</v>
          </cell>
          <cell r="AA945" t="str">
            <v>A</v>
          </cell>
        </row>
        <row r="946">
          <cell r="A946" t="str">
            <v>JBL-LCT 81C/TM</v>
          </cell>
          <cell r="B946" t="str">
            <v>JBL</v>
          </cell>
          <cell r="C946" t="str">
            <v>Ceiling Spkr</v>
          </cell>
          <cell r="D946" t="str">
            <v>LCT 81C/TM</v>
          </cell>
          <cell r="E946" t="str">
            <v>JBL056</v>
          </cell>
          <cell r="G946" t="str">
            <v>NEW</v>
          </cell>
          <cell r="H946" t="str">
            <v>600MM x 600MM LAY-IN CEILING TILE SPKR, 8" DRIVER (METRIC SIZING ONLY -- NOT FOR US)</v>
          </cell>
          <cell r="I946"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46">
            <v>168.98</v>
          </cell>
          <cell r="K946">
            <v>134</v>
          </cell>
          <cell r="L946">
            <v>96.52</v>
          </cell>
          <cell r="M946">
            <v>86.87</v>
          </cell>
          <cell r="P946">
            <v>2</v>
          </cell>
          <cell r="Q946">
            <v>691991037351</v>
          </cell>
          <cell r="S946">
            <v>15.2119</v>
          </cell>
          <cell r="T946">
            <v>23.4252</v>
          </cell>
          <cell r="U946">
            <v>23.4252</v>
          </cell>
          <cell r="V946">
            <v>4.05</v>
          </cell>
          <cell r="W946" t="str">
            <v>CN</v>
          </cell>
          <cell r="X946" t="str">
            <v>Non Compliant</v>
          </cell>
          <cell r="Y946" t="str">
            <v>https://jblpro.com/en/products/jbl-lct-81c-tm</v>
          </cell>
          <cell r="Z946">
            <v>47</v>
          </cell>
          <cell r="AA946" t="str">
            <v>A</v>
          </cell>
        </row>
        <row r="947">
          <cell r="A947" t="str">
            <v>COMMERCIAL CEILING:
8100 Series Ceiling Speakers</v>
          </cell>
          <cell r="B947" t="str">
            <v>JBL</v>
          </cell>
          <cell r="J947">
            <v>0</v>
          </cell>
          <cell r="K947">
            <v>0</v>
          </cell>
          <cell r="L947">
            <v>0</v>
          </cell>
          <cell r="M947">
            <v>0</v>
          </cell>
          <cell r="S947">
            <v>0</v>
          </cell>
          <cell r="T947">
            <v>0</v>
          </cell>
          <cell r="U947">
            <v>0</v>
          </cell>
          <cell r="V947">
            <v>0</v>
          </cell>
          <cell r="Z947">
            <v>48</v>
          </cell>
        </row>
        <row r="948">
          <cell r="A948">
            <v>8124</v>
          </cell>
          <cell r="B948" t="str">
            <v>JBL</v>
          </cell>
          <cell r="C948" t="str">
            <v>Ceiling Spkr</v>
          </cell>
          <cell r="D948">
            <v>8124</v>
          </cell>
          <cell r="E948" t="str">
            <v>JBL030</v>
          </cell>
          <cell r="H948" t="str">
            <v>4" FULL-RANGE OPEN- BACK CEILING SPK, 6W</v>
          </cell>
          <cell r="I948"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48">
            <v>46</v>
          </cell>
          <cell r="K948">
            <v>46</v>
          </cell>
          <cell r="L948">
            <v>26.86</v>
          </cell>
          <cell r="M948">
            <v>24.17</v>
          </cell>
          <cell r="N948">
            <v>25.516999999999999</v>
          </cell>
          <cell r="O948">
            <v>24.173999999999999</v>
          </cell>
          <cell r="P948">
            <v>4</v>
          </cell>
          <cell r="Q948">
            <v>50036903974</v>
          </cell>
          <cell r="S948">
            <v>0</v>
          </cell>
          <cell r="T948">
            <v>0</v>
          </cell>
          <cell r="U948">
            <v>0</v>
          </cell>
          <cell r="V948">
            <v>0</v>
          </cell>
          <cell r="W948" t="str">
            <v>CN</v>
          </cell>
          <cell r="X948" t="str">
            <v>Non Compliant</v>
          </cell>
          <cell r="Y948" t="str">
            <v>http://www.jblpro.com/www/products/installed-sound/8100-series/8124</v>
          </cell>
          <cell r="Z948">
            <v>49</v>
          </cell>
        </row>
        <row r="949">
          <cell r="A949">
            <v>8128</v>
          </cell>
          <cell r="B949" t="str">
            <v>JBL</v>
          </cell>
          <cell r="C949" t="str">
            <v>Ceiling Spkr</v>
          </cell>
          <cell r="D949">
            <v>8128</v>
          </cell>
          <cell r="E949" t="str">
            <v>JBL018</v>
          </cell>
          <cell r="H949" t="str">
            <v>8" FULL-RANGE OPEN- BACK CEILING SPK, 6W</v>
          </cell>
          <cell r="I949"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49">
            <v>59</v>
          </cell>
          <cell r="K949">
            <v>59</v>
          </cell>
          <cell r="L949">
            <v>35.659999999999997</v>
          </cell>
          <cell r="M949">
            <v>32.090000000000003</v>
          </cell>
          <cell r="N949">
            <v>33.876999999999995</v>
          </cell>
          <cell r="O949">
            <v>32.094000000000001</v>
          </cell>
          <cell r="P949">
            <v>4</v>
          </cell>
          <cell r="Q949">
            <v>50036904667</v>
          </cell>
          <cell r="S949">
            <v>0</v>
          </cell>
          <cell r="T949">
            <v>0</v>
          </cell>
          <cell r="U949">
            <v>0</v>
          </cell>
          <cell r="V949">
            <v>0</v>
          </cell>
          <cell r="W949" t="str">
            <v>CN</v>
          </cell>
          <cell r="X949" t="str">
            <v>Non Compliant</v>
          </cell>
          <cell r="Y949" t="str">
            <v>http://www.jblpro.com/www/products/installed-sound/8100-series/8128</v>
          </cell>
          <cell r="Z949">
            <v>50</v>
          </cell>
        </row>
        <row r="950">
          <cell r="A950" t="str">
            <v>HPD8138</v>
          </cell>
          <cell r="B950" t="str">
            <v>JBL</v>
          </cell>
          <cell r="C950" t="str">
            <v>Ceiling Spkr</v>
          </cell>
          <cell r="D950">
            <v>8138</v>
          </cell>
          <cell r="H950" t="str">
            <v>8" FULL-RANGE CEILING SPK FOR BACKCAN, 6W</v>
          </cell>
          <cell r="I950"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50">
            <v>63</v>
          </cell>
          <cell r="K950">
            <v>63</v>
          </cell>
          <cell r="L950">
            <v>37.54</v>
          </cell>
          <cell r="M950">
            <v>33.79</v>
          </cell>
          <cell r="P950">
            <v>4</v>
          </cell>
          <cell r="Q950">
            <v>50036904674</v>
          </cell>
          <cell r="S950">
            <v>16.5</v>
          </cell>
          <cell r="T950">
            <v>28.1</v>
          </cell>
          <cell r="U950">
            <v>10.199999999999999</v>
          </cell>
          <cell r="V950">
            <v>15.3</v>
          </cell>
          <cell r="W950" t="str">
            <v>CN</v>
          </cell>
          <cell r="X950" t="str">
            <v>Non Compliant</v>
          </cell>
          <cell r="Y950" t="str">
            <v>http://www.jblpro.com/www/products/installed-sound/8100-series/8138</v>
          </cell>
          <cell r="Z950">
            <v>51</v>
          </cell>
          <cell r="AA950" t="str">
            <v>A</v>
          </cell>
        </row>
        <row r="951">
          <cell r="A951" t="str">
            <v>MTC-8124C</v>
          </cell>
          <cell r="B951" t="str">
            <v>JBL</v>
          </cell>
          <cell r="C951" t="str">
            <v>Accessory</v>
          </cell>
          <cell r="D951" t="str">
            <v>MTC-8124C</v>
          </cell>
          <cell r="E951" t="str">
            <v>JBL018</v>
          </cell>
          <cell r="H951" t="str">
            <v>C-RINGS FOR 8124</v>
          </cell>
          <cell r="I951" t="str">
            <v>MTC-8124C - C-Ring for 8124, for installations requiring C-ring to spread ceiling loading, integral clips for optional MTC-RAIL tile rails (Priced as each; sold in pack of 4pcs)</v>
          </cell>
          <cell r="J951">
            <v>13</v>
          </cell>
          <cell r="K951">
            <v>13</v>
          </cell>
          <cell r="L951">
            <v>11.29</v>
          </cell>
          <cell r="M951">
            <v>10.16</v>
          </cell>
          <cell r="N951">
            <v>10.725499999999998</v>
          </cell>
          <cell r="O951">
            <v>10.161</v>
          </cell>
          <cell r="P951">
            <v>4</v>
          </cell>
          <cell r="Q951">
            <v>691991300769</v>
          </cell>
          <cell r="S951">
            <v>2</v>
          </cell>
          <cell r="T951">
            <v>4</v>
          </cell>
          <cell r="U951">
            <v>5</v>
          </cell>
          <cell r="V951">
            <v>4</v>
          </cell>
          <cell r="W951" t="str">
            <v>CN</v>
          </cell>
          <cell r="X951" t="str">
            <v>Non Compliant</v>
          </cell>
          <cell r="Z951">
            <v>52</v>
          </cell>
          <cell r="AA951" t="str">
            <v>A</v>
          </cell>
        </row>
        <row r="952">
          <cell r="A952" t="str">
            <v>MTC-8128C</v>
          </cell>
          <cell r="B952" t="str">
            <v>JBL</v>
          </cell>
          <cell r="C952" t="str">
            <v>Accessory</v>
          </cell>
          <cell r="D952" t="str">
            <v>MTC-8128C</v>
          </cell>
          <cell r="E952" t="str">
            <v>JBL018</v>
          </cell>
          <cell r="H952" t="str">
            <v>C-RINGS FOR 8128</v>
          </cell>
          <cell r="I952" t="str">
            <v>MTC-8128C - C-Ring for 8128, for installations requiring C-ring to spread ceiling loading, integral clips for optional MTC-RAIL tile rails (Priced as each; sold in pack of 4pcs)</v>
          </cell>
          <cell r="J952">
            <v>22</v>
          </cell>
          <cell r="K952">
            <v>22</v>
          </cell>
          <cell r="L952">
            <v>13.17</v>
          </cell>
          <cell r="M952">
            <v>11.85</v>
          </cell>
          <cell r="N952">
            <v>12.5115</v>
          </cell>
          <cell r="O952">
            <v>11.853</v>
          </cell>
          <cell r="P952">
            <v>4</v>
          </cell>
          <cell r="Q952">
            <v>691991300776</v>
          </cell>
          <cell r="S952">
            <v>2.35</v>
          </cell>
          <cell r="T952">
            <v>13.5</v>
          </cell>
          <cell r="U952">
            <v>2</v>
          </cell>
          <cell r="V952">
            <v>13.75</v>
          </cell>
          <cell r="W952" t="str">
            <v>CN</v>
          </cell>
          <cell r="X952" t="str">
            <v>Non Compliant</v>
          </cell>
          <cell r="Z952">
            <v>53</v>
          </cell>
          <cell r="AA952" t="str">
            <v>A</v>
          </cell>
        </row>
        <row r="953">
          <cell r="A953" t="str">
            <v>MTC-81BB8</v>
          </cell>
          <cell r="B953" t="str">
            <v>JBL</v>
          </cell>
          <cell r="C953" t="str">
            <v>Accessory</v>
          </cell>
          <cell r="D953" t="str">
            <v>MTC-81BB8</v>
          </cell>
          <cell r="E953" t="str">
            <v>JBL018</v>
          </cell>
          <cell r="H953" t="str">
            <v>PRE-INSTALL DEEP BACKCAN FOR 8138</v>
          </cell>
          <cell r="I953" t="str">
            <v>MTC-81BB8 - Pre-Install In-Ceiling Backcan for 8138, 7.4 liter (0.26 cu ft) internal volume, 7" (178mm) height x 11-3/4" (300mm) dia, 11-1/4" (286mm) bolt-mounting circle (BMC), 16 gauge (1.3mm thick) steel with powdercoating (Priced as each; sold in pack of 4pcs)</v>
          </cell>
          <cell r="J953">
            <v>48</v>
          </cell>
          <cell r="K953">
            <v>48</v>
          </cell>
          <cell r="L953">
            <v>28.65</v>
          </cell>
          <cell r="M953">
            <v>25.79</v>
          </cell>
          <cell r="N953">
            <v>27.217499999999998</v>
          </cell>
          <cell r="O953">
            <v>25.785</v>
          </cell>
          <cell r="P953">
            <v>4</v>
          </cell>
          <cell r="Q953">
            <v>50036904353</v>
          </cell>
          <cell r="S953">
            <v>3.8</v>
          </cell>
          <cell r="T953">
            <v>14</v>
          </cell>
          <cell r="U953">
            <v>3.5</v>
          </cell>
          <cell r="V953">
            <v>15</v>
          </cell>
          <cell r="W953" t="str">
            <v>CN</v>
          </cell>
          <cell r="X953" t="str">
            <v>Non Compliant</v>
          </cell>
          <cell r="Y953" t="str">
            <v xml:space="preserve">http://www.jblpro.com/www/products/installed-sound/8100-series/mtc-81bb8 </v>
          </cell>
          <cell r="Z953">
            <v>54</v>
          </cell>
          <cell r="AA953" t="str">
            <v>A</v>
          </cell>
        </row>
        <row r="954">
          <cell r="A954" t="str">
            <v>MTC-81TB8</v>
          </cell>
          <cell r="B954" t="str">
            <v>JBL</v>
          </cell>
          <cell r="C954" t="str">
            <v>Accessory</v>
          </cell>
          <cell r="D954" t="str">
            <v>MTC-81TB8</v>
          </cell>
          <cell r="E954" t="str">
            <v>JBL018</v>
          </cell>
          <cell r="H954" t="str">
            <v>PRE-INSTALL TILE BRIDGE FOR 8138 &amp; 81BB8</v>
          </cell>
          <cell r="I954" t="str">
            <v>MTC-81TB8 - Tile Bridge fits 8138 speaker and MTC-81BB8 backcan, 19 gauge (1mm thick) steel with Polymer e-coating (priced as each; sold in pack of 4pcs)</v>
          </cell>
          <cell r="J954">
            <v>26</v>
          </cell>
          <cell r="K954">
            <v>26</v>
          </cell>
          <cell r="L954">
            <v>15.18</v>
          </cell>
          <cell r="M954">
            <v>13.66</v>
          </cell>
          <cell r="N954">
            <v>14.420999999999999</v>
          </cell>
          <cell r="O954">
            <v>13.662000000000001</v>
          </cell>
          <cell r="P954">
            <v>4</v>
          </cell>
          <cell r="Q954">
            <v>50036904360</v>
          </cell>
          <cell r="S954">
            <v>2.94</v>
          </cell>
          <cell r="T954">
            <v>15</v>
          </cell>
          <cell r="U954">
            <v>25</v>
          </cell>
          <cell r="V954">
            <v>2</v>
          </cell>
          <cell r="W954" t="str">
            <v>CN</v>
          </cell>
          <cell r="X954" t="str">
            <v>Non Compliant</v>
          </cell>
          <cell r="Y954" t="str">
            <v xml:space="preserve">http://www.jblpro.com/www/products/installed-sound/8100-series/mtc-81tb8 </v>
          </cell>
          <cell r="Z954">
            <v>55</v>
          </cell>
          <cell r="AA954" t="str">
            <v>A</v>
          </cell>
        </row>
        <row r="955">
          <cell r="A955" t="str">
            <v>MTC-ThinC-EAR</v>
          </cell>
          <cell r="B955" t="str">
            <v>JBL</v>
          </cell>
          <cell r="C955" t="str">
            <v>Accessory</v>
          </cell>
          <cell r="D955" t="str">
            <v>MTC-ThinC-EAR</v>
          </cell>
          <cell r="E955" t="str">
            <v>JBL018</v>
          </cell>
          <cell r="H955" t="str">
            <v>THIN-CEILING DOG-EARS FOR FOR C19/24/26/24Micros</v>
          </cell>
          <cell r="I955" t="str">
            <v>MTC-ThinC-EAR - Optional Thin-ceiling dog-ears for when ceilings (or walls) are thin. Fits Control 24C Micro, 24CT Micro, 24CT MicroPlus, C24C, 24CT, C26C, 26CT, C19CS, 19CST. (Priced and sold as a pack of 24 dog-ears)</v>
          </cell>
          <cell r="J955">
            <v>11</v>
          </cell>
          <cell r="K955">
            <v>11</v>
          </cell>
          <cell r="L955">
            <v>6.01</v>
          </cell>
          <cell r="M955">
            <v>5.41</v>
          </cell>
          <cell r="Q955">
            <v>691991016752</v>
          </cell>
          <cell r="S955">
            <v>0.25</v>
          </cell>
          <cell r="T955">
            <v>5</v>
          </cell>
          <cell r="U955">
            <v>5</v>
          </cell>
          <cell r="V955">
            <v>2</v>
          </cell>
          <cell r="W955" t="str">
            <v>CN</v>
          </cell>
          <cell r="X955" t="str">
            <v>Non Compliant</v>
          </cell>
          <cell r="Y955" t="str">
            <v>TBD</v>
          </cell>
          <cell r="Z955">
            <v>56</v>
          </cell>
          <cell r="AA955" t="str">
            <v>X</v>
          </cell>
        </row>
        <row r="956">
          <cell r="A956" t="str">
            <v>MTC-RAIL</v>
          </cell>
          <cell r="B956" t="str">
            <v>JBL</v>
          </cell>
          <cell r="C956" t="str">
            <v>Accessory</v>
          </cell>
          <cell r="D956" t="str">
            <v>MTC-RAIL</v>
          </cell>
          <cell r="E956" t="str">
            <v>JBL018</v>
          </cell>
          <cell r="H956" t="str">
            <v>TILE RAIL FOR 8124 &amp; 8128</v>
          </cell>
          <cell r="I956" t="str">
            <v>MTC-RAIL - Tile Rails for 8124 &amp; 8128 (requires MTC-8124C or MTC-8128C C-ring) or for Control 42C speaker (with included c-ring) (Priced as each; sold in pack of 4pcs) Enough for 2 spkrs</v>
          </cell>
          <cell r="J956">
            <v>14</v>
          </cell>
          <cell r="K956">
            <v>14</v>
          </cell>
          <cell r="L956">
            <v>8.23</v>
          </cell>
          <cell r="M956">
            <v>7.41</v>
          </cell>
          <cell r="P956">
            <v>4</v>
          </cell>
          <cell r="Q956">
            <v>50036903950</v>
          </cell>
          <cell r="S956">
            <v>2.25</v>
          </cell>
          <cell r="T956">
            <v>27</v>
          </cell>
          <cell r="U956">
            <v>2</v>
          </cell>
          <cell r="V956">
            <v>2</v>
          </cell>
          <cell r="W956" t="str">
            <v>CN</v>
          </cell>
          <cell r="X956" t="str">
            <v>Non Compliant</v>
          </cell>
          <cell r="Z956">
            <v>57</v>
          </cell>
          <cell r="AA956" t="str">
            <v>A</v>
          </cell>
        </row>
        <row r="957">
          <cell r="A957" t="str">
            <v>COMMERCIAL CEILING:
10 Series Blind-Mount Ceiling Speakers</v>
          </cell>
          <cell r="B957" t="str">
            <v>JBL</v>
          </cell>
          <cell r="J957">
            <v>0</v>
          </cell>
          <cell r="K957">
            <v>0</v>
          </cell>
          <cell r="L957">
            <v>0</v>
          </cell>
          <cell r="M957">
            <v>0</v>
          </cell>
          <cell r="S957">
            <v>0</v>
          </cell>
          <cell r="T957">
            <v>0</v>
          </cell>
          <cell r="U957">
            <v>0</v>
          </cell>
          <cell r="V957">
            <v>0</v>
          </cell>
          <cell r="Z957">
            <v>58</v>
          </cell>
        </row>
        <row r="958">
          <cell r="A958" t="str">
            <v>CONTROL 12C/T</v>
          </cell>
          <cell r="B958" t="str">
            <v>JBL</v>
          </cell>
          <cell r="C958" t="str">
            <v>Ceiling Speaker</v>
          </cell>
          <cell r="D958" t="str">
            <v>CONTROL 12C/T</v>
          </cell>
          <cell r="E958" t="str">
            <v>JBL018</v>
          </cell>
          <cell r="H958" t="str">
            <v>3" FULL-RANGE CEILING SPEAKER, WHT</v>
          </cell>
          <cell r="I958"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58">
            <v>106.14</v>
          </cell>
          <cell r="K958">
            <v>85</v>
          </cell>
          <cell r="L958">
            <v>63.68</v>
          </cell>
          <cell r="M958">
            <v>57.31</v>
          </cell>
          <cell r="N958">
            <v>60.495999999999995</v>
          </cell>
          <cell r="O958">
            <v>57.311999999999998</v>
          </cell>
          <cell r="P958">
            <v>2</v>
          </cell>
          <cell r="Q958">
            <v>50036904537</v>
          </cell>
          <cell r="S958">
            <v>7.5</v>
          </cell>
          <cell r="T958">
            <v>13.5</v>
          </cell>
          <cell r="U958">
            <v>5</v>
          </cell>
          <cell r="V958">
            <v>5</v>
          </cell>
          <cell r="W958" t="str">
            <v>CN</v>
          </cell>
          <cell r="X958" t="str">
            <v>Non Compliant</v>
          </cell>
          <cell r="Y958" t="str">
            <v xml:space="preserve">http://www.jblpro.com/www/products/installed-sound/control-10-series/control-12c-t </v>
          </cell>
          <cell r="Z958">
            <v>59</v>
          </cell>
          <cell r="AA958" t="str">
            <v>A</v>
          </cell>
        </row>
        <row r="959">
          <cell r="A959" t="str">
            <v>CONTROL 12C/T-BK</v>
          </cell>
          <cell r="B959" t="str">
            <v>JBL</v>
          </cell>
          <cell r="C959" t="str">
            <v>Ceiling Speaker</v>
          </cell>
          <cell r="D959" t="str">
            <v>CONTROL 12C/T-BK</v>
          </cell>
          <cell r="E959" t="str">
            <v>JBL018</v>
          </cell>
          <cell r="H959" t="str">
            <v>3" FULL-RANGE CEILING SPEAKER, BLK</v>
          </cell>
          <cell r="I959"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59">
            <v>106.14</v>
          </cell>
          <cell r="K959">
            <v>85</v>
          </cell>
          <cell r="L959">
            <v>63.68</v>
          </cell>
          <cell r="M959">
            <v>57.31</v>
          </cell>
          <cell r="N959">
            <v>60.495999999999995</v>
          </cell>
          <cell r="O959">
            <v>57.311999999999998</v>
          </cell>
          <cell r="P959">
            <v>2</v>
          </cell>
          <cell r="Q959">
            <v>50036904544</v>
          </cell>
          <cell r="S959">
            <v>7.25</v>
          </cell>
          <cell r="T959">
            <v>13.5</v>
          </cell>
          <cell r="U959">
            <v>5</v>
          </cell>
          <cell r="V959">
            <v>5</v>
          </cell>
          <cell r="W959" t="str">
            <v>CN</v>
          </cell>
          <cell r="X959" t="str">
            <v>Non Compliant</v>
          </cell>
          <cell r="Y959" t="str">
            <v xml:space="preserve">http://www.jblpro.com/www/products/installed-sound/control-10-series/control-12c-t </v>
          </cell>
          <cell r="Z959">
            <v>60</v>
          </cell>
          <cell r="AA959" t="str">
            <v>A</v>
          </cell>
        </row>
        <row r="960">
          <cell r="A960" t="str">
            <v>CONTROL 14C/T</v>
          </cell>
          <cell r="B960" t="str">
            <v>JBL</v>
          </cell>
          <cell r="C960" t="str">
            <v>Ceiling Speaker</v>
          </cell>
          <cell r="D960" t="str">
            <v>CONTROL 14C/T</v>
          </cell>
          <cell r="E960" t="str">
            <v>JBL018</v>
          </cell>
          <cell r="H960" t="str">
            <v>4" 2-WAY COAX CEILING SPEAKER, WHT</v>
          </cell>
          <cell r="I960"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60">
            <v>148.99</v>
          </cell>
          <cell r="K960">
            <v>117</v>
          </cell>
          <cell r="L960">
            <v>89.39</v>
          </cell>
          <cell r="M960">
            <v>80.45</v>
          </cell>
          <cell r="N960">
            <v>84.92049999999999</v>
          </cell>
          <cell r="O960">
            <v>80.451000000000008</v>
          </cell>
          <cell r="P960">
            <v>2</v>
          </cell>
          <cell r="Q960">
            <v>50036904551</v>
          </cell>
          <cell r="S960">
            <v>9</v>
          </cell>
          <cell r="T960">
            <v>13.5</v>
          </cell>
          <cell r="U960">
            <v>10</v>
          </cell>
          <cell r="V960">
            <v>11</v>
          </cell>
          <cell r="W960" t="str">
            <v>CN</v>
          </cell>
          <cell r="X960" t="str">
            <v>Non Compliant</v>
          </cell>
          <cell r="Y960" t="str">
            <v xml:space="preserve">http://www.jblpro.com/www/products/installed-sound/control-10-series/control-14c-t </v>
          </cell>
          <cell r="Z960">
            <v>61</v>
          </cell>
          <cell r="AA960" t="str">
            <v>A</v>
          </cell>
        </row>
        <row r="961">
          <cell r="A961" t="str">
            <v>CONTROL 14C/T-BK</v>
          </cell>
          <cell r="B961" t="str">
            <v>JBL</v>
          </cell>
          <cell r="C961" t="str">
            <v>Ceiling Speaker</v>
          </cell>
          <cell r="D961" t="str">
            <v>CONTROL 14C/T-BK</v>
          </cell>
          <cell r="E961" t="str">
            <v>JBL018</v>
          </cell>
          <cell r="H961" t="str">
            <v>4" 2-WAY COAX CEILING SPEAKER, BLK</v>
          </cell>
          <cell r="I961"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61">
            <v>148.99</v>
          </cell>
          <cell r="K961">
            <v>117</v>
          </cell>
          <cell r="L961">
            <v>89.39</v>
          </cell>
          <cell r="M961">
            <v>80.45</v>
          </cell>
          <cell r="N961">
            <v>84.92049999999999</v>
          </cell>
          <cell r="O961">
            <v>80.451000000000008</v>
          </cell>
          <cell r="P961">
            <v>2</v>
          </cell>
          <cell r="Q961">
            <v>50036904568</v>
          </cell>
          <cell r="S961">
            <v>9</v>
          </cell>
          <cell r="T961">
            <v>13</v>
          </cell>
          <cell r="U961">
            <v>5</v>
          </cell>
          <cell r="V961">
            <v>6</v>
          </cell>
          <cell r="W961" t="str">
            <v>CN</v>
          </cell>
          <cell r="X961" t="str">
            <v>Non Compliant</v>
          </cell>
          <cell r="Y961" t="str">
            <v xml:space="preserve">http://www.jblpro.com/www/products/installed-sound/control-10-series/control-14c-t </v>
          </cell>
          <cell r="Z961">
            <v>62</v>
          </cell>
          <cell r="AA961" t="str">
            <v>A</v>
          </cell>
        </row>
        <row r="962">
          <cell r="A962" t="str">
            <v>CONTROL 16C/T</v>
          </cell>
          <cell r="B962" t="str">
            <v>JBL</v>
          </cell>
          <cell r="C962" t="str">
            <v>Ceiling Speaker</v>
          </cell>
          <cell r="D962" t="str">
            <v>CONTROL 16C/T</v>
          </cell>
          <cell r="E962" t="str">
            <v>JBL018</v>
          </cell>
          <cell r="H962" t="str">
            <v>6.5" 2-WAY COAX CEILING SPEAKER, WHT</v>
          </cell>
          <cell r="I962"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62">
            <v>191.19</v>
          </cell>
          <cell r="K962">
            <v>156</v>
          </cell>
          <cell r="L962">
            <v>114.71</v>
          </cell>
          <cell r="M962">
            <v>103.24</v>
          </cell>
          <cell r="N962">
            <v>108.97449999999999</v>
          </cell>
          <cell r="O962">
            <v>103.23899999999999</v>
          </cell>
          <cell r="P962">
            <v>2</v>
          </cell>
          <cell r="Q962">
            <v>50036904575</v>
          </cell>
          <cell r="S962">
            <v>12.4</v>
          </cell>
          <cell r="T962">
            <v>6</v>
          </cell>
          <cell r="U962">
            <v>14</v>
          </cell>
          <cell r="V962">
            <v>7</v>
          </cell>
          <cell r="W962" t="str">
            <v>CN</v>
          </cell>
          <cell r="X962" t="str">
            <v>Non Compliant</v>
          </cell>
          <cell r="Y962" t="str">
            <v xml:space="preserve">http://www.jblpro.com/www/products/installed-sound/control-10-series/control-16c-t </v>
          </cell>
          <cell r="Z962">
            <v>63</v>
          </cell>
          <cell r="AA962" t="str">
            <v>A</v>
          </cell>
        </row>
        <row r="963">
          <cell r="A963" t="str">
            <v>CONTROL 16C/T-BK</v>
          </cell>
          <cell r="B963" t="str">
            <v>JBL</v>
          </cell>
          <cell r="C963" t="str">
            <v>Ceiling Speaker</v>
          </cell>
          <cell r="D963" t="str">
            <v>CONTROL 16C/T-BK</v>
          </cell>
          <cell r="E963" t="str">
            <v>JBL018</v>
          </cell>
          <cell r="H963" t="str">
            <v>6.5" 2-WAY COAX CEILING SPEAKER, BLK</v>
          </cell>
          <cell r="I963"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63">
            <v>191.19</v>
          </cell>
          <cell r="K963">
            <v>156</v>
          </cell>
          <cell r="L963">
            <v>114.71</v>
          </cell>
          <cell r="M963">
            <v>103.24</v>
          </cell>
          <cell r="N963">
            <v>108.97449999999999</v>
          </cell>
          <cell r="O963">
            <v>103.23899999999999</v>
          </cell>
          <cell r="P963">
            <v>2</v>
          </cell>
          <cell r="Q963">
            <v>50036904582</v>
          </cell>
          <cell r="S963">
            <v>12</v>
          </cell>
          <cell r="T963">
            <v>6</v>
          </cell>
          <cell r="U963">
            <v>14</v>
          </cell>
          <cell r="V963">
            <v>7</v>
          </cell>
          <cell r="W963" t="str">
            <v>CN</v>
          </cell>
          <cell r="X963" t="str">
            <v>Non Compliant</v>
          </cell>
          <cell r="Y963" t="str">
            <v xml:space="preserve">http://www.jblpro.com/www/products/installed-sound/control-10-series/control-16c-t </v>
          </cell>
          <cell r="Z963">
            <v>64</v>
          </cell>
          <cell r="AA963" t="str">
            <v>A</v>
          </cell>
        </row>
        <row r="964">
          <cell r="A964" t="str">
            <v>CONTROL 18C/T</v>
          </cell>
          <cell r="B964" t="str">
            <v>JBL</v>
          </cell>
          <cell r="C964" t="str">
            <v>Ceiling Speaker</v>
          </cell>
          <cell r="D964" t="str">
            <v>CONTROL 18C/T</v>
          </cell>
          <cell r="E964" t="str">
            <v>JBL018</v>
          </cell>
          <cell r="H964" t="str">
            <v>8" 2-WAY COAX CEILING SPEAKER, WHT</v>
          </cell>
          <cell r="I964"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64">
            <v>262.17</v>
          </cell>
          <cell r="K964">
            <v>213</v>
          </cell>
          <cell r="L964">
            <v>157.30000000000001</v>
          </cell>
          <cell r="M964">
            <v>141.57</v>
          </cell>
          <cell r="P964">
            <v>2</v>
          </cell>
          <cell r="Q964">
            <v>691991004728</v>
          </cell>
          <cell r="S964">
            <v>19.399999999999999</v>
          </cell>
          <cell r="T964">
            <v>30</v>
          </cell>
          <cell r="U964">
            <v>15.5</v>
          </cell>
          <cell r="V964">
            <v>16</v>
          </cell>
          <cell r="W964" t="str">
            <v>CN</v>
          </cell>
          <cell r="X964" t="str">
            <v>Non Compliant</v>
          </cell>
          <cell r="Y964" t="str">
            <v>http://www.jblpro.com/www/products/installed-sound/control-10-series/control-18c-t</v>
          </cell>
          <cell r="Z964">
            <v>65</v>
          </cell>
          <cell r="AA964" t="str">
            <v>A</v>
          </cell>
        </row>
        <row r="965">
          <cell r="A965" t="str">
            <v>CONTROL 18C/T-BK</v>
          </cell>
          <cell r="B965" t="str">
            <v>JBL</v>
          </cell>
          <cell r="C965" t="str">
            <v>Ceiling Speaker</v>
          </cell>
          <cell r="D965" t="str">
            <v>CONTROL 18C/T-BK</v>
          </cell>
          <cell r="E965" t="str">
            <v>JBL018</v>
          </cell>
          <cell r="H965" t="str">
            <v>8" 2-WAY COAX CEILING SPEAKER, BLK</v>
          </cell>
          <cell r="I965"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65">
            <v>262.17</v>
          </cell>
          <cell r="K965">
            <v>213</v>
          </cell>
          <cell r="L965">
            <v>157.30000000000001</v>
          </cell>
          <cell r="M965">
            <v>141.57</v>
          </cell>
          <cell r="P965">
            <v>2</v>
          </cell>
          <cell r="Q965">
            <v>691991004735</v>
          </cell>
          <cell r="S965">
            <v>39</v>
          </cell>
          <cell r="T965">
            <v>30</v>
          </cell>
          <cell r="U965">
            <v>15.5</v>
          </cell>
          <cell r="V965">
            <v>16</v>
          </cell>
          <cell r="W965" t="str">
            <v>CN</v>
          </cell>
          <cell r="X965" t="str">
            <v>Non Compliant</v>
          </cell>
          <cell r="Y965" t="str">
            <v>http://www.jblpro.com/www/products/installed-sound/control-10-series/control-18c-t</v>
          </cell>
          <cell r="Z965">
            <v>66</v>
          </cell>
          <cell r="AA965" t="str">
            <v>A</v>
          </cell>
        </row>
        <row r="966">
          <cell r="A966" t="str">
            <v>MTC-14WG</v>
          </cell>
          <cell r="B966" t="str">
            <v>JBL</v>
          </cell>
          <cell r="C966" t="str">
            <v>Accessory</v>
          </cell>
          <cell r="D966" t="str">
            <v>MTC-14WG</v>
          </cell>
          <cell r="E966" t="str">
            <v>MAR-ACC</v>
          </cell>
          <cell r="H966" t="str">
            <v>HIGH HUMIDITY WEATHER GRILLE FOR C12/C14, WHT</v>
          </cell>
          <cell r="I966" t="str">
            <v>MTC-14WG in White. Aluminum Weather Grille Accessory for Control 12C/T (White) and 14C/T (White). Polyester Powdercoated, Satin Finish, White (RAL9010) passes salt-spray 200 hours, UV 100 hours, (Priced as each: sold in pairs) International Masterpack is 24Pcs</v>
          </cell>
          <cell r="J966">
            <v>25</v>
          </cell>
          <cell r="K966">
            <v>25</v>
          </cell>
          <cell r="L966">
            <v>14.82</v>
          </cell>
          <cell r="M966">
            <v>13.34</v>
          </cell>
          <cell r="P966">
            <v>2</v>
          </cell>
          <cell r="Q966">
            <v>691991300264</v>
          </cell>
          <cell r="S966">
            <v>1.5</v>
          </cell>
          <cell r="T966">
            <v>6.75</v>
          </cell>
          <cell r="U966">
            <v>1.5</v>
          </cell>
          <cell r="V966">
            <v>7</v>
          </cell>
          <cell r="W966" t="str">
            <v>CN</v>
          </cell>
          <cell r="X966" t="str">
            <v>Non Compliant</v>
          </cell>
          <cell r="Y966" t="str">
            <v xml:space="preserve">http://www.jblpro.com/ProductAttachments/JBL_MTC-14WG16WG%20v4.pdf </v>
          </cell>
          <cell r="Z966">
            <v>67</v>
          </cell>
          <cell r="AA966" t="str">
            <v>A</v>
          </cell>
        </row>
        <row r="967">
          <cell r="A967" t="str">
            <v>MTC-14WG-BK</v>
          </cell>
          <cell r="B967" t="str">
            <v>JBL</v>
          </cell>
          <cell r="C967" t="str">
            <v>Accessory</v>
          </cell>
          <cell r="D967" t="str">
            <v>MTC-14WG-BK</v>
          </cell>
          <cell r="E967" t="str">
            <v>JBL018</v>
          </cell>
          <cell r="H967" t="str">
            <v>HIGH HUMIDITY WEATHER GRILLE FOR C12/C14, BLK</v>
          </cell>
          <cell r="I967" t="str">
            <v>MTC-14WG in Black. Aluminum Weather Grille Accessory for Control 12C/T (Black) and 14C/T (Black). Polyester Powdercoated, Satin Finish, Black (RAL9004) passes B117 salt-spray 200 hours, UV 100 hours, (Priced as each: sold in pairs) International Masterpack is 24Pcs</v>
          </cell>
          <cell r="J967">
            <v>24</v>
          </cell>
          <cell r="K967">
            <v>24</v>
          </cell>
          <cell r="L967">
            <v>13.95</v>
          </cell>
          <cell r="M967">
            <v>12.56</v>
          </cell>
          <cell r="P967">
            <v>2</v>
          </cell>
          <cell r="Q967">
            <v>691991300271</v>
          </cell>
          <cell r="S967">
            <v>3</v>
          </cell>
          <cell r="T967">
            <v>18</v>
          </cell>
          <cell r="U967">
            <v>15</v>
          </cell>
          <cell r="V967">
            <v>8</v>
          </cell>
          <cell r="W967" t="str">
            <v>CN</v>
          </cell>
          <cell r="X967" t="str">
            <v>Non Compliant</v>
          </cell>
          <cell r="Y967" t="str">
            <v xml:space="preserve">http://www.jblpro.com/ProductAttachments/JBL_MTC-14WG16WG%20v4.pdf </v>
          </cell>
          <cell r="Z967">
            <v>68</v>
          </cell>
          <cell r="AA967" t="str">
            <v>A</v>
          </cell>
        </row>
        <row r="968">
          <cell r="A968" t="str">
            <v>MTC-16WG</v>
          </cell>
          <cell r="B968" t="str">
            <v>JBL</v>
          </cell>
          <cell r="C968" t="str">
            <v>Accessory</v>
          </cell>
          <cell r="D968" t="str">
            <v>MTC-16WG</v>
          </cell>
          <cell r="E968" t="str">
            <v>JBL018</v>
          </cell>
          <cell r="H968" t="str">
            <v>HIGH HUMIDITY WEATHER GRILLE FOR C16, WHT</v>
          </cell>
          <cell r="I968" t="str">
            <v>MTC-16WG in White. Aluminum Weather Grille Accessory for Control 16C/T (White),  Control 26C and 26C/T, Polyester Powdercoated, Satin Finish, White (RAL9010) passes B117 salt-spray 200 hours, UV 100 hours, (Priced as each: sold in pairs) International Masterpack is 24Pcs</v>
          </cell>
          <cell r="J968">
            <v>29</v>
          </cell>
          <cell r="K968">
            <v>29</v>
          </cell>
          <cell r="L968">
            <v>17.05</v>
          </cell>
          <cell r="M968">
            <v>15.35</v>
          </cell>
          <cell r="P968">
            <v>2</v>
          </cell>
          <cell r="Q968">
            <v>691991300288</v>
          </cell>
          <cell r="S968">
            <v>0.3</v>
          </cell>
          <cell r="T968">
            <v>19.5</v>
          </cell>
          <cell r="U968">
            <v>18</v>
          </cell>
          <cell r="V968">
            <v>10</v>
          </cell>
          <cell r="W968" t="str">
            <v>CN</v>
          </cell>
          <cell r="X968" t="str">
            <v>Non Compliant</v>
          </cell>
          <cell r="Y968" t="str">
            <v xml:space="preserve">http://www.jblpro.com/ProductAttachments/JBL_MTC-14WG16WG%20v4.pdf </v>
          </cell>
          <cell r="Z968">
            <v>69</v>
          </cell>
          <cell r="AA968" t="str">
            <v>A</v>
          </cell>
        </row>
        <row r="969">
          <cell r="A969" t="str">
            <v>MTC-16WG-BK</v>
          </cell>
          <cell r="B969" t="str">
            <v>JBL</v>
          </cell>
          <cell r="C969" t="str">
            <v>Accessory</v>
          </cell>
          <cell r="D969" t="str">
            <v>MTC-16WG-BK</v>
          </cell>
          <cell r="E969" t="str">
            <v>JBL018</v>
          </cell>
          <cell r="H969" t="str">
            <v>HIGH HUMIDITY WEATHER GRILLE FOR C16, BLK</v>
          </cell>
          <cell r="I969" t="str">
            <v>MTC-16WG in Black. Aluminum Weather Grille Accessory for Control 16C/T (Black), Polyester Powdercoated, Satin Finish, Black (RAL9004) passes B117 salt-spray 200 hours, UV 100 hours, (Priced as each: sold in pairs) International Masterpack is 24Pcs</v>
          </cell>
          <cell r="J969">
            <v>29</v>
          </cell>
          <cell r="K969">
            <v>29</v>
          </cell>
          <cell r="L969">
            <v>17.05</v>
          </cell>
          <cell r="M969">
            <v>15.35</v>
          </cell>
          <cell r="P969">
            <v>2</v>
          </cell>
          <cell r="Q969">
            <v>691991300295</v>
          </cell>
          <cell r="S969">
            <v>10</v>
          </cell>
          <cell r="T969">
            <v>19.5</v>
          </cell>
          <cell r="U969">
            <v>18</v>
          </cell>
          <cell r="V969">
            <v>10</v>
          </cell>
          <cell r="W969" t="str">
            <v>CN</v>
          </cell>
          <cell r="X969" t="str">
            <v>Non Compliant</v>
          </cell>
          <cell r="Z969">
            <v>70</v>
          </cell>
          <cell r="AA969" t="str">
            <v>A</v>
          </cell>
        </row>
        <row r="970">
          <cell r="A970" t="str">
            <v>JBL-MTC-CSTETH1</v>
          </cell>
          <cell r="B970" t="str">
            <v>JBL</v>
          </cell>
          <cell r="C970" t="str">
            <v>Accessory</v>
          </cell>
          <cell r="D970" t="str">
            <v>JBL-MTC-CSTETH1</v>
          </cell>
          <cell r="G970" t="str">
            <v>NEW</v>
          </cell>
          <cell r="H970" t="str">
            <v>SAFETY TETHER for CEILING SPEAKERS</v>
          </cell>
          <cell r="I970"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70">
            <v>39.247199999999999</v>
          </cell>
          <cell r="K970">
            <v>32</v>
          </cell>
          <cell r="L970">
            <v>22.49</v>
          </cell>
          <cell r="M970">
            <v>20.239999999999998</v>
          </cell>
          <cell r="P970">
            <v>40</v>
          </cell>
          <cell r="Q970">
            <v>691991037337</v>
          </cell>
          <cell r="S970">
            <v>1</v>
          </cell>
          <cell r="T970">
            <v>9.5</v>
          </cell>
          <cell r="U970">
            <v>0.59</v>
          </cell>
          <cell r="V970">
            <v>0.59</v>
          </cell>
          <cell r="W970" t="str">
            <v>CN</v>
          </cell>
          <cell r="X970" t="str">
            <v>Non Compliant</v>
          </cell>
          <cell r="Z970">
            <v>71</v>
          </cell>
          <cell r="AA970" t="str">
            <v>A</v>
          </cell>
        </row>
        <row r="971">
          <cell r="A971" t="str">
            <v>COMMERCIAL CEILING:
20 Series Blind-Mount Ceiling Speakers</v>
          </cell>
          <cell r="B971" t="str">
            <v>JBL</v>
          </cell>
          <cell r="J971">
            <v>0</v>
          </cell>
          <cell r="K971">
            <v>0</v>
          </cell>
          <cell r="L971">
            <v>0</v>
          </cell>
          <cell r="M971">
            <v>0</v>
          </cell>
          <cell r="S971">
            <v>0</v>
          </cell>
          <cell r="T971">
            <v>0</v>
          </cell>
          <cell r="U971">
            <v>0</v>
          </cell>
          <cell r="V971">
            <v>0</v>
          </cell>
          <cell r="W971" t="str">
            <v>CN</v>
          </cell>
          <cell r="X971" t="str">
            <v>Non Compliant</v>
          </cell>
          <cell r="Z971">
            <v>72</v>
          </cell>
        </row>
        <row r="972">
          <cell r="A972" t="str">
            <v>C24CT MICROPLUS</v>
          </cell>
          <cell r="B972" t="str">
            <v>JBL</v>
          </cell>
          <cell r="C972" t="str">
            <v>Ceiling Speaker</v>
          </cell>
          <cell r="D972" t="str">
            <v>C24CT MICROPLUS</v>
          </cell>
          <cell r="E972" t="str">
            <v>JBL030</v>
          </cell>
          <cell r="H972" t="str">
            <v>4.5" COMPACT 2-WAY CEILING SPK W TRANSFORMER</v>
          </cell>
          <cell r="I972"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72">
            <v>169.18</v>
          </cell>
          <cell r="K972">
            <v>134</v>
          </cell>
          <cell r="L972">
            <v>101.51</v>
          </cell>
          <cell r="M972">
            <v>91.36</v>
          </cell>
          <cell r="N972">
            <v>96.4345</v>
          </cell>
          <cell r="O972">
            <v>91.359000000000009</v>
          </cell>
          <cell r="P972">
            <v>2</v>
          </cell>
          <cell r="Q972">
            <v>691991011863</v>
          </cell>
          <cell r="S972">
            <v>8</v>
          </cell>
          <cell r="T972">
            <v>13</v>
          </cell>
          <cell r="U972">
            <v>10.75</v>
          </cell>
          <cell r="V972">
            <v>7.75</v>
          </cell>
          <cell r="W972" t="str">
            <v>CN</v>
          </cell>
          <cell r="X972" t="str">
            <v>Non Compliant</v>
          </cell>
          <cell r="Y972" t="str">
            <v xml:space="preserve">http://www.jblpro.com/www/products/installed-sound/control-contractor-series/control-24ct-micro-plus </v>
          </cell>
          <cell r="Z972">
            <v>73</v>
          </cell>
          <cell r="AA972" t="str">
            <v>A</v>
          </cell>
        </row>
        <row r="973">
          <cell r="A973" t="str">
            <v>C24CT-BK</v>
          </cell>
          <cell r="B973" t="str">
            <v>JBL</v>
          </cell>
          <cell r="C973" t="str">
            <v>Ceiling Speaker</v>
          </cell>
          <cell r="D973" t="str">
            <v>C24CT-BK</v>
          </cell>
          <cell r="E973" t="str">
            <v>JBL018</v>
          </cell>
          <cell r="H973" t="str">
            <v>4" 2-WAY COAXIAL CEILING SPK W TRANSFORMER, BLK</v>
          </cell>
          <cell r="I973"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73">
            <v>186.65</v>
          </cell>
          <cell r="K973">
            <v>150</v>
          </cell>
          <cell r="L973">
            <v>111.99</v>
          </cell>
          <cell r="M973">
            <v>100.79</v>
          </cell>
          <cell r="N973">
            <v>106.39049999999999</v>
          </cell>
          <cell r="O973">
            <v>100.791</v>
          </cell>
          <cell r="P973">
            <v>2</v>
          </cell>
          <cell r="Q973">
            <v>50036904896</v>
          </cell>
          <cell r="S973">
            <v>13</v>
          </cell>
          <cell r="T973">
            <v>4.75</v>
          </cell>
          <cell r="U973">
            <v>26</v>
          </cell>
          <cell r="V973">
            <v>6</v>
          </cell>
          <cell r="W973" t="str">
            <v>CN</v>
          </cell>
          <cell r="X973" t="str">
            <v>Non Compliant</v>
          </cell>
          <cell r="Y973" t="str">
            <v xml:space="preserve">http://www.jblpro.com/www/products/installed-sound/control-contractor-series/control-24ct-bk </v>
          </cell>
          <cell r="Z973">
            <v>74</v>
          </cell>
          <cell r="AA973" t="str">
            <v>A</v>
          </cell>
        </row>
        <row r="974">
          <cell r="A974" t="str">
            <v>CONTROL 24C</v>
          </cell>
          <cell r="B974" t="str">
            <v>JBL</v>
          </cell>
          <cell r="C974" t="str">
            <v>Ceiling Speaker</v>
          </cell>
          <cell r="D974" t="str">
            <v>CONTROL 24C</v>
          </cell>
          <cell r="E974" t="str">
            <v>JBL018</v>
          </cell>
          <cell r="H974" t="str">
            <v>4" 2-WAY COAXIAL CEILING SPEAKER</v>
          </cell>
          <cell r="I974"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74">
            <v>171.86</v>
          </cell>
          <cell r="K974">
            <v>134</v>
          </cell>
          <cell r="L974">
            <v>103.12</v>
          </cell>
          <cell r="M974">
            <v>92.81</v>
          </cell>
          <cell r="N974">
            <v>97.963999999999999</v>
          </cell>
          <cell r="O974">
            <v>92.808000000000007</v>
          </cell>
          <cell r="P974">
            <v>2</v>
          </cell>
          <cell r="Q974">
            <v>50036905046</v>
          </cell>
          <cell r="S974">
            <v>8.25</v>
          </cell>
          <cell r="T974">
            <v>13.25</v>
          </cell>
          <cell r="U974">
            <v>4.5</v>
          </cell>
          <cell r="V974">
            <v>13</v>
          </cell>
          <cell r="W974" t="str">
            <v>CN</v>
          </cell>
          <cell r="X974" t="str">
            <v>Non Compliant</v>
          </cell>
          <cell r="Y974" t="str">
            <v xml:space="preserve">http://www.jblpro.com/www/products/installed-sound/control-contractor-series/control-24c </v>
          </cell>
          <cell r="Z974">
            <v>75</v>
          </cell>
          <cell r="AA974" t="str">
            <v>A</v>
          </cell>
        </row>
        <row r="975">
          <cell r="A975" t="str">
            <v>CONTROL 24C MICRO</v>
          </cell>
          <cell r="B975" t="str">
            <v>JBL</v>
          </cell>
          <cell r="C975" t="str">
            <v>Ceiling Speaker</v>
          </cell>
          <cell r="D975" t="str">
            <v>CONTROL 24C MICRO</v>
          </cell>
          <cell r="E975" t="str">
            <v>JBL018</v>
          </cell>
          <cell r="H975" t="str">
            <v>4.5" COMPACT 2-WAY CEILING SPEAKER</v>
          </cell>
          <cell r="I975"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75">
            <v>111.45</v>
          </cell>
          <cell r="K975">
            <v>92</v>
          </cell>
          <cell r="L975">
            <v>66.87</v>
          </cell>
          <cell r="M975">
            <v>60.18</v>
          </cell>
          <cell r="N975">
            <v>63.526499999999999</v>
          </cell>
          <cell r="O975">
            <v>60.183000000000007</v>
          </cell>
          <cell r="P975">
            <v>2</v>
          </cell>
          <cell r="Q975">
            <v>50036904643</v>
          </cell>
          <cell r="S975">
            <v>7.3</v>
          </cell>
          <cell r="T975">
            <v>3.31</v>
          </cell>
          <cell r="U975">
            <v>1.89</v>
          </cell>
          <cell r="V975">
            <v>2.75</v>
          </cell>
          <cell r="W975" t="str">
            <v>CN</v>
          </cell>
          <cell r="X975" t="str">
            <v>Non Compliant</v>
          </cell>
          <cell r="Y975" t="str">
            <v xml:space="preserve">http://www.jblpro.com/www/products/installed-sound/control-contractor-series/control-24c-micro </v>
          </cell>
          <cell r="Z975">
            <v>76</v>
          </cell>
          <cell r="AA975" t="str">
            <v>A</v>
          </cell>
        </row>
        <row r="976">
          <cell r="A976" t="str">
            <v>CONTROL 24CT</v>
          </cell>
          <cell r="B976" t="str">
            <v>JBL</v>
          </cell>
          <cell r="C976" t="str">
            <v>Ceiling Speaker</v>
          </cell>
          <cell r="D976" t="str">
            <v>CONTROL 24CT</v>
          </cell>
          <cell r="E976" t="str">
            <v>JBL018</v>
          </cell>
          <cell r="H976" t="str">
            <v>4" 2-WAY COAXIAL CEILING SPK W TRANSFORMER, WHT</v>
          </cell>
          <cell r="I976"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76">
            <v>184.86</v>
          </cell>
          <cell r="K976">
            <v>150</v>
          </cell>
          <cell r="L976">
            <v>111.98</v>
          </cell>
          <cell r="M976">
            <v>100.78</v>
          </cell>
          <cell r="N976">
            <v>106.381</v>
          </cell>
          <cell r="O976">
            <v>100.78200000000001</v>
          </cell>
          <cell r="P976">
            <v>2</v>
          </cell>
          <cell r="Q976">
            <v>50036903981</v>
          </cell>
          <cell r="S976">
            <v>8.3000000000000007</v>
          </cell>
          <cell r="T976">
            <v>13</v>
          </cell>
          <cell r="U976">
            <v>9.25</v>
          </cell>
          <cell r="V976">
            <v>12</v>
          </cell>
          <cell r="W976" t="str">
            <v>CN</v>
          </cell>
          <cell r="X976" t="str">
            <v>Non Compliant</v>
          </cell>
          <cell r="Y976" t="str">
            <v xml:space="preserve">http://www.jblpro.com/www/products/installed-sound/control-contractor-series/control-24ct </v>
          </cell>
          <cell r="Z976">
            <v>77</v>
          </cell>
          <cell r="AA976" t="str">
            <v>A</v>
          </cell>
        </row>
        <row r="977">
          <cell r="A977" t="str">
            <v>CONTROL 24CT MICRO</v>
          </cell>
          <cell r="B977" t="str">
            <v>JBL</v>
          </cell>
          <cell r="C977" t="str">
            <v>Ceiling Speaker</v>
          </cell>
          <cell r="D977" t="str">
            <v>CONTROL 24CT MICRO</v>
          </cell>
          <cell r="E977" t="str">
            <v>JBL018</v>
          </cell>
          <cell r="H977" t="str">
            <v>4.5" COMPACT 2-WAY CEILING SPK W TRANSFORMER</v>
          </cell>
          <cell r="I977"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77">
            <v>118.17</v>
          </cell>
          <cell r="K977">
            <v>96</v>
          </cell>
          <cell r="L977">
            <v>70.900000000000006</v>
          </cell>
          <cell r="M977">
            <v>63.81</v>
          </cell>
          <cell r="N977">
            <v>67.355000000000004</v>
          </cell>
          <cell r="O977">
            <v>63.810000000000009</v>
          </cell>
          <cell r="P977">
            <v>2</v>
          </cell>
          <cell r="Q977">
            <v>50036904650</v>
          </cell>
          <cell r="S977">
            <v>7.95</v>
          </cell>
          <cell r="T977">
            <v>13</v>
          </cell>
          <cell r="U977">
            <v>10.75</v>
          </cell>
          <cell r="V977">
            <v>7.5</v>
          </cell>
          <cell r="W977" t="str">
            <v>CN</v>
          </cell>
          <cell r="X977" t="str">
            <v>Non Compliant</v>
          </cell>
          <cell r="Y977" t="str">
            <v xml:space="preserve">http://www.jblpro.com/www/products/installed-sound/control-contractor-series/control-24ct-micro </v>
          </cell>
          <cell r="Z977">
            <v>78</v>
          </cell>
          <cell r="AA977" t="str">
            <v>A</v>
          </cell>
        </row>
        <row r="978">
          <cell r="A978" t="str">
            <v>CONTROL 26C</v>
          </cell>
          <cell r="B978" t="str">
            <v>JBL</v>
          </cell>
          <cell r="C978" t="str">
            <v>Ceiling Speaker</v>
          </cell>
          <cell r="D978" t="str">
            <v>CONTROL 26C</v>
          </cell>
          <cell r="E978" t="str">
            <v>JBL018</v>
          </cell>
          <cell r="H978" t="str">
            <v>6.5" 2-WAY COAXIAL CEILING SPEAKER</v>
          </cell>
          <cell r="I978"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78">
            <v>222.89</v>
          </cell>
          <cell r="K978">
            <v>176</v>
          </cell>
          <cell r="L978">
            <v>133.72999999999999</v>
          </cell>
          <cell r="M978">
            <v>120.36</v>
          </cell>
          <cell r="N978">
            <v>127.04349999999998</v>
          </cell>
          <cell r="O978">
            <v>120.357</v>
          </cell>
          <cell r="P978">
            <v>2</v>
          </cell>
          <cell r="Q978">
            <v>50036903967</v>
          </cell>
          <cell r="S978">
            <v>9.15</v>
          </cell>
          <cell r="T978">
            <v>13</v>
          </cell>
          <cell r="U978">
            <v>11</v>
          </cell>
          <cell r="V978">
            <v>11</v>
          </cell>
          <cell r="W978" t="str">
            <v>CN</v>
          </cell>
          <cell r="X978" t="str">
            <v>Non Compliant</v>
          </cell>
          <cell r="Y978" t="str">
            <v xml:space="preserve">http://www.jblpro.com/www/products/installed-sound/control-contractor-series/control-26c </v>
          </cell>
          <cell r="Z978">
            <v>79</v>
          </cell>
          <cell r="AA978" t="str">
            <v>A</v>
          </cell>
        </row>
        <row r="979">
          <cell r="A979" t="str">
            <v>CONTROL 26CT</v>
          </cell>
          <cell r="B979" t="str">
            <v>JBL</v>
          </cell>
          <cell r="C979" t="str">
            <v>Ceiling Speaker</v>
          </cell>
          <cell r="D979" t="str">
            <v>CONTROL 26CT</v>
          </cell>
          <cell r="E979" t="str">
            <v>JBL018</v>
          </cell>
          <cell r="H979" t="str">
            <v>6.5" 2-WAY COAXIAL CEILING SPK W TRANSFORMER</v>
          </cell>
          <cell r="I979"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79">
            <v>251.08</v>
          </cell>
          <cell r="K979">
            <v>198</v>
          </cell>
          <cell r="L979">
            <v>150.65</v>
          </cell>
          <cell r="M979">
            <v>135.59</v>
          </cell>
          <cell r="N979">
            <v>143.11750000000001</v>
          </cell>
          <cell r="O979">
            <v>135.58500000000001</v>
          </cell>
          <cell r="P979">
            <v>2</v>
          </cell>
          <cell r="Q979">
            <v>50036904087</v>
          </cell>
          <cell r="S979">
            <v>10.3</v>
          </cell>
          <cell r="T979">
            <v>13</v>
          </cell>
          <cell r="U979">
            <v>11.5</v>
          </cell>
          <cell r="V979">
            <v>12</v>
          </cell>
          <cell r="W979" t="str">
            <v>CN</v>
          </cell>
          <cell r="X979" t="str">
            <v>Non Compliant</v>
          </cell>
          <cell r="Y979" t="str">
            <v xml:space="preserve">http://www.jblpro.com/www/products/installed-sound/control-contractor-series/control-26ct </v>
          </cell>
          <cell r="Z979">
            <v>80</v>
          </cell>
          <cell r="AA979" t="str">
            <v>A</v>
          </cell>
        </row>
        <row r="980">
          <cell r="A980" t="str">
            <v>CONTROL 26-DT</v>
          </cell>
          <cell r="B980" t="str">
            <v>JBL</v>
          </cell>
          <cell r="C980" t="str">
            <v>Ceiling Speaker</v>
          </cell>
          <cell r="D980" t="str">
            <v>CONTROL 26-DT</v>
          </cell>
          <cell r="E980" t="str">
            <v>JBL018</v>
          </cell>
          <cell r="H980" t="str">
            <v>6.5" COAXIAL CEILING SPEAKER ASSEMBLY W/O BACKCAN</v>
          </cell>
          <cell r="I980"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80">
            <v>161.13</v>
          </cell>
          <cell r="K980">
            <v>134</v>
          </cell>
          <cell r="L980">
            <v>96.68</v>
          </cell>
          <cell r="M980">
            <v>87.01</v>
          </cell>
          <cell r="N980">
            <v>91.846000000000004</v>
          </cell>
          <cell r="O980">
            <v>87.012000000000015</v>
          </cell>
          <cell r="P980">
            <v>2</v>
          </cell>
          <cell r="Q980">
            <v>50036905084</v>
          </cell>
          <cell r="S980">
            <v>6</v>
          </cell>
          <cell r="T980">
            <v>11</v>
          </cell>
          <cell r="U980">
            <v>5</v>
          </cell>
          <cell r="V980">
            <v>3.5</v>
          </cell>
          <cell r="W980" t="str">
            <v>CN</v>
          </cell>
          <cell r="X980" t="str">
            <v>Non Compliant</v>
          </cell>
          <cell r="Y980" t="str">
            <v xml:space="preserve">http://www.jblpro.com/www/products/installed-sound/control-contractor-series/control-26-dt </v>
          </cell>
          <cell r="Z980">
            <v>81</v>
          </cell>
          <cell r="AA980" t="str">
            <v>A</v>
          </cell>
        </row>
        <row r="981">
          <cell r="A981" t="str">
            <v>C26CT-LS</v>
          </cell>
          <cell r="B981" t="str">
            <v>JBL</v>
          </cell>
          <cell r="C981" t="str">
            <v>Ceiling Speaker</v>
          </cell>
          <cell r="D981" t="str">
            <v>C26CT-LS</v>
          </cell>
          <cell r="E981" t="str">
            <v>JBL018</v>
          </cell>
          <cell r="H981" t="str">
            <v>6.5" 2-WAY COAXIAL CEILING SPK W EN54-24</v>
          </cell>
          <cell r="I981"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81">
            <v>271.23</v>
          </cell>
          <cell r="K981">
            <v>213</v>
          </cell>
          <cell r="L981">
            <v>162.74</v>
          </cell>
          <cell r="M981">
            <v>146.47</v>
          </cell>
          <cell r="N981">
            <v>154.60300000000001</v>
          </cell>
          <cell r="O981">
            <v>146.46600000000001</v>
          </cell>
          <cell r="P981">
            <v>2</v>
          </cell>
          <cell r="Q981">
            <v>50036905268</v>
          </cell>
          <cell r="S981">
            <v>10.5</v>
          </cell>
          <cell r="T981">
            <v>11</v>
          </cell>
          <cell r="U981">
            <v>26</v>
          </cell>
          <cell r="V981">
            <v>12</v>
          </cell>
          <cell r="W981" t="str">
            <v>CN</v>
          </cell>
          <cell r="X981" t="str">
            <v>Non Compliant</v>
          </cell>
          <cell r="Y981" t="str">
            <v xml:space="preserve">http://www.jblpro.com/www/products/installed-sound/control-contractor-series/control-26ct-ls </v>
          </cell>
          <cell r="Z981">
            <v>82</v>
          </cell>
          <cell r="AA981" t="str">
            <v>A</v>
          </cell>
        </row>
        <row r="982">
          <cell r="A982" t="str">
            <v>CONTROL 19CS</v>
          </cell>
          <cell r="B982" t="str">
            <v>JBL</v>
          </cell>
          <cell r="C982" t="str">
            <v>Ceiling Speaker</v>
          </cell>
          <cell r="D982" t="str">
            <v>CONTROL 19CS</v>
          </cell>
          <cell r="E982" t="str">
            <v>JBL018</v>
          </cell>
          <cell r="H982" t="str">
            <v>8" IN-CEILING SUBWOOFER</v>
          </cell>
          <cell r="I982"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82">
            <v>337.04</v>
          </cell>
          <cell r="K982">
            <v>266</v>
          </cell>
          <cell r="L982">
            <v>202.22</v>
          </cell>
          <cell r="M982">
            <v>182</v>
          </cell>
          <cell r="N982">
            <v>192.10899999999998</v>
          </cell>
          <cell r="O982">
            <v>181.99799999999999</v>
          </cell>
          <cell r="P982">
            <v>2</v>
          </cell>
          <cell r="Q982">
            <v>50036903943</v>
          </cell>
          <cell r="S982">
            <v>30</v>
          </cell>
          <cell r="T982">
            <v>33</v>
          </cell>
          <cell r="U982">
            <v>17</v>
          </cell>
          <cell r="V982">
            <v>17</v>
          </cell>
          <cell r="W982" t="str">
            <v>CN</v>
          </cell>
          <cell r="X982" t="str">
            <v>Non Compliant</v>
          </cell>
          <cell r="Y982" t="str">
            <v xml:space="preserve">http://www.jblpro.com/www/products/installed-sound/control-contractor-series/control-19cs </v>
          </cell>
          <cell r="Z982">
            <v>83</v>
          </cell>
          <cell r="AA982" t="str">
            <v>A</v>
          </cell>
        </row>
        <row r="983">
          <cell r="A983" t="str">
            <v>CONTROL 19CST</v>
          </cell>
          <cell r="B983" t="str">
            <v>JBL</v>
          </cell>
          <cell r="C983" t="str">
            <v>Ceiling Speaker</v>
          </cell>
          <cell r="D983" t="str">
            <v>CONTROL 19CST</v>
          </cell>
          <cell r="E983" t="str">
            <v>JBL018</v>
          </cell>
          <cell r="H983" t="str">
            <v>8" IN-CEILING SUBWOOFER W TRANSFORMER</v>
          </cell>
          <cell r="I983"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83">
            <v>365.23</v>
          </cell>
          <cell r="K983">
            <v>294</v>
          </cell>
          <cell r="L983">
            <v>219.14</v>
          </cell>
          <cell r="M983">
            <v>197.23</v>
          </cell>
          <cell r="N983">
            <v>208.18299999999996</v>
          </cell>
          <cell r="O983">
            <v>197.226</v>
          </cell>
          <cell r="P983">
            <v>2</v>
          </cell>
          <cell r="Q983">
            <v>50036904919</v>
          </cell>
          <cell r="S983">
            <v>26</v>
          </cell>
          <cell r="T983">
            <v>16.125</v>
          </cell>
          <cell r="U983">
            <v>16.75</v>
          </cell>
          <cell r="V983">
            <v>16</v>
          </cell>
          <cell r="W983" t="str">
            <v>CN</v>
          </cell>
          <cell r="X983" t="str">
            <v>Non Compliant</v>
          </cell>
          <cell r="Y983" t="str">
            <v xml:space="preserve">http://www.jblpro.com/www/products/installed-sound/control-contractor-series/control-19cst </v>
          </cell>
          <cell r="Z983">
            <v>84</v>
          </cell>
          <cell r="AA983" t="str">
            <v>A</v>
          </cell>
        </row>
        <row r="984">
          <cell r="A984" t="str">
            <v>MTC-19MR</v>
          </cell>
          <cell r="B984" t="str">
            <v>JBL</v>
          </cell>
          <cell r="C984" t="str">
            <v>Accessory</v>
          </cell>
          <cell r="D984" t="str">
            <v>MTC-19MR</v>
          </cell>
          <cell r="E984" t="str">
            <v>JBL018</v>
          </cell>
          <cell r="H984" t="str">
            <v>MUD-RING CONSTRUCTION BRACKET FOR C19/47HC/40CS/226</v>
          </cell>
          <cell r="I984" t="str">
            <v>MTC-19MR - Optional Mud/Plaster‐Ring Construction Bracket for Control 19CS, 19CST, 47HC, 40CS/T, 226C/T; Installs before Sheetrock, Integral Ring Extension for Drywall Mudding,  (Priced and sold as a pack of 6 pcs)</v>
          </cell>
          <cell r="J984">
            <v>312</v>
          </cell>
          <cell r="K984">
            <v>312</v>
          </cell>
          <cell r="L984">
            <v>186.67</v>
          </cell>
          <cell r="M984">
            <v>168</v>
          </cell>
          <cell r="P984">
            <v>0</v>
          </cell>
          <cell r="Q984">
            <v>691991300301</v>
          </cell>
          <cell r="S984">
            <v>7.6</v>
          </cell>
          <cell r="T984">
            <v>24</v>
          </cell>
          <cell r="U984">
            <v>14.25</v>
          </cell>
          <cell r="V984">
            <v>3.75</v>
          </cell>
          <cell r="W984" t="str">
            <v>CN</v>
          </cell>
          <cell r="X984" t="str">
            <v>Non Compliant</v>
          </cell>
          <cell r="Y984" t="str">
            <v xml:space="preserve">http://www.jblpro.com/ProductAttachments/mtc-mr.pdf </v>
          </cell>
          <cell r="Z984">
            <v>85</v>
          </cell>
          <cell r="AA984" t="str">
            <v>A</v>
          </cell>
        </row>
        <row r="985">
          <cell r="A985" t="str">
            <v>MTC-19NC</v>
          </cell>
          <cell r="B985" t="str">
            <v>JBL</v>
          </cell>
          <cell r="C985" t="str">
            <v>Accessory</v>
          </cell>
          <cell r="D985" t="str">
            <v>MTC-19NC</v>
          </cell>
          <cell r="E985" t="str">
            <v>JBL018</v>
          </cell>
          <cell r="H985" t="str">
            <v>NEW CONSTRUCTION BRACKET FOR C19/47HC/40CS/226/227/328</v>
          </cell>
          <cell r="I985" t="str">
            <v>MTC-19NC - Optional New Construction Bracket for Control 19CS, 19CST, 47HC, 40CS/T, 226C/T, 227C, 227CT, 328C, 328CT; Installs before Sheetrock as Cutout Template. (Priced and sold as a pack of 6 pcs)</v>
          </cell>
          <cell r="J985">
            <v>227</v>
          </cell>
          <cell r="K985">
            <v>227</v>
          </cell>
          <cell r="L985">
            <v>135.52000000000001</v>
          </cell>
          <cell r="M985">
            <v>121.97</v>
          </cell>
          <cell r="P985">
            <v>0</v>
          </cell>
          <cell r="Q985">
            <v>691991300318</v>
          </cell>
          <cell r="S985">
            <v>5.57</v>
          </cell>
          <cell r="T985">
            <v>25</v>
          </cell>
          <cell r="U985">
            <v>15.5</v>
          </cell>
          <cell r="V985">
            <v>0.75</v>
          </cell>
          <cell r="W985" t="str">
            <v>CN</v>
          </cell>
          <cell r="X985" t="str">
            <v>Non Compliant</v>
          </cell>
          <cell r="Y985" t="str">
            <v xml:space="preserve">http://www.jblpro.com/ProductAttachments/mtc-nc.pdf </v>
          </cell>
          <cell r="Z985">
            <v>86</v>
          </cell>
          <cell r="AA985" t="str">
            <v>A</v>
          </cell>
        </row>
        <row r="986">
          <cell r="A986" t="str">
            <v>MTC-24MR</v>
          </cell>
          <cell r="B986" t="str">
            <v>JBL</v>
          </cell>
          <cell r="C986" t="str">
            <v>Accessory</v>
          </cell>
          <cell r="D986" t="str">
            <v>MTC-24MR</v>
          </cell>
          <cell r="E986" t="str">
            <v>JBL018</v>
          </cell>
          <cell r="H986" t="str">
            <v>MUD-RING CONSTRUCTION BRACKET FOR C12/14/24/24CTM/24CTMP</v>
          </cell>
          <cell r="I986" t="str">
            <v>MTC-24MR - Optional Mud/Plaster‐Ring Construction Bracket for Control 12C/T, 14C/T, 24C Micro, 24CT Micro, 24CT Micro Plus, 24C, 24CT; Installs before Sheetrock, Integral Ring Extension for Drywall Mudding,  (Priced and sold as a pack of 6 pcs)</v>
          </cell>
          <cell r="J986">
            <v>189</v>
          </cell>
          <cell r="K986">
            <v>189</v>
          </cell>
          <cell r="L986">
            <v>112.79</v>
          </cell>
          <cell r="M986">
            <v>101.51</v>
          </cell>
          <cell r="P986">
            <v>0</v>
          </cell>
          <cell r="Q986">
            <v>691991300417</v>
          </cell>
          <cell r="S986">
            <v>6.3</v>
          </cell>
          <cell r="T986">
            <v>15</v>
          </cell>
          <cell r="U986">
            <v>24</v>
          </cell>
          <cell r="V986">
            <v>4.0999999999999996</v>
          </cell>
          <cell r="W986" t="str">
            <v>CN</v>
          </cell>
          <cell r="X986" t="str">
            <v>Non Compliant</v>
          </cell>
          <cell r="Y986" t="str">
            <v xml:space="preserve">http://www.jblpro.com/ProductAttachments/mtc-mr.pdf </v>
          </cell>
          <cell r="Z986">
            <v>87</v>
          </cell>
          <cell r="AA986" t="str">
            <v>A</v>
          </cell>
        </row>
        <row r="987">
          <cell r="A987" t="str">
            <v>MTC-24NC</v>
          </cell>
          <cell r="B987" t="str">
            <v>JBL</v>
          </cell>
          <cell r="C987" t="str">
            <v>Accessory</v>
          </cell>
          <cell r="D987" t="str">
            <v>MTC-24NC</v>
          </cell>
          <cell r="E987" t="str">
            <v>JBL018</v>
          </cell>
          <cell r="H987" t="str">
            <v>NEW CONSTRUCTION BRACKET FOR C12/14/24/24CTM/24CTMP</v>
          </cell>
          <cell r="I987" t="str">
            <v>MTC-24NC - Optional New Construction Bracket for Control 12C/T, 14C/T, 24C Micro, 24CT Micro, 24CT Micro Plus, 24C, 24CT; Installs before Sheetrock as Cutout Template. (Priced and sold as a pack of 6 pcs)</v>
          </cell>
          <cell r="J987">
            <v>146</v>
          </cell>
          <cell r="K987">
            <v>146</v>
          </cell>
          <cell r="L987">
            <v>87.56</v>
          </cell>
          <cell r="M987">
            <v>78.8</v>
          </cell>
          <cell r="P987">
            <v>0</v>
          </cell>
          <cell r="Q987">
            <v>691991300424</v>
          </cell>
          <cell r="S987">
            <v>5.25</v>
          </cell>
          <cell r="T987">
            <v>2.5</v>
          </cell>
          <cell r="U987">
            <v>3</v>
          </cell>
          <cell r="V987">
            <v>1.5</v>
          </cell>
          <cell r="W987" t="str">
            <v>US</v>
          </cell>
          <cell r="X987" t="str">
            <v>Compliant</v>
          </cell>
          <cell r="Y987" t="str">
            <v xml:space="preserve">http://www.jblpro.com/ProductAttachments/mtc-nc.pdf </v>
          </cell>
          <cell r="Z987">
            <v>88</v>
          </cell>
          <cell r="AA987" t="str">
            <v>A</v>
          </cell>
        </row>
        <row r="988">
          <cell r="A988" t="str">
            <v>MTC-24TR</v>
          </cell>
          <cell r="B988" t="str">
            <v>JBL</v>
          </cell>
          <cell r="C988" t="str">
            <v>Accessory</v>
          </cell>
          <cell r="D988" t="str">
            <v>MTC-24TR</v>
          </cell>
          <cell r="E988" t="str">
            <v>JBL018</v>
          </cell>
          <cell r="H988" t="str">
            <v>TRIM RING FOR C12/14/24/24CTM/24CTMP</v>
          </cell>
          <cell r="I988" t="str">
            <v>MTC-24TR - Optional Trim Ring for Retrofit Installations fwith existing cutouts up to 8" (200mm) in diameter for Control 12C/T, 14C/T, 24C Micro, 24CT Micro, 24CT Micro Plus, 24C, 24CT, White (Priced and sold as a pack of 10 pcs)</v>
          </cell>
          <cell r="J988">
            <v>197</v>
          </cell>
          <cell r="K988">
            <v>197</v>
          </cell>
          <cell r="L988">
            <v>117.98</v>
          </cell>
          <cell r="M988">
            <v>106.18</v>
          </cell>
          <cell r="P988">
            <v>0</v>
          </cell>
          <cell r="Q988">
            <v>691991300431</v>
          </cell>
          <cell r="S988">
            <v>10</v>
          </cell>
          <cell r="T988">
            <v>17</v>
          </cell>
          <cell r="U988">
            <v>18</v>
          </cell>
          <cell r="V988">
            <v>2</v>
          </cell>
          <cell r="W988" t="str">
            <v>CN</v>
          </cell>
          <cell r="X988" t="str">
            <v>Non Compliant</v>
          </cell>
          <cell r="Y988" t="str">
            <v xml:space="preserve">http://www.jblpro.com/ProductAttachments/mtc-tr.pdf </v>
          </cell>
          <cell r="Z988">
            <v>89</v>
          </cell>
          <cell r="AA988" t="str">
            <v>A</v>
          </cell>
        </row>
        <row r="989">
          <cell r="A989" t="str">
            <v>MTC-26MR</v>
          </cell>
          <cell r="B989" t="str">
            <v>JBL</v>
          </cell>
          <cell r="C989" t="str">
            <v>Accessory</v>
          </cell>
          <cell r="D989" t="str">
            <v>MTC-26MR</v>
          </cell>
          <cell r="E989" t="str">
            <v>JBL018</v>
          </cell>
          <cell r="H989" t="str">
            <v>MUD-RING CONSTRUCTION BRACKET FOR C16/26</v>
          </cell>
          <cell r="I989" t="str">
            <v>MTC-26MR - Optional Mud/Plaster‐Ring Construction Bracket for Control 16C/T, 26C, 26CT, 26CT-LS,  Installs before Sheetrock, Integral Ring Extension for Drywall Mudding,  (Priced and sold as a pack of 6 pcs)</v>
          </cell>
          <cell r="J989">
            <v>225</v>
          </cell>
          <cell r="K989">
            <v>225</v>
          </cell>
          <cell r="L989">
            <v>135.16999999999999</v>
          </cell>
          <cell r="M989">
            <v>121.65</v>
          </cell>
          <cell r="P989">
            <v>0</v>
          </cell>
          <cell r="Q989">
            <v>691991300516</v>
          </cell>
          <cell r="S989">
            <v>6.8</v>
          </cell>
          <cell r="T989">
            <v>24</v>
          </cell>
          <cell r="U989">
            <v>15</v>
          </cell>
          <cell r="V989">
            <v>4.0999999999999996</v>
          </cell>
          <cell r="W989" t="str">
            <v>CN</v>
          </cell>
          <cell r="X989" t="str">
            <v>Non Compliant</v>
          </cell>
          <cell r="Y989" t="str">
            <v xml:space="preserve">http://www.jblpro.com/ProductAttachments/mtc-mr.pdf </v>
          </cell>
          <cell r="Z989">
            <v>90</v>
          </cell>
          <cell r="AA989" t="str">
            <v>A</v>
          </cell>
        </row>
        <row r="990">
          <cell r="A990" t="str">
            <v>MTC-26NC</v>
          </cell>
          <cell r="B990" t="str">
            <v>JBL</v>
          </cell>
          <cell r="C990" t="str">
            <v>Accessory</v>
          </cell>
          <cell r="D990" t="str">
            <v>MTC-26NC</v>
          </cell>
          <cell r="E990" t="str">
            <v>JBL018</v>
          </cell>
          <cell r="H990" t="str">
            <v>NEW CONSTRUCTION BRACKET FOR C16/26</v>
          </cell>
          <cell r="I990" t="str">
            <v>MTC-26NC - Optional New Construction Bracket for Control 16C/T, 26C, 26CT, 26CT-LS, Installs before Sheetrock as Cutout Template. (Priced and sold as a pack of 6 pcs)</v>
          </cell>
          <cell r="J990">
            <v>167</v>
          </cell>
          <cell r="K990">
            <v>167</v>
          </cell>
          <cell r="L990">
            <v>100.33</v>
          </cell>
          <cell r="M990">
            <v>90.3</v>
          </cell>
          <cell r="P990">
            <v>0</v>
          </cell>
          <cell r="Q990">
            <v>691991300523</v>
          </cell>
          <cell r="S990">
            <v>5.25</v>
          </cell>
          <cell r="T990">
            <v>15</v>
          </cell>
          <cell r="U990">
            <v>24</v>
          </cell>
          <cell r="V990">
            <v>1</v>
          </cell>
          <cell r="W990" t="str">
            <v>US</v>
          </cell>
          <cell r="X990" t="str">
            <v>Compliant</v>
          </cell>
          <cell r="Y990" t="str">
            <v xml:space="preserve">http://www.jblpro.com/ProductAttachments/mtc-nc.pdf </v>
          </cell>
          <cell r="Z990">
            <v>91</v>
          </cell>
          <cell r="AA990" t="str">
            <v>A</v>
          </cell>
        </row>
        <row r="991">
          <cell r="A991" t="str">
            <v>MTC-26TR</v>
          </cell>
          <cell r="B991" t="str">
            <v>JBL</v>
          </cell>
          <cell r="C991" t="str">
            <v>Accessory</v>
          </cell>
          <cell r="D991" t="str">
            <v>MTC-26TR</v>
          </cell>
          <cell r="E991" t="str">
            <v>JBL018</v>
          </cell>
          <cell r="H991" t="str">
            <v>TRIM RING FOR C16/26</v>
          </cell>
          <cell r="I991" t="str">
            <v>MTC-26TR - Optional Trim Ring for Retrofit Installations with existing cutouts up to 10" (250mm) in diameter for Control 16C, 16CT, 26C, 26CT, 26CT-LS White (Priced and sold as a pack of 10 pcs)</v>
          </cell>
          <cell r="J991">
            <v>197</v>
          </cell>
          <cell r="K991">
            <v>197</v>
          </cell>
          <cell r="L991">
            <v>117.98</v>
          </cell>
          <cell r="M991">
            <v>106.18</v>
          </cell>
          <cell r="P991">
            <v>0</v>
          </cell>
          <cell r="Q991">
            <v>691991300530</v>
          </cell>
          <cell r="S991">
            <v>7.85</v>
          </cell>
          <cell r="T991">
            <v>17</v>
          </cell>
          <cell r="U991">
            <v>17</v>
          </cell>
          <cell r="V991">
            <v>2</v>
          </cell>
          <cell r="W991" t="str">
            <v>CN</v>
          </cell>
          <cell r="X991" t="str">
            <v>Non Compliant</v>
          </cell>
          <cell r="Y991" t="str">
            <v xml:space="preserve">http://www.jblpro.com/ProductAttachments/mtc-tr.pdf </v>
          </cell>
          <cell r="Z991">
            <v>92</v>
          </cell>
          <cell r="AA991" t="str">
            <v>A</v>
          </cell>
        </row>
        <row r="992">
          <cell r="A992" t="str">
            <v>MTC-48TRx12</v>
          </cell>
          <cell r="B992" t="str">
            <v>JBL</v>
          </cell>
          <cell r="C992" t="str">
            <v>Accessory</v>
          </cell>
          <cell r="D992" t="str">
            <v>MTC-48TRx12</v>
          </cell>
          <cell r="E992" t="str">
            <v>JBL018</v>
          </cell>
          <cell r="H992" t="str">
            <v>48" TILE RAIL FOR 4' x 4' CEILING TILES</v>
          </cell>
          <cell r="I992"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992">
            <v>348</v>
          </cell>
          <cell r="K992">
            <v>348</v>
          </cell>
          <cell r="L992">
            <v>208.44</v>
          </cell>
          <cell r="M992">
            <v>187.6</v>
          </cell>
          <cell r="P992">
            <v>0</v>
          </cell>
          <cell r="Q992">
            <v>691991300066</v>
          </cell>
          <cell r="S992">
            <v>20.350000000000001</v>
          </cell>
          <cell r="T992">
            <v>9</v>
          </cell>
          <cell r="U992">
            <v>48</v>
          </cell>
          <cell r="V992">
            <v>3.5</v>
          </cell>
          <cell r="W992" t="str">
            <v>CN</v>
          </cell>
          <cell r="X992" t="str">
            <v>Non Compliant</v>
          </cell>
          <cell r="Y992" t="str">
            <v xml:space="preserve">http://www.jblpro.com/www/products/installed-sound/control-contractor-series/mtc-48trx12 </v>
          </cell>
          <cell r="Z992">
            <v>93</v>
          </cell>
          <cell r="AA992" t="str">
            <v>A</v>
          </cell>
        </row>
        <row r="993">
          <cell r="A993" t="str">
            <v>MTC-PC2</v>
          </cell>
          <cell r="B993" t="str">
            <v>JBL</v>
          </cell>
          <cell r="C993" t="str">
            <v>Accessory</v>
          </cell>
          <cell r="D993" t="str">
            <v>MTC-PC2</v>
          </cell>
          <cell r="E993" t="str">
            <v>JBL018</v>
          </cell>
          <cell r="H993" t="str">
            <v>WEATHER RESISTANCE PANEL COVER W REAR EXIT</v>
          </cell>
          <cell r="I993"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993">
            <v>34</v>
          </cell>
          <cell r="K993">
            <v>34</v>
          </cell>
          <cell r="L993">
            <v>20.11</v>
          </cell>
          <cell r="M993">
            <v>18.100000000000001</v>
          </cell>
          <cell r="P993">
            <v>0</v>
          </cell>
          <cell r="Q993">
            <v>50036904773</v>
          </cell>
          <cell r="S993">
            <v>0.25</v>
          </cell>
          <cell r="T993">
            <v>3</v>
          </cell>
          <cell r="U993">
            <v>4</v>
          </cell>
          <cell r="V993">
            <v>3</v>
          </cell>
          <cell r="W993" t="str">
            <v>CN</v>
          </cell>
          <cell r="X993" t="str">
            <v>Non Compliant</v>
          </cell>
          <cell r="Y993" t="str">
            <v xml:space="preserve">http://www.jblpro.com/ProductAttachments/mtc-pc2%20instructions.pdf </v>
          </cell>
          <cell r="Z993">
            <v>94</v>
          </cell>
          <cell r="AA993" t="str">
            <v>A</v>
          </cell>
        </row>
        <row r="994">
          <cell r="A994" t="str">
            <v>MTC-PC3</v>
          </cell>
          <cell r="B994" t="str">
            <v>JBL</v>
          </cell>
          <cell r="C994" t="str">
            <v>Accessory</v>
          </cell>
          <cell r="D994" t="str">
            <v>MTC-PC3</v>
          </cell>
          <cell r="E994" t="str">
            <v>JBL018</v>
          </cell>
          <cell r="H994" t="str">
            <v>WEATHER RESISTANCE PANEL COVER W SIDE EXIT</v>
          </cell>
          <cell r="I994"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994">
            <v>41</v>
          </cell>
          <cell r="K994">
            <v>41</v>
          </cell>
          <cell r="L994">
            <v>19.989999999999998</v>
          </cell>
          <cell r="M994">
            <v>17.989999999999998</v>
          </cell>
          <cell r="P994">
            <v>0</v>
          </cell>
          <cell r="Q994">
            <v>691991005275</v>
          </cell>
          <cell r="S994">
            <v>0.5</v>
          </cell>
          <cell r="T994">
            <v>3</v>
          </cell>
          <cell r="U994">
            <v>4</v>
          </cell>
          <cell r="V994">
            <v>2.5</v>
          </cell>
          <cell r="W994" t="str">
            <v>CN</v>
          </cell>
          <cell r="X994" t="str">
            <v>Non Compliant</v>
          </cell>
          <cell r="Z994">
            <v>95</v>
          </cell>
          <cell r="AA994" t="str">
            <v>A</v>
          </cell>
        </row>
        <row r="995">
          <cell r="A995" t="str">
            <v>MTC-TCD</v>
          </cell>
          <cell r="B995" t="str">
            <v>JBL</v>
          </cell>
          <cell r="C995" t="str">
            <v>Accessory</v>
          </cell>
          <cell r="D995" t="str">
            <v>MTC-TCD</v>
          </cell>
          <cell r="E995" t="str">
            <v>JBL018</v>
          </cell>
          <cell r="H995" t="str">
            <v>THICK-CEILING DOG-EARS FOR C19/24/26/24Micros</v>
          </cell>
          <cell r="I995" t="str">
            <v>MTC-TCD - Optional Thick-ceiling dogears for ceilings up to 2.5" (60mm) thick.  Fits Control 24C Micro, 24CT Micro, 24CT MicroPlus, C24C, 24CT, C26C, 26CT, C19CS, 19CST.  (Priced and sold as a pack of 24 pcs)</v>
          </cell>
          <cell r="J995">
            <v>10</v>
          </cell>
          <cell r="K995">
            <v>10</v>
          </cell>
          <cell r="L995">
            <v>6.32</v>
          </cell>
          <cell r="M995">
            <v>5.69</v>
          </cell>
          <cell r="P995">
            <v>0</v>
          </cell>
          <cell r="Q995">
            <v>691991300554</v>
          </cell>
          <cell r="S995">
            <v>1</v>
          </cell>
          <cell r="T995">
            <v>4</v>
          </cell>
          <cell r="U995">
            <v>2</v>
          </cell>
          <cell r="V995">
            <v>1</v>
          </cell>
          <cell r="W995" t="str">
            <v>CN</v>
          </cell>
          <cell r="X995" t="str">
            <v>Non Compliant</v>
          </cell>
          <cell r="Y995" t="str">
            <v xml:space="preserve">http://www.jblpro.com/ProductAttachments/MTC-TCD%20Instructions%20Rev%20C.pdf </v>
          </cell>
          <cell r="Z995">
            <v>96</v>
          </cell>
          <cell r="AA995" t="str">
            <v>A</v>
          </cell>
        </row>
        <row r="996">
          <cell r="A996" t="str">
            <v>COMMERCIAL CEILING:
40 Series Premium Ceiling Speakers</v>
          </cell>
          <cell r="B996" t="str">
            <v>JBL</v>
          </cell>
          <cell r="J996">
            <v>0</v>
          </cell>
          <cell r="K996">
            <v>0</v>
          </cell>
          <cell r="L996">
            <v>0</v>
          </cell>
          <cell r="M996">
            <v>0</v>
          </cell>
          <cell r="S996">
            <v>0</v>
          </cell>
          <cell r="T996">
            <v>0</v>
          </cell>
          <cell r="U996">
            <v>0</v>
          </cell>
          <cell r="V996">
            <v>0</v>
          </cell>
          <cell r="W996" t="str">
            <v>CN</v>
          </cell>
          <cell r="X996" t="str">
            <v>Non Compliant</v>
          </cell>
          <cell r="Z996">
            <v>97</v>
          </cell>
        </row>
        <row r="997">
          <cell r="A997" t="str">
            <v>CONTROL 40CS/T</v>
          </cell>
          <cell r="B997" t="str">
            <v>JBL</v>
          </cell>
          <cell r="C997" t="str">
            <v>Ceiling Spkr</v>
          </cell>
          <cell r="D997" t="str">
            <v>CONTROL 40CS/T</v>
          </cell>
          <cell r="E997" t="str">
            <v>JBL018</v>
          </cell>
          <cell r="H997" t="str">
            <v>PREMIUM 8" IN-CEILING SUBWOOFER</v>
          </cell>
          <cell r="I997"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997">
            <v>496.82</v>
          </cell>
          <cell r="K997">
            <v>401</v>
          </cell>
          <cell r="L997">
            <v>298.08999999999997</v>
          </cell>
          <cell r="M997">
            <v>268.27999999999997</v>
          </cell>
          <cell r="N997">
            <v>283.18549999999999</v>
          </cell>
          <cell r="O997">
            <v>268.28100000000001</v>
          </cell>
          <cell r="P997">
            <v>2</v>
          </cell>
          <cell r="Q997">
            <v>50036904971</v>
          </cell>
          <cell r="S997">
            <v>26.5</v>
          </cell>
          <cell r="T997">
            <v>16</v>
          </cell>
          <cell r="U997">
            <v>16.75</v>
          </cell>
          <cell r="V997">
            <v>18</v>
          </cell>
          <cell r="W997" t="str">
            <v>CN</v>
          </cell>
          <cell r="X997" t="str">
            <v>Non Compliant</v>
          </cell>
          <cell r="Y997" t="str">
            <v xml:space="preserve">http://www.jblpro.com/www/products/installed-sound/control-40-series/control-40cs-t </v>
          </cell>
          <cell r="Z997">
            <v>98</v>
          </cell>
          <cell r="AA997" t="str">
            <v>A</v>
          </cell>
        </row>
        <row r="998">
          <cell r="A998" t="str">
            <v>CONTROL 42C</v>
          </cell>
          <cell r="B998" t="str">
            <v>JBL</v>
          </cell>
          <cell r="C998" t="str">
            <v>Ceiling Spkr</v>
          </cell>
          <cell r="D998" t="str">
            <v>CONTROL 42C</v>
          </cell>
          <cell r="E998" t="str">
            <v>JBL018</v>
          </cell>
          <cell r="H998" t="str">
            <v>PREMIUM 2.5" IN-CEILING SATELLITE SPKR</v>
          </cell>
          <cell r="I998"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998">
            <v>107.41</v>
          </cell>
          <cell r="K998">
            <v>85</v>
          </cell>
          <cell r="L998">
            <v>64.45</v>
          </cell>
          <cell r="M998">
            <v>58.01</v>
          </cell>
          <cell r="N998">
            <v>61.227499999999999</v>
          </cell>
          <cell r="O998">
            <v>58.005000000000003</v>
          </cell>
          <cell r="P998">
            <v>2</v>
          </cell>
          <cell r="Q998">
            <v>50036904964</v>
          </cell>
          <cell r="S998">
            <v>3.5</v>
          </cell>
          <cell r="T998">
            <v>7</v>
          </cell>
          <cell r="U998">
            <v>8</v>
          </cell>
          <cell r="V998">
            <v>7</v>
          </cell>
          <cell r="W998" t="str">
            <v>CN</v>
          </cell>
          <cell r="X998" t="str">
            <v>Non Compliant</v>
          </cell>
          <cell r="Y998" t="str">
            <v xml:space="preserve">http://www.jblpro.com/www/products/installed-sound/control-40-series/control-42c </v>
          </cell>
          <cell r="Z998">
            <v>99</v>
          </cell>
          <cell r="AA998" t="str">
            <v>A</v>
          </cell>
        </row>
        <row r="999">
          <cell r="A999" t="str">
            <v>CONTROL 45C/T</v>
          </cell>
          <cell r="B999" t="str">
            <v>JBL</v>
          </cell>
          <cell r="C999" t="str">
            <v>Ceiling Spkr</v>
          </cell>
          <cell r="D999" t="str">
            <v>CONTROL 45C/T</v>
          </cell>
          <cell r="E999" t="str">
            <v>JBL018</v>
          </cell>
          <cell r="H999" t="str">
            <v>PREMIUM 5.25" 2-WAY CEILING SPKR W RBI</v>
          </cell>
          <cell r="I999"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999">
            <v>306.91000000000003</v>
          </cell>
          <cell r="K999">
            <v>245</v>
          </cell>
          <cell r="L999">
            <v>184.15</v>
          </cell>
          <cell r="M999">
            <v>165.74</v>
          </cell>
          <cell r="N999">
            <v>174.9425</v>
          </cell>
          <cell r="O999">
            <v>165.73500000000001</v>
          </cell>
          <cell r="P999">
            <v>2</v>
          </cell>
          <cell r="Q999">
            <v>50036905305</v>
          </cell>
          <cell r="S999">
            <v>15.5</v>
          </cell>
          <cell r="T999">
            <v>7</v>
          </cell>
          <cell r="U999">
            <v>13.5</v>
          </cell>
          <cell r="V999">
            <v>7</v>
          </cell>
          <cell r="W999" t="str">
            <v>CN</v>
          </cell>
          <cell r="X999" t="str">
            <v>Non Compliant</v>
          </cell>
          <cell r="Y999" t="str">
            <v xml:space="preserve">http://www.jblpro.com/www/products/installed-sound/control-40-series/control-45c-t </v>
          </cell>
          <cell r="Z999">
            <v>100</v>
          </cell>
          <cell r="AA999" t="str">
            <v>A</v>
          </cell>
        </row>
        <row r="1000">
          <cell r="A1000" t="str">
            <v>CONTROL 47C/T</v>
          </cell>
          <cell r="B1000" t="str">
            <v>JBL</v>
          </cell>
          <cell r="C1000" t="str">
            <v>Ceiling Spkr</v>
          </cell>
          <cell r="D1000" t="str">
            <v>CONTROL 47C/T</v>
          </cell>
          <cell r="E1000" t="str">
            <v>JBL018</v>
          </cell>
          <cell r="H1000" t="str">
            <v>PREMIUM 6.5" 2-WAY CEILING SPKR W RBI</v>
          </cell>
          <cell r="I1000"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00">
            <v>355.82</v>
          </cell>
          <cell r="K1000">
            <v>283</v>
          </cell>
          <cell r="L1000">
            <v>213.49</v>
          </cell>
          <cell r="M1000">
            <v>192.14</v>
          </cell>
          <cell r="N1000">
            <v>202.81549999999999</v>
          </cell>
          <cell r="O1000">
            <v>192.14100000000002</v>
          </cell>
          <cell r="P1000">
            <v>2</v>
          </cell>
          <cell r="Q1000">
            <v>50036904957</v>
          </cell>
          <cell r="S1000">
            <v>18.75</v>
          </cell>
          <cell r="T1000">
            <v>15</v>
          </cell>
          <cell r="U1000">
            <v>30</v>
          </cell>
          <cell r="V1000">
            <v>15</v>
          </cell>
          <cell r="W1000" t="str">
            <v>CN</v>
          </cell>
          <cell r="X1000" t="str">
            <v>Non Compliant</v>
          </cell>
          <cell r="Y1000" t="str">
            <v xml:space="preserve">http://www.jblpro.com/www/products/installed-sound/control-40-series/control-47c-t </v>
          </cell>
          <cell r="Z1000">
            <v>101</v>
          </cell>
          <cell r="AA1000" t="str">
            <v>A</v>
          </cell>
        </row>
        <row r="1001">
          <cell r="A1001" t="str">
            <v>CONTROL 47HC</v>
          </cell>
          <cell r="B1001" t="str">
            <v>JBL</v>
          </cell>
          <cell r="C1001" t="str">
            <v>Ceiling Spkr</v>
          </cell>
          <cell r="D1001" t="str">
            <v>CONTROL 47HC</v>
          </cell>
          <cell r="E1001" t="str">
            <v>JBL018</v>
          </cell>
          <cell r="H1001" t="str">
            <v>PREMIUM 6.5" SPKR FOR HIGH-CEILINGS W RBI</v>
          </cell>
          <cell r="I1001"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01">
            <v>429.68</v>
          </cell>
          <cell r="K1001">
            <v>341</v>
          </cell>
          <cell r="L1001">
            <v>257.81</v>
          </cell>
          <cell r="M1001">
            <v>232.03</v>
          </cell>
          <cell r="N1001">
            <v>244.9195</v>
          </cell>
          <cell r="O1001">
            <v>232.029</v>
          </cell>
          <cell r="P1001">
            <v>2</v>
          </cell>
          <cell r="Q1001">
            <v>50036904681</v>
          </cell>
          <cell r="S1001">
            <v>22.5</v>
          </cell>
          <cell r="T1001">
            <v>16.125</v>
          </cell>
          <cell r="U1001">
            <v>17</v>
          </cell>
          <cell r="V1001">
            <v>18.5</v>
          </cell>
          <cell r="W1001" t="str">
            <v>CN</v>
          </cell>
          <cell r="X1001" t="str">
            <v>Non Compliant</v>
          </cell>
          <cell r="Y1001" t="str">
            <v xml:space="preserve">http://www.jblpro.com/www/products/installed-sound/control-40-series/control-47hc </v>
          </cell>
          <cell r="Z1001">
            <v>102</v>
          </cell>
          <cell r="AA1001" t="str">
            <v>A</v>
          </cell>
        </row>
        <row r="1002">
          <cell r="A1002" t="str">
            <v>CONTROL 47LP</v>
          </cell>
          <cell r="B1002" t="str">
            <v>JBL</v>
          </cell>
          <cell r="C1002" t="str">
            <v>Ceiling Spkr</v>
          </cell>
          <cell r="D1002" t="str">
            <v>CONTROL 47LP</v>
          </cell>
          <cell r="E1002" t="str">
            <v>JBL018</v>
          </cell>
          <cell r="H1002" t="str">
            <v>PREMIUM 6.5" LOW-PROFILE CEILING SPKR W RBI</v>
          </cell>
          <cell r="I1002"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02">
            <v>306.14</v>
          </cell>
          <cell r="K1002">
            <v>245</v>
          </cell>
          <cell r="L1002">
            <v>183.69</v>
          </cell>
          <cell r="M1002">
            <v>165.32</v>
          </cell>
          <cell r="N1002">
            <v>174.50549999999998</v>
          </cell>
          <cell r="O1002">
            <v>165.321</v>
          </cell>
          <cell r="P1002">
            <v>2</v>
          </cell>
          <cell r="Q1002">
            <v>50036904940</v>
          </cell>
          <cell r="S1002">
            <v>16</v>
          </cell>
          <cell r="T1002">
            <v>15</v>
          </cell>
          <cell r="U1002">
            <v>19</v>
          </cell>
          <cell r="V1002">
            <v>9</v>
          </cell>
          <cell r="W1002" t="str">
            <v>CN</v>
          </cell>
          <cell r="X1002" t="str">
            <v>Non Compliant</v>
          </cell>
          <cell r="Y1002" t="str">
            <v xml:space="preserve">http://www.jblpro.com/www/products/installed-sound/control-40-series/control-47lp </v>
          </cell>
          <cell r="Z1002">
            <v>103</v>
          </cell>
          <cell r="AA1002" t="str">
            <v>A</v>
          </cell>
        </row>
        <row r="1003">
          <cell r="A1003" t="str">
            <v>MTC-42MR</v>
          </cell>
          <cell r="B1003" t="str">
            <v>JBL</v>
          </cell>
          <cell r="C1003" t="str">
            <v>Accessory</v>
          </cell>
          <cell r="D1003" t="str">
            <v>MTC-42MR</v>
          </cell>
          <cell r="E1003" t="str">
            <v>JBL018</v>
          </cell>
          <cell r="H1003" t="str">
            <v>MUD-RING BRACKET FOR C42 (1=6 PCS)</v>
          </cell>
          <cell r="I1003" t="str">
            <v>MTC-42MR - Mud Ring Construction Bracket, for use with Control 42C (priced as pack containing 6 pcs)</v>
          </cell>
          <cell r="J1003">
            <v>179</v>
          </cell>
          <cell r="K1003">
            <v>179</v>
          </cell>
          <cell r="L1003">
            <v>106.99</v>
          </cell>
          <cell r="M1003">
            <v>96.29</v>
          </cell>
          <cell r="P1003">
            <v>0</v>
          </cell>
          <cell r="Q1003">
            <v>691991300721</v>
          </cell>
          <cell r="S1003">
            <v>2.25</v>
          </cell>
          <cell r="T1003">
            <v>15</v>
          </cell>
          <cell r="U1003">
            <v>24</v>
          </cell>
          <cell r="V1003">
            <v>6</v>
          </cell>
          <cell r="W1003" t="str">
            <v>CN</v>
          </cell>
          <cell r="X1003" t="str">
            <v>Non Compliant</v>
          </cell>
          <cell r="Y1003" t="str">
            <v xml:space="preserve">http://www.jblpro.com/ProductAttachments/mtc-mr.pdf </v>
          </cell>
          <cell r="Z1003">
            <v>104</v>
          </cell>
          <cell r="AA1003" t="str">
            <v>B1</v>
          </cell>
        </row>
        <row r="1004">
          <cell r="A1004" t="str">
            <v>MTC-42NC</v>
          </cell>
          <cell r="B1004" t="str">
            <v>JBL</v>
          </cell>
          <cell r="C1004" t="str">
            <v>Accessory</v>
          </cell>
          <cell r="D1004" t="str">
            <v>MTC-42NC</v>
          </cell>
          <cell r="E1004" t="str">
            <v>JBL018</v>
          </cell>
          <cell r="H1004" t="str">
            <v>NEW CONSTRUCTION BRACKET FOR C42 (1=6 PCS)</v>
          </cell>
          <cell r="I1004" t="str">
            <v>MTC-42NC - New Construction Bracket, for use with Control 42C (priced as pack containing 6 pcs)</v>
          </cell>
          <cell r="J1004">
            <v>148</v>
          </cell>
          <cell r="K1004">
            <v>148</v>
          </cell>
          <cell r="L1004">
            <v>88.28</v>
          </cell>
          <cell r="M1004">
            <v>79.45</v>
          </cell>
          <cell r="P1004">
            <v>0</v>
          </cell>
          <cell r="Q1004">
            <v>691991300738</v>
          </cell>
          <cell r="S1004">
            <v>41.8</v>
          </cell>
          <cell r="T1004">
            <v>15</v>
          </cell>
          <cell r="U1004">
            <v>24</v>
          </cell>
          <cell r="V1004">
            <v>1</v>
          </cell>
          <cell r="W1004" t="str">
            <v>CN</v>
          </cell>
          <cell r="X1004" t="str">
            <v>Non Compliant</v>
          </cell>
          <cell r="Y1004" t="str">
            <v xml:space="preserve">http://www.jblpro.com/ProductAttachments/mtc-nc.pdf </v>
          </cell>
          <cell r="Z1004">
            <v>105</v>
          </cell>
          <cell r="AA1004" t="str">
            <v>A</v>
          </cell>
        </row>
        <row r="1005">
          <cell r="A1005" t="str">
            <v>MTC-47MR</v>
          </cell>
          <cell r="B1005" t="str">
            <v>JBL</v>
          </cell>
          <cell r="C1005" t="str">
            <v>Accessory</v>
          </cell>
          <cell r="D1005" t="str">
            <v>MTC-47MR</v>
          </cell>
          <cell r="E1005" t="str">
            <v>JBL018</v>
          </cell>
          <cell r="H1005" t="str">
            <v>MUD-RING BRACKET FOR C47C/T &amp; C47LP (1=6 PCS)</v>
          </cell>
          <cell r="I1005" t="str">
            <v>MTC-47MR - Mud Ring Construction Bracket, for use with Control 47C/T &amp; Control 47LP (priced as pack containing 6 pcs)</v>
          </cell>
          <cell r="J1005">
            <v>325</v>
          </cell>
          <cell r="K1005">
            <v>325</v>
          </cell>
          <cell r="L1005">
            <v>194.49</v>
          </cell>
          <cell r="M1005">
            <v>175.04</v>
          </cell>
          <cell r="P1005">
            <v>0</v>
          </cell>
          <cell r="Q1005">
            <v>691991300745</v>
          </cell>
          <cell r="S1005">
            <v>7.3</v>
          </cell>
          <cell r="T1005">
            <v>24</v>
          </cell>
          <cell r="U1005">
            <v>14.25</v>
          </cell>
          <cell r="V1005">
            <v>3.75</v>
          </cell>
          <cell r="W1005" t="str">
            <v>CN</v>
          </cell>
          <cell r="X1005" t="str">
            <v>Non Compliant</v>
          </cell>
          <cell r="Y1005" t="str">
            <v xml:space="preserve">http://www.jblpro.com/ProductAttachments/mtc-mr.pdf </v>
          </cell>
          <cell r="Z1005">
            <v>106</v>
          </cell>
          <cell r="AA1005" t="str">
            <v>A</v>
          </cell>
        </row>
        <row r="1006">
          <cell r="A1006" t="str">
            <v>MTC-47NC</v>
          </cell>
          <cell r="B1006" t="str">
            <v>JBL</v>
          </cell>
          <cell r="C1006" t="str">
            <v>Accessory</v>
          </cell>
          <cell r="D1006" t="str">
            <v>MTC-47NC</v>
          </cell>
          <cell r="E1006" t="str">
            <v>JBL018</v>
          </cell>
          <cell r="H1006" t="str">
            <v>NEW CONSTRUCTION BRKT FOR C47C/T &amp; C47LP (1=6 PCS)</v>
          </cell>
          <cell r="I1006" t="str">
            <v>MTC-47NC - New Construction Bracket, for use with Control 47C/T &amp; Control 47LP (priced as pack containing 6 pcs)</v>
          </cell>
          <cell r="J1006">
            <v>234</v>
          </cell>
          <cell r="K1006">
            <v>234</v>
          </cell>
          <cell r="L1006">
            <v>140.1</v>
          </cell>
          <cell r="M1006">
            <v>126.09</v>
          </cell>
          <cell r="P1006">
            <v>0</v>
          </cell>
          <cell r="Q1006">
            <v>691991300752</v>
          </cell>
          <cell r="S1006">
            <v>5.2</v>
          </cell>
          <cell r="T1006">
            <v>24</v>
          </cell>
          <cell r="U1006">
            <v>15</v>
          </cell>
          <cell r="V1006">
            <v>1</v>
          </cell>
          <cell r="W1006" t="str">
            <v>CN</v>
          </cell>
          <cell r="X1006" t="str">
            <v>Non Compliant</v>
          </cell>
          <cell r="Y1006" t="str">
            <v xml:space="preserve">http://www.jblpro.com/ProductAttachments/mtc-nc.pdf </v>
          </cell>
          <cell r="Z1006">
            <v>107</v>
          </cell>
          <cell r="AA1006" t="str">
            <v>A</v>
          </cell>
        </row>
        <row r="1007">
          <cell r="A1007" t="str">
            <v>COMMERCIAL CEILING:
200 Series Medium-Format Ceiling Speakers</v>
          </cell>
          <cell r="B1007" t="str">
            <v>JBL</v>
          </cell>
          <cell r="J1007">
            <v>0</v>
          </cell>
          <cell r="K1007">
            <v>0</v>
          </cell>
          <cell r="L1007">
            <v>0</v>
          </cell>
          <cell r="M1007">
            <v>0</v>
          </cell>
          <cell r="S1007">
            <v>0</v>
          </cell>
          <cell r="T1007">
            <v>0</v>
          </cell>
          <cell r="U1007">
            <v>0</v>
          </cell>
          <cell r="V1007">
            <v>0</v>
          </cell>
          <cell r="W1007" t="str">
            <v>CN</v>
          </cell>
          <cell r="X1007" t="str">
            <v>Non Compliant</v>
          </cell>
          <cell r="Z1007">
            <v>108</v>
          </cell>
        </row>
        <row r="1008">
          <cell r="A1008" t="str">
            <v>CONTROL 226C/T</v>
          </cell>
          <cell r="B1008" t="str">
            <v>JBL</v>
          </cell>
          <cell r="C1008" t="str">
            <v>Ceiling Speaker</v>
          </cell>
          <cell r="D1008" t="str">
            <v>CONTROL 226C/T</v>
          </cell>
          <cell r="E1008" t="str">
            <v>JBL018</v>
          </cell>
          <cell r="H1008" t="str">
            <v>6.5" 2-WAY COAXIAL CEILING LOUDSPEAKER</v>
          </cell>
          <cell r="I1008"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08">
            <v>456.35</v>
          </cell>
          <cell r="K1008">
            <v>362</v>
          </cell>
          <cell r="L1008">
            <v>273.81</v>
          </cell>
          <cell r="M1008">
            <v>246.43</v>
          </cell>
          <cell r="N1008">
            <v>260.11950000000002</v>
          </cell>
          <cell r="O1008">
            <v>246.429</v>
          </cell>
          <cell r="P1008">
            <v>2</v>
          </cell>
          <cell r="Q1008">
            <v>50036905107</v>
          </cell>
          <cell r="S1008">
            <v>25</v>
          </cell>
          <cell r="T1008">
            <v>15.5</v>
          </cell>
          <cell r="U1008">
            <v>7</v>
          </cell>
          <cell r="V1008">
            <v>8.5</v>
          </cell>
          <cell r="W1008" t="str">
            <v>CN</v>
          </cell>
          <cell r="X1008" t="str">
            <v>Non Compliant</v>
          </cell>
          <cell r="Y1008" t="str">
            <v xml:space="preserve">http://www.jblpro.com/www/products/installed-sound/control-200-series/control-226c-t </v>
          </cell>
          <cell r="Z1008">
            <v>109</v>
          </cell>
          <cell r="AA1008" t="str">
            <v>A</v>
          </cell>
        </row>
        <row r="1009">
          <cell r="A1009" t="str">
            <v>CONTROL 227C</v>
          </cell>
          <cell r="B1009" t="str">
            <v>JBL</v>
          </cell>
          <cell r="C1009" t="str">
            <v>Ceiling Speaker</v>
          </cell>
          <cell r="D1009" t="str">
            <v>CONTROL 227C</v>
          </cell>
          <cell r="E1009" t="str">
            <v>JBL018</v>
          </cell>
          <cell r="H1009" t="str">
            <v>6.5" 2-WAY CEILING SPK FOR USE W PRE-INSTALL BACKCAN</v>
          </cell>
          <cell r="I1009"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09">
            <v>363.77</v>
          </cell>
          <cell r="K1009">
            <v>296</v>
          </cell>
          <cell r="L1009">
            <v>218.26</v>
          </cell>
          <cell r="M1009">
            <v>196.43</v>
          </cell>
          <cell r="N1009">
            <v>207.34699999999998</v>
          </cell>
          <cell r="O1009">
            <v>196.434</v>
          </cell>
          <cell r="P1009">
            <v>0</v>
          </cell>
          <cell r="Q1009">
            <v>50036905114</v>
          </cell>
          <cell r="S1009">
            <v>12.2</v>
          </cell>
          <cell r="T1009">
            <v>15.5</v>
          </cell>
          <cell r="U1009">
            <v>15.5</v>
          </cell>
          <cell r="V1009">
            <v>10</v>
          </cell>
          <cell r="W1009" t="str">
            <v>CN</v>
          </cell>
          <cell r="X1009" t="str">
            <v>Non Compliant</v>
          </cell>
          <cell r="Y1009" t="str">
            <v xml:space="preserve">http://www.jblpro.com/www/products/installed-sound/control-200-series/control-227c </v>
          </cell>
          <cell r="Z1009">
            <v>110</v>
          </cell>
          <cell r="AA1009" t="str">
            <v>A</v>
          </cell>
        </row>
        <row r="1010">
          <cell r="A1010" t="str">
            <v>CONTROL 227CT</v>
          </cell>
          <cell r="B1010" t="str">
            <v>JBL</v>
          </cell>
          <cell r="C1010" t="str">
            <v>Ceiling Speaker</v>
          </cell>
          <cell r="D1010" t="str">
            <v>CONTROL 227CT</v>
          </cell>
          <cell r="E1010" t="str">
            <v>JBL018</v>
          </cell>
          <cell r="H1010" t="str">
            <v>6.5" 2-WAY CEILING SPK W TRANSFORMER FOR USE W PRE-INSTALL BACKCAN</v>
          </cell>
          <cell r="I1010"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10">
            <v>414.62</v>
          </cell>
          <cell r="K1010">
            <v>331</v>
          </cell>
          <cell r="L1010">
            <v>248.77</v>
          </cell>
          <cell r="M1010">
            <v>223.89</v>
          </cell>
          <cell r="N1010">
            <v>236.33150000000001</v>
          </cell>
          <cell r="O1010">
            <v>223.893</v>
          </cell>
          <cell r="P1010">
            <v>0</v>
          </cell>
          <cell r="Q1010">
            <v>50036905121</v>
          </cell>
          <cell r="S1010">
            <v>14.65</v>
          </cell>
          <cell r="T1010">
            <v>16</v>
          </cell>
          <cell r="U1010">
            <v>16</v>
          </cell>
          <cell r="V1010">
            <v>10</v>
          </cell>
          <cell r="W1010" t="str">
            <v>CN</v>
          </cell>
          <cell r="X1010" t="str">
            <v>Non Compliant</v>
          </cell>
          <cell r="Y1010" t="str">
            <v xml:space="preserve">http://www.jblpro.com/www/products/installed-sound/control-200-series/control-227ct </v>
          </cell>
          <cell r="Z1010">
            <v>111</v>
          </cell>
          <cell r="AA1010" t="str">
            <v>A</v>
          </cell>
        </row>
        <row r="1011">
          <cell r="A1011" t="str">
            <v>MTC-200BB6</v>
          </cell>
          <cell r="B1011" t="str">
            <v>JBL</v>
          </cell>
          <cell r="C1011" t="str">
            <v>Accessory</v>
          </cell>
          <cell r="D1011" t="str">
            <v>MTC-200BB6</v>
          </cell>
          <cell r="E1011" t="str">
            <v>JBL018</v>
          </cell>
          <cell r="H1011" t="str">
            <v>CYLINDRICAL BACKCAN FOR CONTROL 227C/CT</v>
          </cell>
          <cell r="I1011"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11">
            <v>96</v>
          </cell>
          <cell r="K1011">
            <v>96</v>
          </cell>
          <cell r="L1011">
            <v>57.14</v>
          </cell>
          <cell r="M1011">
            <v>51.43</v>
          </cell>
          <cell r="N1011">
            <v>54.283000000000001</v>
          </cell>
          <cell r="O1011">
            <v>51.426000000000002</v>
          </cell>
          <cell r="P1011">
            <v>0</v>
          </cell>
          <cell r="Q1011">
            <v>691991300103</v>
          </cell>
          <cell r="S1011">
            <v>9.3000000000000007</v>
          </cell>
          <cell r="T1011">
            <v>14</v>
          </cell>
          <cell r="U1011">
            <v>14</v>
          </cell>
          <cell r="V1011">
            <v>10</v>
          </cell>
          <cell r="W1011" t="str">
            <v>CN</v>
          </cell>
          <cell r="X1011" t="str">
            <v>Non Compliant</v>
          </cell>
          <cell r="Y1011" t="str">
            <v xml:space="preserve">http://www.jblpro.com/www/products/installed-sound/control-200-series/mtc-200bb6 </v>
          </cell>
          <cell r="Z1011">
            <v>112</v>
          </cell>
          <cell r="AA1011" t="str">
            <v>A</v>
          </cell>
        </row>
        <row r="1012">
          <cell r="A1012" t="str">
            <v>MTC-RG6/8</v>
          </cell>
          <cell r="B1012" t="str">
            <v>JBL</v>
          </cell>
          <cell r="C1012" t="str">
            <v>Accessory</v>
          </cell>
          <cell r="D1012" t="str">
            <v>MTC-RG6/8</v>
          </cell>
          <cell r="E1012" t="str">
            <v>JBL018</v>
          </cell>
          <cell r="H1012" t="str">
            <v>ROUND GRILLE FOR CONTROL 200 &amp; 300 SERIES</v>
          </cell>
          <cell r="I1012"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12">
            <v>41</v>
          </cell>
          <cell r="K1012">
            <v>41</v>
          </cell>
          <cell r="L1012">
            <v>24.11</v>
          </cell>
          <cell r="M1012">
            <v>21.7</v>
          </cell>
          <cell r="P1012">
            <v>1</v>
          </cell>
          <cell r="Q1012">
            <v>50036904780</v>
          </cell>
          <cell r="S1012">
            <v>1.75</v>
          </cell>
          <cell r="T1012">
            <v>2</v>
          </cell>
          <cell r="U1012">
            <v>15</v>
          </cell>
          <cell r="V1012">
            <v>15</v>
          </cell>
          <cell r="W1012" t="str">
            <v>CN</v>
          </cell>
          <cell r="X1012" t="str">
            <v>Non Compliant</v>
          </cell>
          <cell r="Y1012" t="str">
            <v xml:space="preserve">http://www.jblpro.com/www/products/installed-sound/control-200-series/mtc-rg6-8 </v>
          </cell>
          <cell r="Z1012">
            <v>113</v>
          </cell>
          <cell r="AA1012" t="str">
            <v>A</v>
          </cell>
        </row>
        <row r="1013">
          <cell r="A1013" t="str">
            <v>MTC-SG6/8</v>
          </cell>
          <cell r="B1013" t="str">
            <v>JBL</v>
          </cell>
          <cell r="C1013" t="str">
            <v>Accessory</v>
          </cell>
          <cell r="D1013" t="str">
            <v>MTC-SG6/8</v>
          </cell>
          <cell r="E1013" t="str">
            <v>JBL018</v>
          </cell>
          <cell r="H1013" t="str">
            <v>SQUARE GRILLE FOR CONTROL 200 &amp; 300 SERIES</v>
          </cell>
          <cell r="I1013"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13">
            <v>67</v>
          </cell>
          <cell r="K1013">
            <v>67</v>
          </cell>
          <cell r="L1013">
            <v>40.47</v>
          </cell>
          <cell r="M1013">
            <v>36.42</v>
          </cell>
          <cell r="P1013">
            <v>1</v>
          </cell>
          <cell r="Q1013">
            <v>691991300097</v>
          </cell>
          <cell r="S1013">
            <v>2.25</v>
          </cell>
          <cell r="T1013">
            <v>1</v>
          </cell>
          <cell r="U1013">
            <v>15</v>
          </cell>
          <cell r="V1013">
            <v>15</v>
          </cell>
          <cell r="W1013" t="str">
            <v>CN</v>
          </cell>
          <cell r="X1013" t="str">
            <v>Non Compliant</v>
          </cell>
          <cell r="Y1013" t="str">
            <v xml:space="preserve">http://www.jblpro.com/www/products/installed-sound/control-200-series/mtc-sg6-8 </v>
          </cell>
          <cell r="Z1013">
            <v>114</v>
          </cell>
          <cell r="AA1013" t="str">
            <v>A</v>
          </cell>
        </row>
        <row r="1014">
          <cell r="A1014" t="str">
            <v>MTC-TB6/8</v>
          </cell>
          <cell r="B1014" t="str">
            <v>JBL</v>
          </cell>
          <cell r="C1014" t="str">
            <v>Accessory</v>
          </cell>
          <cell r="D1014" t="str">
            <v>MTC-TB6/8</v>
          </cell>
          <cell r="E1014" t="str">
            <v>JBL018</v>
          </cell>
          <cell r="H1014" t="str">
            <v>TILE-BRIDGE FOR CONTROL 200 &amp; 300 SERIES</v>
          </cell>
          <cell r="I1014" t="str">
            <v>MTC-TB6/8 - Tile Bridge for Control 328C/CT and Control 227C/CT Ceiling Speakers, Robust 18-gauge steel construction, Over-The-Grid design reduces sound transmission to ceiling grid, 25.4” (646mm) Length x 16.25” (413mm) Width (Priced as each; sold in pack of 6pcs)</v>
          </cell>
          <cell r="J1014">
            <v>34</v>
          </cell>
          <cell r="K1014">
            <v>34</v>
          </cell>
          <cell r="L1014">
            <v>20.29</v>
          </cell>
          <cell r="M1014">
            <v>18.260000000000002</v>
          </cell>
          <cell r="P1014">
            <v>6</v>
          </cell>
          <cell r="Q1014">
            <v>691991300080</v>
          </cell>
          <cell r="S1014">
            <v>6</v>
          </cell>
          <cell r="T1014">
            <v>18.75</v>
          </cell>
          <cell r="U1014">
            <v>29</v>
          </cell>
          <cell r="V1014">
            <v>2.75</v>
          </cell>
          <cell r="W1014" t="str">
            <v>CN</v>
          </cell>
          <cell r="X1014" t="str">
            <v>Non Compliant</v>
          </cell>
          <cell r="Y1014" t="str">
            <v xml:space="preserve">http://www.jblpro.com/www/products/installed-sound/control-200-series/mtc-tb6-8 </v>
          </cell>
          <cell r="Z1014">
            <v>115</v>
          </cell>
          <cell r="AA1014" t="str">
            <v>A</v>
          </cell>
        </row>
        <row r="1015">
          <cell r="A1015" t="str">
            <v>COMMERCIAL CEILING:
300 Series Large-Format Ceiling Speakers</v>
          </cell>
          <cell r="B1015" t="str">
            <v>JBL</v>
          </cell>
          <cell r="J1015">
            <v>0</v>
          </cell>
          <cell r="K1015">
            <v>0</v>
          </cell>
          <cell r="L1015">
            <v>0</v>
          </cell>
          <cell r="M1015">
            <v>0</v>
          </cell>
          <cell r="S1015">
            <v>0</v>
          </cell>
          <cell r="T1015">
            <v>0</v>
          </cell>
          <cell r="U1015">
            <v>0</v>
          </cell>
          <cell r="V1015">
            <v>0</v>
          </cell>
          <cell r="W1015" t="str">
            <v>CN</v>
          </cell>
          <cell r="X1015" t="str">
            <v>Non Compliant</v>
          </cell>
          <cell r="Z1015">
            <v>116</v>
          </cell>
        </row>
        <row r="1016">
          <cell r="A1016" t="str">
            <v>CONTROL 312CS</v>
          </cell>
          <cell r="B1016" t="str">
            <v>JBL</v>
          </cell>
          <cell r="C1016" t="str">
            <v>Ceiling Speaker</v>
          </cell>
          <cell r="D1016" t="str">
            <v>CONTROL 312CS</v>
          </cell>
          <cell r="E1016" t="str">
            <v>JBL018</v>
          </cell>
          <cell r="H1016" t="str">
            <v>12" HIGH OUTPUT IN-CEILING SUBWOOFER</v>
          </cell>
          <cell r="I1016"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16">
            <v>693.64</v>
          </cell>
          <cell r="K1016">
            <v>555</v>
          </cell>
          <cell r="L1016">
            <v>416.18</v>
          </cell>
          <cell r="M1016">
            <v>374.56</v>
          </cell>
          <cell r="N1016">
            <v>395.37099999999998</v>
          </cell>
          <cell r="O1016">
            <v>374.56200000000001</v>
          </cell>
          <cell r="P1016">
            <v>0</v>
          </cell>
          <cell r="Q1016">
            <v>50036905138</v>
          </cell>
          <cell r="S1016">
            <v>23</v>
          </cell>
          <cell r="T1016">
            <v>18</v>
          </cell>
          <cell r="U1016">
            <v>18</v>
          </cell>
          <cell r="V1016">
            <v>13</v>
          </cell>
          <cell r="W1016" t="str">
            <v>CN</v>
          </cell>
          <cell r="X1016" t="str">
            <v>Non Compliant</v>
          </cell>
          <cell r="Y1016" t="str">
            <v xml:space="preserve">http://www.jblpro.com/www/products/installed-sound/control-300-series/control-312cs </v>
          </cell>
          <cell r="Z1016">
            <v>117</v>
          </cell>
          <cell r="AA1016" t="str">
            <v>A</v>
          </cell>
        </row>
        <row r="1017">
          <cell r="A1017" t="str">
            <v>CONTROL 321C</v>
          </cell>
          <cell r="B1017" t="str">
            <v>JBL</v>
          </cell>
          <cell r="C1017" t="str">
            <v>Ceiling Speaker</v>
          </cell>
          <cell r="D1017" t="str">
            <v>CONTROL 321C</v>
          </cell>
          <cell r="E1017" t="str">
            <v>JBL018</v>
          </cell>
          <cell r="H1017" t="str">
            <v>12" COAXIAL 2-WAY CEILING LOUDSPEAKER</v>
          </cell>
          <cell r="I1017"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17">
            <v>559.33000000000004</v>
          </cell>
          <cell r="K1017">
            <v>452</v>
          </cell>
          <cell r="L1017">
            <v>335.6</v>
          </cell>
          <cell r="M1017">
            <v>302.04000000000002</v>
          </cell>
          <cell r="N1017">
            <v>318.82</v>
          </cell>
          <cell r="O1017">
            <v>302.04000000000002</v>
          </cell>
          <cell r="P1017">
            <v>0</v>
          </cell>
          <cell r="Q1017">
            <v>50036905138</v>
          </cell>
          <cell r="S1017">
            <v>19.600000000000001</v>
          </cell>
          <cell r="T1017">
            <v>17.5</v>
          </cell>
          <cell r="U1017">
            <v>18</v>
          </cell>
          <cell r="V1017">
            <v>12</v>
          </cell>
          <cell r="W1017" t="str">
            <v>CN</v>
          </cell>
          <cell r="X1017" t="str">
            <v>Non Compliant</v>
          </cell>
          <cell r="Y1017" t="str">
            <v xml:space="preserve">http://www.jblpro.com/www/products/installed-sound/control-300-series/control-321c </v>
          </cell>
          <cell r="Z1017">
            <v>118</v>
          </cell>
          <cell r="AA1017" t="str">
            <v>A</v>
          </cell>
        </row>
        <row r="1018">
          <cell r="A1018" t="str">
            <v>CONTROL 321CT</v>
          </cell>
          <cell r="B1018" t="str">
            <v>JBL</v>
          </cell>
          <cell r="C1018" t="str">
            <v>Ceiling Speaker</v>
          </cell>
          <cell r="D1018" t="str">
            <v>CONTROL 321CT</v>
          </cell>
          <cell r="E1018" t="str">
            <v>JBL018</v>
          </cell>
          <cell r="H1018" t="str">
            <v>12" COAXIAL 2-WAY CEILING SPK W TRANSFORMER</v>
          </cell>
          <cell r="I1018"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18">
            <v>615.41</v>
          </cell>
          <cell r="K1018">
            <v>493</v>
          </cell>
          <cell r="L1018">
            <v>369.25</v>
          </cell>
          <cell r="M1018">
            <v>332.33</v>
          </cell>
          <cell r="N1018">
            <v>350.78749999999997</v>
          </cell>
          <cell r="O1018">
            <v>332.32499999999999</v>
          </cell>
          <cell r="P1018">
            <v>0</v>
          </cell>
          <cell r="Q1018">
            <v>50036904070</v>
          </cell>
          <cell r="S1018">
            <v>21.75</v>
          </cell>
          <cell r="T1018">
            <v>17.5</v>
          </cell>
          <cell r="U1018">
            <v>17.5</v>
          </cell>
          <cell r="V1018">
            <v>12</v>
          </cell>
          <cell r="W1018" t="str">
            <v>CN</v>
          </cell>
          <cell r="X1018" t="str">
            <v>Non Compliant</v>
          </cell>
          <cell r="Y1018" t="str">
            <v xml:space="preserve">http://www.jblpro.com/www/products/installed-sound/control-300-series/control-321ct </v>
          </cell>
          <cell r="Z1018">
            <v>119</v>
          </cell>
          <cell r="AA1018" t="str">
            <v>A</v>
          </cell>
        </row>
        <row r="1019">
          <cell r="A1019" t="str">
            <v>CONTROL 322C</v>
          </cell>
          <cell r="B1019" t="str">
            <v>JBL</v>
          </cell>
          <cell r="C1019" t="str">
            <v>Ceiling Speaker</v>
          </cell>
          <cell r="D1019" t="str">
            <v>CONTROL 322C</v>
          </cell>
          <cell r="E1019" t="str">
            <v>JBL018</v>
          </cell>
          <cell r="H1019" t="str">
            <v>12" HI-OUTPUT COAXIAL 2-WAY CEILING LOUDSPEAKER</v>
          </cell>
          <cell r="I1019"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19">
            <v>813.59</v>
          </cell>
          <cell r="K1019">
            <v>652</v>
          </cell>
          <cell r="L1019">
            <v>488.15</v>
          </cell>
          <cell r="M1019">
            <v>439.34</v>
          </cell>
          <cell r="N1019">
            <v>463.74249999999995</v>
          </cell>
          <cell r="O1019">
            <v>439.33499999999998</v>
          </cell>
          <cell r="P1019">
            <v>0</v>
          </cell>
          <cell r="Q1019">
            <v>50036905152</v>
          </cell>
          <cell r="S1019">
            <v>24</v>
          </cell>
          <cell r="T1019">
            <v>17</v>
          </cell>
          <cell r="U1019">
            <v>17</v>
          </cell>
          <cell r="V1019">
            <v>12</v>
          </cell>
          <cell r="W1019" t="str">
            <v>CN</v>
          </cell>
          <cell r="X1019" t="str">
            <v>Non Compliant</v>
          </cell>
          <cell r="Y1019" t="str">
            <v xml:space="preserve">http://www.jblpro.com/www/products/installed-sound/control-300-series/control-322c </v>
          </cell>
          <cell r="Z1019">
            <v>120</v>
          </cell>
          <cell r="AA1019" t="str">
            <v>A</v>
          </cell>
        </row>
        <row r="1020">
          <cell r="A1020" t="str">
            <v>CONTROL 322CT</v>
          </cell>
          <cell r="B1020" t="str">
            <v>JBL</v>
          </cell>
          <cell r="C1020" t="str">
            <v>Ceiling Speaker</v>
          </cell>
          <cell r="D1020" t="str">
            <v>CONTROL 322CT</v>
          </cell>
          <cell r="E1020" t="str">
            <v>JBL018</v>
          </cell>
          <cell r="H1020" t="str">
            <v>12" HI-OUTPUT COAX 2-WAY CEILING SPK W TRANSFORMER</v>
          </cell>
          <cell r="I1020"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20">
            <v>884</v>
          </cell>
          <cell r="K1020">
            <v>710</v>
          </cell>
          <cell r="L1020">
            <v>530.4</v>
          </cell>
          <cell r="M1020">
            <v>477.36</v>
          </cell>
          <cell r="N1020">
            <v>503.87999999999994</v>
          </cell>
          <cell r="O1020">
            <v>477.36</v>
          </cell>
          <cell r="P1020">
            <v>0</v>
          </cell>
          <cell r="Q1020">
            <v>50036905169</v>
          </cell>
          <cell r="S1020">
            <v>26.15</v>
          </cell>
          <cell r="T1020">
            <v>18</v>
          </cell>
          <cell r="U1020">
            <v>18</v>
          </cell>
          <cell r="V1020">
            <v>13</v>
          </cell>
          <cell r="W1020" t="str">
            <v>CN</v>
          </cell>
          <cell r="X1020" t="str">
            <v>Non Compliant</v>
          </cell>
          <cell r="Y1020" t="str">
            <v xml:space="preserve">http://www.jblpro.com/www/products/installed-sound/control-300-series/control-322ct </v>
          </cell>
          <cell r="Z1020">
            <v>121</v>
          </cell>
          <cell r="AA1020" t="str">
            <v>A</v>
          </cell>
        </row>
        <row r="1021">
          <cell r="A1021" t="str">
            <v>CONTROL 328C</v>
          </cell>
          <cell r="B1021" t="str">
            <v>JBL</v>
          </cell>
          <cell r="C1021" t="str">
            <v>Ceiling Speaker</v>
          </cell>
          <cell r="D1021" t="str">
            <v>CONTROL 328C</v>
          </cell>
          <cell r="E1021" t="str">
            <v>JBL018</v>
          </cell>
          <cell r="H1021" t="str">
            <v>8" COAXIAL 2-WAY CEILING LOUDSPEAKER</v>
          </cell>
          <cell r="I1021"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21">
            <v>453.74</v>
          </cell>
          <cell r="K1021">
            <v>362</v>
          </cell>
          <cell r="L1021">
            <v>272.24</v>
          </cell>
          <cell r="M1021">
            <v>245.02</v>
          </cell>
          <cell r="N1021">
            <v>258.62799999999999</v>
          </cell>
          <cell r="O1021">
            <v>245.01600000000002</v>
          </cell>
          <cell r="P1021">
            <v>0</v>
          </cell>
          <cell r="Q1021">
            <v>50036905176</v>
          </cell>
          <cell r="S1021">
            <v>14.75</v>
          </cell>
          <cell r="T1021">
            <v>15</v>
          </cell>
          <cell r="U1021">
            <v>15</v>
          </cell>
          <cell r="V1021">
            <v>12</v>
          </cell>
          <cell r="W1021" t="str">
            <v>CN</v>
          </cell>
          <cell r="X1021" t="str">
            <v>Non Compliant</v>
          </cell>
          <cell r="Y1021" t="str">
            <v xml:space="preserve">http://www.jblpro.com/www/products/installed-sound/control-300-series/control-328c </v>
          </cell>
          <cell r="Z1021">
            <v>122</v>
          </cell>
          <cell r="AA1021" t="str">
            <v>A</v>
          </cell>
        </row>
        <row r="1022">
          <cell r="A1022" t="str">
            <v>CONTROL 328CT</v>
          </cell>
          <cell r="B1022" t="str">
            <v>JBL</v>
          </cell>
          <cell r="C1022" t="str">
            <v>Ceiling Speaker</v>
          </cell>
          <cell r="D1022" t="str">
            <v>CONTROL 328CT</v>
          </cell>
          <cell r="E1022" t="str">
            <v>JBL018</v>
          </cell>
          <cell r="H1022" t="str">
            <v>8" COAXIAL 2-WAY CEILING SPK W TRANSFORMER</v>
          </cell>
          <cell r="I1022"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22">
            <v>509.8</v>
          </cell>
          <cell r="K1022">
            <v>410</v>
          </cell>
          <cell r="L1022">
            <v>305.88</v>
          </cell>
          <cell r="M1022">
            <v>275.29000000000002</v>
          </cell>
          <cell r="N1022">
            <v>290.58599999999996</v>
          </cell>
          <cell r="O1022">
            <v>275.29200000000003</v>
          </cell>
          <cell r="P1022">
            <v>0</v>
          </cell>
          <cell r="Q1022">
            <v>50036905183</v>
          </cell>
          <cell r="S1022">
            <v>17.2</v>
          </cell>
          <cell r="T1022">
            <v>15</v>
          </cell>
          <cell r="U1022">
            <v>15</v>
          </cell>
          <cell r="V1022">
            <v>12</v>
          </cell>
          <cell r="W1022" t="str">
            <v>CN</v>
          </cell>
          <cell r="X1022" t="str">
            <v>Non Compliant</v>
          </cell>
          <cell r="Y1022" t="str">
            <v xml:space="preserve">http://www.jblpro.com/www/products/installed-sound/control-300-series/control-328ct </v>
          </cell>
          <cell r="Z1022">
            <v>123</v>
          </cell>
          <cell r="AA1022" t="str">
            <v>A</v>
          </cell>
        </row>
        <row r="1023">
          <cell r="A1023" t="str">
            <v>MTC-300BB12</v>
          </cell>
          <cell r="B1023" t="str">
            <v>JBL</v>
          </cell>
          <cell r="C1023" t="str">
            <v>Accessory</v>
          </cell>
          <cell r="D1023" t="str">
            <v>MTC-300BB12</v>
          </cell>
          <cell r="E1023" t="str">
            <v>JBL029</v>
          </cell>
          <cell r="H1023" t="str">
            <v>BACKBOX FOR 12" CONTROL 300 SERIES DRIVERS</v>
          </cell>
          <cell r="I1023"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23">
            <v>338</v>
          </cell>
          <cell r="K1023">
            <v>338</v>
          </cell>
          <cell r="L1023">
            <v>202.08</v>
          </cell>
          <cell r="M1023">
            <v>181.87</v>
          </cell>
          <cell r="N1023">
            <v>191.976</v>
          </cell>
          <cell r="O1023">
            <v>181.87200000000001</v>
          </cell>
          <cell r="P1023">
            <v>0</v>
          </cell>
          <cell r="Q1023">
            <v>691991300127</v>
          </cell>
          <cell r="S1023">
            <v>47</v>
          </cell>
          <cell r="T1023">
            <v>27</v>
          </cell>
          <cell r="U1023">
            <v>23</v>
          </cell>
          <cell r="V1023">
            <v>17</v>
          </cell>
          <cell r="W1023" t="str">
            <v>CN</v>
          </cell>
          <cell r="X1023" t="str">
            <v>Non Compliant</v>
          </cell>
          <cell r="Y1023" t="str">
            <v xml:space="preserve">http://www.jblpro.com/www/products/installed-sound/control-300-series/mtc-300bb12 </v>
          </cell>
          <cell r="Z1023">
            <v>124</v>
          </cell>
          <cell r="AA1023" t="str">
            <v>A</v>
          </cell>
        </row>
        <row r="1024">
          <cell r="A1024" t="str">
            <v>MTC-300BB8</v>
          </cell>
          <cell r="B1024" t="str">
            <v>JBL</v>
          </cell>
          <cell r="C1024" t="str">
            <v>Accessory</v>
          </cell>
          <cell r="D1024" t="str">
            <v>MTC-300BB8</v>
          </cell>
          <cell r="E1024" t="str">
            <v>JBL018</v>
          </cell>
          <cell r="H1024" t="str">
            <v>BACKBOX FOR 8" CONTROL 300 SERIES DRIVERS</v>
          </cell>
          <cell r="I1024"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24">
            <v>118</v>
          </cell>
          <cell r="K1024">
            <v>118</v>
          </cell>
          <cell r="L1024">
            <v>71.05</v>
          </cell>
          <cell r="M1024">
            <v>63.95</v>
          </cell>
          <cell r="P1024">
            <v>0</v>
          </cell>
          <cell r="Q1024">
            <v>691991300110</v>
          </cell>
          <cell r="S1024">
            <v>14.05</v>
          </cell>
          <cell r="T1024">
            <v>18.5</v>
          </cell>
          <cell r="U1024">
            <v>18</v>
          </cell>
          <cell r="V1024">
            <v>14</v>
          </cell>
          <cell r="W1024" t="str">
            <v>CN</v>
          </cell>
          <cell r="X1024" t="str">
            <v>Non Compliant</v>
          </cell>
          <cell r="Y1024" t="str">
            <v xml:space="preserve">http://www.jblpro.com/www/products/installed-sound/control-300-series/mtc-300bb8 </v>
          </cell>
          <cell r="Z1024">
            <v>125</v>
          </cell>
          <cell r="AA1024" t="str">
            <v>A</v>
          </cell>
        </row>
        <row r="1025">
          <cell r="A1025" t="str">
            <v>MTC-300SG12</v>
          </cell>
          <cell r="B1025" t="str">
            <v>JBL</v>
          </cell>
          <cell r="C1025" t="str">
            <v>Accessory</v>
          </cell>
          <cell r="D1025" t="str">
            <v>MTC-300SG12</v>
          </cell>
          <cell r="E1025" t="str">
            <v>JBL018</v>
          </cell>
          <cell r="H1025" t="str">
            <v>SQUARE GRILLE FOR 12" CONTROL 300 SERIES DRIVERS</v>
          </cell>
          <cell r="I1025"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25">
            <v>54</v>
          </cell>
          <cell r="K1025">
            <v>54</v>
          </cell>
          <cell r="L1025">
            <v>32.1</v>
          </cell>
          <cell r="M1025">
            <v>28.89</v>
          </cell>
          <cell r="N1025">
            <v>30.495000000000001</v>
          </cell>
          <cell r="O1025">
            <v>28.89</v>
          </cell>
          <cell r="P1025">
            <v>0</v>
          </cell>
          <cell r="Q1025">
            <v>691991300134</v>
          </cell>
          <cell r="S1025">
            <v>2.96</v>
          </cell>
          <cell r="T1025">
            <v>1</v>
          </cell>
          <cell r="U1025">
            <v>17</v>
          </cell>
          <cell r="V1025">
            <v>17</v>
          </cell>
          <cell r="W1025" t="str">
            <v>CN</v>
          </cell>
          <cell r="X1025" t="str">
            <v>Non Compliant</v>
          </cell>
          <cell r="Y1025" t="str">
            <v xml:space="preserve">http://www.jblpro.com/www/products/installed-sound/control-300-series/mtc-300sg12 </v>
          </cell>
          <cell r="Z1025">
            <v>126</v>
          </cell>
          <cell r="AA1025" t="str">
            <v>A</v>
          </cell>
        </row>
        <row r="1026">
          <cell r="A1026" t="str">
            <v>MTC-300T150</v>
          </cell>
          <cell r="B1026" t="str">
            <v>JBL</v>
          </cell>
          <cell r="C1026" t="str">
            <v>Accessory</v>
          </cell>
          <cell r="D1026" t="str">
            <v>MTC-300T150</v>
          </cell>
          <cell r="E1026" t="str">
            <v>JBL018</v>
          </cell>
          <cell r="H1026" t="str">
            <v>150W TRANSFORMER FOR CONTROL 300 SERIES</v>
          </cell>
          <cell r="I1026"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26">
            <v>111</v>
          </cell>
          <cell r="K1026">
            <v>111</v>
          </cell>
          <cell r="L1026">
            <v>71.05</v>
          </cell>
          <cell r="M1026">
            <v>63.95</v>
          </cell>
          <cell r="P1026">
            <v>0</v>
          </cell>
          <cell r="Q1026">
            <v>691991300141</v>
          </cell>
          <cell r="S1026">
            <v>1.75</v>
          </cell>
          <cell r="T1026">
            <v>5</v>
          </cell>
          <cell r="U1026">
            <v>4</v>
          </cell>
          <cell r="V1026">
            <v>4</v>
          </cell>
          <cell r="W1026" t="str">
            <v>CN</v>
          </cell>
          <cell r="X1026" t="str">
            <v>Non Compliant</v>
          </cell>
          <cell r="Y1026" t="str">
            <v xml:space="preserve">http://www.jblpro.com/www/products/installed-sound/control-300-series/mtc-300t150 </v>
          </cell>
          <cell r="Z1026">
            <v>127</v>
          </cell>
          <cell r="AA1026" t="str">
            <v>A</v>
          </cell>
        </row>
        <row r="1027">
          <cell r="A1027" t="str">
            <v>CSS COMMERCIAL SURFACE:
CSS Commercial Solutions Surface Speakers</v>
          </cell>
          <cell r="B1027" t="str">
            <v>JBL</v>
          </cell>
          <cell r="J1027">
            <v>0</v>
          </cell>
          <cell r="K1027">
            <v>0</v>
          </cell>
          <cell r="L1027">
            <v>0</v>
          </cell>
          <cell r="M1027">
            <v>0</v>
          </cell>
          <cell r="S1027">
            <v>0</v>
          </cell>
          <cell r="T1027">
            <v>0</v>
          </cell>
          <cell r="U1027">
            <v>0</v>
          </cell>
          <cell r="V1027">
            <v>0</v>
          </cell>
          <cell r="W1027" t="str">
            <v>CN</v>
          </cell>
          <cell r="X1027" t="str">
            <v>Non Compliant</v>
          </cell>
          <cell r="Z1027">
            <v>128</v>
          </cell>
        </row>
        <row r="1028">
          <cell r="A1028" t="str">
            <v>CSS-1S/T</v>
          </cell>
          <cell r="B1028" t="str">
            <v>JBL</v>
          </cell>
          <cell r="C1028" t="str">
            <v>Surface-Mount Speaker</v>
          </cell>
          <cell r="D1028" t="str">
            <v>CSS-1S/T</v>
          </cell>
          <cell r="E1028" t="str">
            <v>BSSLONDON</v>
          </cell>
          <cell r="H1028" t="str">
            <v>5.25" 2-WAY SURFACE-MOUNT SPK W TRANSFORMER</v>
          </cell>
          <cell r="I102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28">
            <v>165.95</v>
          </cell>
          <cell r="K1028">
            <v>130</v>
          </cell>
          <cell r="L1028">
            <v>99.57</v>
          </cell>
          <cell r="M1028">
            <v>89.61</v>
          </cell>
          <cell r="P1028">
            <v>2</v>
          </cell>
          <cell r="Q1028">
            <v>50036904698</v>
          </cell>
          <cell r="S1028">
            <v>6.1</v>
          </cell>
          <cell r="T1028">
            <v>28</v>
          </cell>
          <cell r="U1028">
            <v>15</v>
          </cell>
          <cell r="V1028">
            <v>15</v>
          </cell>
          <cell r="W1028" t="str">
            <v>CN</v>
          </cell>
          <cell r="X1028" t="str">
            <v>Non Compliant</v>
          </cell>
          <cell r="Y1028" t="str">
            <v xml:space="preserve">http://www.jblpro.com/www/products/installed-sound/commercial-series/css-1s-t </v>
          </cell>
          <cell r="Z1028">
            <v>129</v>
          </cell>
          <cell r="AA1028" t="str">
            <v>A</v>
          </cell>
        </row>
        <row r="1029">
          <cell r="A1029" t="str">
            <v>PAGING HORNS</v>
          </cell>
          <cell r="B1029" t="str">
            <v>JBL</v>
          </cell>
          <cell r="J1029">
            <v>0</v>
          </cell>
          <cell r="K1029">
            <v>0</v>
          </cell>
          <cell r="L1029">
            <v>0</v>
          </cell>
          <cell r="M1029">
            <v>0</v>
          </cell>
          <cell r="S1029">
            <v>0</v>
          </cell>
          <cell r="T1029">
            <v>0</v>
          </cell>
          <cell r="U1029">
            <v>0</v>
          </cell>
          <cell r="V1029">
            <v>0</v>
          </cell>
          <cell r="W1029" t="str">
            <v>CN</v>
          </cell>
          <cell r="X1029" t="str">
            <v>Non Compliant</v>
          </cell>
          <cell r="Z1029">
            <v>130</v>
          </cell>
        </row>
        <row r="1030">
          <cell r="A1030" t="str">
            <v>CSS-H15</v>
          </cell>
          <cell r="B1030" t="str">
            <v>JBL</v>
          </cell>
          <cell r="C1030" t="str">
            <v>Paging Horn Speaker</v>
          </cell>
          <cell r="D1030" t="str">
            <v>CSS-H15</v>
          </cell>
          <cell r="E1030" t="str">
            <v>JBL017</v>
          </cell>
          <cell r="H1030" t="str">
            <v>15W PAGING HORN W TRANSFORMER</v>
          </cell>
          <cell r="I103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030">
            <v>122.48</v>
          </cell>
          <cell r="K1030">
            <v>99</v>
          </cell>
          <cell r="L1030">
            <v>73.489999999999995</v>
          </cell>
          <cell r="M1030">
            <v>66.14</v>
          </cell>
          <cell r="P1030">
            <v>0</v>
          </cell>
          <cell r="Q1030">
            <v>50036904704</v>
          </cell>
          <cell r="S1030">
            <v>3.5</v>
          </cell>
          <cell r="T1030">
            <v>10</v>
          </cell>
          <cell r="U1030">
            <v>7.5</v>
          </cell>
          <cell r="V1030">
            <v>9.25</v>
          </cell>
          <cell r="W1030" t="str">
            <v>CN</v>
          </cell>
          <cell r="X1030" t="str">
            <v>Non Compliant</v>
          </cell>
          <cell r="Y1030" t="str">
            <v xml:space="preserve">http://www.jblpro.com/www/products/installed-sound/commercial-series/css-h15 </v>
          </cell>
          <cell r="Z1030">
            <v>131</v>
          </cell>
          <cell r="AA1030" t="str">
            <v>A</v>
          </cell>
        </row>
        <row r="1031">
          <cell r="A1031" t="str">
            <v>CSS-H30</v>
          </cell>
          <cell r="B1031" t="str">
            <v>JBL</v>
          </cell>
          <cell r="C1031" t="str">
            <v>Paging Horn Speaker</v>
          </cell>
          <cell r="D1031" t="str">
            <v>CSS-H30</v>
          </cell>
          <cell r="E1031" t="str">
            <v>JBL017</v>
          </cell>
          <cell r="H1031" t="str">
            <v>30W PAGING HORN W TRANSFORMER</v>
          </cell>
          <cell r="I103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031">
            <v>167.6</v>
          </cell>
          <cell r="K1031">
            <v>134</v>
          </cell>
          <cell r="L1031">
            <v>100.56</v>
          </cell>
          <cell r="M1031">
            <v>90.5</v>
          </cell>
          <cell r="P1031">
            <v>0</v>
          </cell>
          <cell r="Q1031">
            <v>50036904711</v>
          </cell>
          <cell r="S1031">
            <v>6</v>
          </cell>
          <cell r="T1031">
            <v>13</v>
          </cell>
          <cell r="U1031">
            <v>10.5</v>
          </cell>
          <cell r="V1031">
            <v>12</v>
          </cell>
          <cell r="W1031" t="str">
            <v>CN</v>
          </cell>
          <cell r="X1031" t="str">
            <v>Non Compliant</v>
          </cell>
          <cell r="Y1031" t="str">
            <v xml:space="preserve">http://www.jblpro.com/www/products/installed-sound/commercial-series/css-h30 </v>
          </cell>
          <cell r="Z1031">
            <v>132</v>
          </cell>
          <cell r="AA1031" t="str">
            <v>A</v>
          </cell>
        </row>
        <row r="1032">
          <cell r="A1032" t="str">
            <v>COMMERCIAL SURFACE:
Control 20/30 Series Surface Speakers</v>
          </cell>
          <cell r="B1032" t="str">
            <v>JBL</v>
          </cell>
          <cell r="J1032">
            <v>0</v>
          </cell>
          <cell r="K1032">
            <v>0</v>
          </cell>
          <cell r="L1032">
            <v>0</v>
          </cell>
          <cell r="M1032">
            <v>0</v>
          </cell>
          <cell r="S1032">
            <v>0</v>
          </cell>
          <cell r="T1032">
            <v>0</v>
          </cell>
          <cell r="U1032">
            <v>0</v>
          </cell>
          <cell r="V1032">
            <v>0</v>
          </cell>
          <cell r="W1032" t="str">
            <v>CN</v>
          </cell>
          <cell r="X1032" t="str">
            <v>Non Compliant</v>
          </cell>
          <cell r="Z1032">
            <v>133</v>
          </cell>
        </row>
        <row r="1033">
          <cell r="A1033" t="str">
            <v>Control 23-1</v>
          </cell>
          <cell r="B1033" t="str">
            <v>JBL</v>
          </cell>
          <cell r="C1033" t="str">
            <v>Surface-Mount Speaker</v>
          </cell>
          <cell r="D1033" t="str">
            <v>Control 23-1</v>
          </cell>
          <cell r="E1033" t="str">
            <v>JBL018</v>
          </cell>
          <cell r="H1033" t="str">
            <v>3" 2-WAY COMPACT SURFACE-MT SPEAKER, BLK</v>
          </cell>
          <cell r="I1033"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33">
            <v>179.94</v>
          </cell>
          <cell r="K1033">
            <v>145</v>
          </cell>
          <cell r="L1033">
            <v>107.96</v>
          </cell>
          <cell r="M1033">
            <v>97.16</v>
          </cell>
          <cell r="N1033">
            <v>102.56199999999998</v>
          </cell>
          <cell r="O1033">
            <v>97.164000000000001</v>
          </cell>
          <cell r="P1033">
            <v>2</v>
          </cell>
          <cell r="Q1033">
            <v>691991002007</v>
          </cell>
          <cell r="S1033">
            <v>4.59</v>
          </cell>
          <cell r="T1033">
            <v>6.25</v>
          </cell>
          <cell r="U1033">
            <v>7</v>
          </cell>
          <cell r="V1033">
            <v>9.25</v>
          </cell>
          <cell r="W1033" t="str">
            <v>CN</v>
          </cell>
          <cell r="X1033" t="str">
            <v>Non Compliant</v>
          </cell>
          <cell r="Y1033" t="str">
            <v xml:space="preserve">http://www.jblpro.com/www/products/installed-sound/control-contractor-series/control-23-1 </v>
          </cell>
          <cell r="Z1033">
            <v>134</v>
          </cell>
          <cell r="AA1033" t="str">
            <v>A</v>
          </cell>
        </row>
        <row r="1034">
          <cell r="A1034" t="str">
            <v>CONTROL 23-1L</v>
          </cell>
          <cell r="B1034" t="str">
            <v>JBL</v>
          </cell>
          <cell r="C1034" t="str">
            <v>Surface-Mount Speaker</v>
          </cell>
          <cell r="D1034" t="str">
            <v>CONTROL 23-1L</v>
          </cell>
          <cell r="E1034" t="str">
            <v>JBL018</v>
          </cell>
          <cell r="H1034" t="str">
            <v>3" 2-WAY COMPACT SURFACE-MT SPEAKER, 8OHMS, BLK</v>
          </cell>
          <cell r="I1034"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34">
            <v>167.63</v>
          </cell>
          <cell r="K1034">
            <v>130</v>
          </cell>
          <cell r="L1034">
            <v>100.58</v>
          </cell>
          <cell r="M1034">
            <v>90.52</v>
          </cell>
          <cell r="N1034">
            <v>95.550999999999988</v>
          </cell>
          <cell r="O1034">
            <v>90.522000000000006</v>
          </cell>
          <cell r="P1034">
            <v>2</v>
          </cell>
          <cell r="Q1034">
            <v>691991005091</v>
          </cell>
          <cell r="S1034">
            <v>3.5</v>
          </cell>
          <cell r="T1034">
            <v>6.25</v>
          </cell>
          <cell r="U1034">
            <v>7.25</v>
          </cell>
          <cell r="V1034">
            <v>9.5</v>
          </cell>
          <cell r="W1034" t="str">
            <v>CN</v>
          </cell>
          <cell r="X1034" t="str">
            <v>Non Compliant</v>
          </cell>
          <cell r="Y1034" t="str">
            <v xml:space="preserve">http://www.jblpro.com/www/products/installed-sound/control-contractor-series/control-23-1l </v>
          </cell>
          <cell r="Z1034">
            <v>135</v>
          </cell>
          <cell r="AA1034" t="str">
            <v>A</v>
          </cell>
        </row>
        <row r="1035">
          <cell r="A1035" t="str">
            <v>CONTROL 23-1L-WH</v>
          </cell>
          <cell r="B1035" t="str">
            <v>JBL</v>
          </cell>
          <cell r="C1035" t="str">
            <v>Surface-Mount Speaker</v>
          </cell>
          <cell r="D1035" t="str">
            <v>CONTROL 23-1L-WH</v>
          </cell>
          <cell r="E1035" t="str">
            <v>JBL018</v>
          </cell>
          <cell r="H1035" t="str">
            <v>3" 2-WAY COMPACT SURFACE-MT SPEAKER, 8OHMS, WHT</v>
          </cell>
          <cell r="I1035"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35">
            <v>167.63</v>
          </cell>
          <cell r="K1035">
            <v>130</v>
          </cell>
          <cell r="L1035">
            <v>100.58</v>
          </cell>
          <cell r="M1035">
            <v>90.52</v>
          </cell>
          <cell r="N1035">
            <v>95.550999999999988</v>
          </cell>
          <cell r="O1035">
            <v>90.522000000000006</v>
          </cell>
          <cell r="P1035">
            <v>2</v>
          </cell>
          <cell r="Q1035">
            <v>691991005107</v>
          </cell>
          <cell r="S1035">
            <v>3.75</v>
          </cell>
          <cell r="T1035">
            <v>7.75</v>
          </cell>
          <cell r="U1035">
            <v>6</v>
          </cell>
          <cell r="V1035">
            <v>3.5</v>
          </cell>
          <cell r="W1035" t="str">
            <v>CN</v>
          </cell>
          <cell r="X1035" t="str">
            <v>Non Compliant</v>
          </cell>
          <cell r="Y1035" t="str">
            <v xml:space="preserve">http://www.jblpro.com/www/products/installed-sound/control-contractor-series/control-23-1l </v>
          </cell>
          <cell r="Z1035">
            <v>136</v>
          </cell>
          <cell r="AA1035" t="str">
            <v>A</v>
          </cell>
        </row>
        <row r="1036">
          <cell r="A1036" t="str">
            <v>CONTROL 23-1-WH</v>
          </cell>
          <cell r="B1036" t="str">
            <v>JBL</v>
          </cell>
          <cell r="C1036" t="str">
            <v>Surface-Mount Speaker</v>
          </cell>
          <cell r="D1036" t="str">
            <v>CONTROL 23-1-WH</v>
          </cell>
          <cell r="E1036" t="str">
            <v>JBL018</v>
          </cell>
          <cell r="H1036" t="str">
            <v>3" 2-WAY COMPACT SURFACE-MT SPEAKER, WHT</v>
          </cell>
          <cell r="I1036"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36">
            <v>179.94</v>
          </cell>
          <cell r="K1036">
            <v>145</v>
          </cell>
          <cell r="L1036">
            <v>107.96</v>
          </cell>
          <cell r="M1036">
            <v>97.16</v>
          </cell>
          <cell r="N1036">
            <v>102.56199999999998</v>
          </cell>
          <cell r="O1036">
            <v>97.164000000000001</v>
          </cell>
          <cell r="P1036">
            <v>2</v>
          </cell>
          <cell r="Q1036">
            <v>691991002014</v>
          </cell>
          <cell r="S1036">
            <v>4.59</v>
          </cell>
          <cell r="T1036">
            <v>6.25</v>
          </cell>
          <cell r="U1036">
            <v>7</v>
          </cell>
          <cell r="V1036">
            <v>9.25</v>
          </cell>
          <cell r="W1036" t="str">
            <v>CN</v>
          </cell>
          <cell r="X1036" t="str">
            <v>Non Compliant</v>
          </cell>
          <cell r="Y1036" t="str">
            <v xml:space="preserve">http://www.jblpro.com/www/products/installed-sound/control-contractor-series/control-23-1 </v>
          </cell>
          <cell r="Z1036">
            <v>137</v>
          </cell>
          <cell r="AA1036" t="str">
            <v>A</v>
          </cell>
        </row>
        <row r="1037">
          <cell r="A1037" t="str">
            <v>Control 25-1</v>
          </cell>
          <cell r="B1037" t="str">
            <v>JBL</v>
          </cell>
          <cell r="C1037" t="str">
            <v>Surface-Mount Speaker</v>
          </cell>
          <cell r="D1037" t="str">
            <v>Control 25-1</v>
          </cell>
          <cell r="E1037" t="str">
            <v>JBL018</v>
          </cell>
          <cell r="H1037" t="str">
            <v>5.25" 2-WAY COMPACT SURFACE-MT SPEAKER, BLK</v>
          </cell>
          <cell r="I1037"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37">
            <v>242.13</v>
          </cell>
          <cell r="K1037">
            <v>192</v>
          </cell>
          <cell r="L1037">
            <v>145.28</v>
          </cell>
          <cell r="M1037">
            <v>130.75</v>
          </cell>
          <cell r="P1037">
            <v>2</v>
          </cell>
          <cell r="Q1037">
            <v>691991002021</v>
          </cell>
          <cell r="S1037">
            <v>9</v>
          </cell>
          <cell r="T1037">
            <v>8</v>
          </cell>
          <cell r="U1037">
            <v>11.5</v>
          </cell>
          <cell r="V1037">
            <v>12.25</v>
          </cell>
          <cell r="W1037" t="str">
            <v>CN</v>
          </cell>
          <cell r="X1037" t="str">
            <v>Non Compliant</v>
          </cell>
          <cell r="Y1037" t="str">
            <v xml:space="preserve">http://www.jblpro.com/www/products/installed-sound/control-contractor-series/control-25-1 </v>
          </cell>
          <cell r="Z1037">
            <v>138</v>
          </cell>
          <cell r="AA1037" t="str">
            <v>A</v>
          </cell>
        </row>
        <row r="1038">
          <cell r="A1038" t="str">
            <v>CONTROL 25-1L</v>
          </cell>
          <cell r="B1038" t="str">
            <v>JBL</v>
          </cell>
          <cell r="C1038" t="str">
            <v>Surface-Mount Speaker</v>
          </cell>
          <cell r="D1038" t="str">
            <v>CONTROL 25-1L</v>
          </cell>
          <cell r="E1038" t="str">
            <v>JBL018</v>
          </cell>
          <cell r="H1038" t="str">
            <v>5.25" 2-WAY COMPACT SURFACE-MT SPEAKER, 8OHMS, BLK</v>
          </cell>
          <cell r="I1038"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38">
            <v>215.23</v>
          </cell>
          <cell r="K1038">
            <v>171</v>
          </cell>
          <cell r="L1038">
            <v>129.13999999999999</v>
          </cell>
          <cell r="M1038">
            <v>116.23</v>
          </cell>
          <cell r="N1038">
            <v>122.68299999999998</v>
          </cell>
          <cell r="O1038">
            <v>116.22599999999998</v>
          </cell>
          <cell r="P1038">
            <v>2</v>
          </cell>
          <cell r="Q1038">
            <v>691991005114</v>
          </cell>
          <cell r="S1038">
            <v>7.3</v>
          </cell>
          <cell r="T1038">
            <v>8</v>
          </cell>
          <cell r="U1038">
            <v>11.5</v>
          </cell>
          <cell r="V1038">
            <v>12.25</v>
          </cell>
          <cell r="W1038" t="str">
            <v>CN</v>
          </cell>
          <cell r="X1038" t="str">
            <v>Non Compliant</v>
          </cell>
          <cell r="Y1038" t="str">
            <v xml:space="preserve">http://www.jblpro.com/www/products/installed-sound/control-contractor-series/control-25-1l </v>
          </cell>
          <cell r="Z1038">
            <v>139</v>
          </cell>
          <cell r="AA1038" t="str">
            <v>A</v>
          </cell>
        </row>
        <row r="1039">
          <cell r="A1039" t="str">
            <v>CONTROL 25-1L-WH</v>
          </cell>
          <cell r="B1039" t="str">
            <v>JBL</v>
          </cell>
          <cell r="C1039" t="str">
            <v>Surface-Mount Speaker</v>
          </cell>
          <cell r="D1039" t="str">
            <v>CONTROL 25-1L-WH</v>
          </cell>
          <cell r="E1039" t="str">
            <v>JBL018</v>
          </cell>
          <cell r="H1039" t="str">
            <v>5.25" 2-WAY COMPACT SURFACE-MT SPEAKER, 8OHMS, WHT</v>
          </cell>
          <cell r="I1039"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39">
            <v>215.23079999999999</v>
          </cell>
          <cell r="K1039">
            <v>171</v>
          </cell>
          <cell r="L1039">
            <v>129.13999999999999</v>
          </cell>
          <cell r="M1039">
            <v>116.23</v>
          </cell>
          <cell r="N1039">
            <v>122.68299999999998</v>
          </cell>
          <cell r="O1039">
            <v>116.22599999999998</v>
          </cell>
          <cell r="P1039">
            <v>2</v>
          </cell>
          <cell r="Q1039">
            <v>691991005121</v>
          </cell>
          <cell r="S1039">
            <v>7.3</v>
          </cell>
          <cell r="T1039">
            <v>8</v>
          </cell>
          <cell r="U1039">
            <v>11.5</v>
          </cell>
          <cell r="V1039">
            <v>12.25</v>
          </cell>
          <cell r="W1039" t="str">
            <v>CN</v>
          </cell>
          <cell r="X1039" t="str">
            <v>Non Compliant</v>
          </cell>
          <cell r="Y1039" t="str">
            <v xml:space="preserve">http://www.jblpro.com/www/products/installed-sound/control-contractor-series/control-25-1l </v>
          </cell>
          <cell r="Z1039">
            <v>140</v>
          </cell>
          <cell r="AA1039" t="str">
            <v>A</v>
          </cell>
        </row>
        <row r="1040">
          <cell r="A1040" t="str">
            <v>CONTROL 25-1-WH</v>
          </cell>
          <cell r="B1040" t="str">
            <v>JBL</v>
          </cell>
          <cell r="C1040" t="str">
            <v>Surface-Mount Speaker</v>
          </cell>
          <cell r="D1040" t="str">
            <v>CONTROL 25-1-WH</v>
          </cell>
          <cell r="E1040" t="str">
            <v>JBL018</v>
          </cell>
          <cell r="H1040" t="str">
            <v>5.25" 2-WAY COMPACT SURFACE-MT SPEAKER, WHT</v>
          </cell>
          <cell r="I1040"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40">
            <v>242.13</v>
          </cell>
          <cell r="K1040">
            <v>192</v>
          </cell>
          <cell r="L1040">
            <v>145.28</v>
          </cell>
          <cell r="M1040">
            <v>130.75</v>
          </cell>
          <cell r="N1040">
            <v>138.01599999999999</v>
          </cell>
          <cell r="O1040">
            <v>130.75200000000001</v>
          </cell>
          <cell r="P1040">
            <v>2</v>
          </cell>
          <cell r="Q1040">
            <v>691991002038</v>
          </cell>
          <cell r="S1040">
            <v>9</v>
          </cell>
          <cell r="T1040">
            <v>8</v>
          </cell>
          <cell r="U1040">
            <v>11.5</v>
          </cell>
          <cell r="V1040">
            <v>12.25</v>
          </cell>
          <cell r="W1040" t="str">
            <v>CN</v>
          </cell>
          <cell r="X1040" t="str">
            <v>Non Compliant</v>
          </cell>
          <cell r="Y1040" t="str">
            <v xml:space="preserve">http://www.jblpro.com/www/products/installed-sound/control-contractor-series/control-25-1 </v>
          </cell>
          <cell r="Z1040">
            <v>141</v>
          </cell>
          <cell r="AA1040" t="str">
            <v>A</v>
          </cell>
        </row>
        <row r="1041">
          <cell r="A1041" t="str">
            <v>CONTROL 25AV</v>
          </cell>
          <cell r="B1041" t="str">
            <v>JBL</v>
          </cell>
          <cell r="C1041" t="str">
            <v>Surface-Mount Speaker</v>
          </cell>
          <cell r="D1041" t="str">
            <v>CONTROL 25AV</v>
          </cell>
          <cell r="E1041" t="str">
            <v>JBL018</v>
          </cell>
          <cell r="H1041" t="str">
            <v>5.25" 2-WAY SURFACE-MT SPEAKER, AV VERSION, BLK</v>
          </cell>
          <cell r="I1041"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1">
            <v>280.32</v>
          </cell>
          <cell r="K1041">
            <v>228</v>
          </cell>
          <cell r="L1041">
            <v>168.19</v>
          </cell>
          <cell r="M1041">
            <v>151.37</v>
          </cell>
          <cell r="N1041">
            <v>159.78049999999999</v>
          </cell>
          <cell r="O1041">
            <v>151.37100000000001</v>
          </cell>
          <cell r="P1041">
            <v>2</v>
          </cell>
          <cell r="Q1041">
            <v>50036903301</v>
          </cell>
          <cell r="S1041">
            <v>10.199999999999999</v>
          </cell>
          <cell r="T1041">
            <v>7.75</v>
          </cell>
          <cell r="U1041">
            <v>10.75</v>
          </cell>
          <cell r="V1041">
            <v>10.5</v>
          </cell>
          <cell r="W1041" t="str">
            <v>CN</v>
          </cell>
          <cell r="X1041" t="str">
            <v>Non Compliant</v>
          </cell>
          <cell r="Y1041" t="str">
            <v xml:space="preserve">http://www.jblpro.com/www/products/installed-sound/control-contractor-series/control-25av </v>
          </cell>
          <cell r="Z1041">
            <v>142</v>
          </cell>
          <cell r="AA1041" t="str">
            <v>A</v>
          </cell>
        </row>
        <row r="1042">
          <cell r="A1042" t="str">
            <v>CONTROL 25AV-WH</v>
          </cell>
          <cell r="B1042" t="str">
            <v>JBL</v>
          </cell>
          <cell r="C1042" t="str">
            <v>Surface-Mount Speaker</v>
          </cell>
          <cell r="D1042" t="str">
            <v>CONTROL 25AV-WH</v>
          </cell>
          <cell r="E1042" t="str">
            <v>JBL018</v>
          </cell>
          <cell r="H1042" t="str">
            <v>5.25" 2-WAY SURFACE-MT SPEAKER, AV VERSION, WHT</v>
          </cell>
          <cell r="I1042"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2">
            <v>280.32464999999996</v>
          </cell>
          <cell r="K1042">
            <v>228</v>
          </cell>
          <cell r="L1042">
            <v>168.19</v>
          </cell>
          <cell r="M1042">
            <v>151.37</v>
          </cell>
          <cell r="N1042">
            <v>159.78049999999999</v>
          </cell>
          <cell r="O1042">
            <v>151.37100000000001</v>
          </cell>
          <cell r="P1042">
            <v>2</v>
          </cell>
          <cell r="Q1042">
            <v>50036903318</v>
          </cell>
          <cell r="S1042">
            <v>10.5</v>
          </cell>
          <cell r="T1042">
            <v>5</v>
          </cell>
          <cell r="U1042">
            <v>7</v>
          </cell>
          <cell r="V1042">
            <v>5</v>
          </cell>
          <cell r="W1042" t="str">
            <v>CN</v>
          </cell>
          <cell r="X1042" t="str">
            <v>Non Compliant</v>
          </cell>
          <cell r="Y1042" t="str">
            <v xml:space="preserve">http://www.jblpro.com/www/products/installed-sound/control-contractor-series/control-25av </v>
          </cell>
          <cell r="Z1042">
            <v>143</v>
          </cell>
          <cell r="AA1042" t="str">
            <v>A</v>
          </cell>
        </row>
        <row r="1043">
          <cell r="A1043" t="str">
            <v>C25AV-LS</v>
          </cell>
          <cell r="B1043" t="str">
            <v>JBL</v>
          </cell>
          <cell r="C1043" t="str">
            <v>Surface-Mount Speaker</v>
          </cell>
          <cell r="D1043" t="str">
            <v>C25AV-LS</v>
          </cell>
          <cell r="E1043" t="str">
            <v>JBL018</v>
          </cell>
          <cell r="H1043" t="str">
            <v>5.25" 2-WAY SURFACE-MT SPK, AV VERSION W EN54-24, BLK</v>
          </cell>
          <cell r="I1043"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3">
            <v>302.48</v>
          </cell>
          <cell r="K1043">
            <v>245</v>
          </cell>
          <cell r="L1043">
            <v>181.49</v>
          </cell>
          <cell r="M1043">
            <v>163.34</v>
          </cell>
          <cell r="N1043">
            <v>172.41550000000001</v>
          </cell>
          <cell r="O1043">
            <v>163.34100000000001</v>
          </cell>
          <cell r="P1043">
            <v>2</v>
          </cell>
          <cell r="Q1043">
            <v>50036905275</v>
          </cell>
          <cell r="S1043">
            <v>10.15</v>
          </cell>
          <cell r="T1043">
            <v>12</v>
          </cell>
          <cell r="U1043">
            <v>16</v>
          </cell>
          <cell r="V1043">
            <v>13</v>
          </cell>
          <cell r="W1043" t="str">
            <v>CN</v>
          </cell>
          <cell r="X1043" t="str">
            <v>Non Compliant</v>
          </cell>
          <cell r="Y1043" t="str">
            <v>http://www.jblpro.com/www/products/installed-sound/control-contractor-series/control-25av-ls</v>
          </cell>
          <cell r="Z1043">
            <v>144</v>
          </cell>
          <cell r="AA1043" t="str">
            <v>A</v>
          </cell>
        </row>
        <row r="1044">
          <cell r="A1044" t="str">
            <v>C25AV-LS-WH</v>
          </cell>
          <cell r="B1044" t="str">
            <v>JBL</v>
          </cell>
          <cell r="C1044" t="str">
            <v>Surface-Mount Speaker</v>
          </cell>
          <cell r="D1044" t="str">
            <v>C25AV-LS-WH</v>
          </cell>
          <cell r="E1044" t="str">
            <v>JBL018</v>
          </cell>
          <cell r="H1044" t="str">
            <v>5.25" 2-WAY SURFACE-MT SPK, AV VERSION W EN54-24, WHT</v>
          </cell>
          <cell r="I1044"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4">
            <v>302.48</v>
          </cell>
          <cell r="K1044">
            <v>245</v>
          </cell>
          <cell r="L1044">
            <v>181.49</v>
          </cell>
          <cell r="M1044">
            <v>163.34</v>
          </cell>
          <cell r="N1044">
            <v>172.41550000000001</v>
          </cell>
          <cell r="O1044">
            <v>163.34100000000001</v>
          </cell>
          <cell r="P1044">
            <v>2</v>
          </cell>
          <cell r="Q1044">
            <v>50036905282</v>
          </cell>
          <cell r="S1044">
            <v>19.75</v>
          </cell>
          <cell r="T1044">
            <v>8</v>
          </cell>
          <cell r="U1044">
            <v>5</v>
          </cell>
          <cell r="V1044">
            <v>5</v>
          </cell>
          <cell r="W1044" t="str">
            <v>CN</v>
          </cell>
          <cell r="X1044" t="str">
            <v>Non Compliant</v>
          </cell>
          <cell r="Y1044" t="str">
            <v>http://www.jblpro.com/www/products/installed-sound/control-contractor-series/control-25av-ls</v>
          </cell>
          <cell r="Z1044">
            <v>145</v>
          </cell>
          <cell r="AA1044" t="str">
            <v>A</v>
          </cell>
        </row>
        <row r="1045">
          <cell r="A1045" t="str">
            <v>CONTROL 28-1</v>
          </cell>
          <cell r="B1045" t="str">
            <v>JBL</v>
          </cell>
          <cell r="C1045" t="str">
            <v>Surface-Mount Speaker</v>
          </cell>
          <cell r="D1045" t="str">
            <v>CONTROL 28-1</v>
          </cell>
          <cell r="E1045" t="str">
            <v>JBL018</v>
          </cell>
          <cell r="H1045" t="str">
            <v>8" 2-WAY HIGH-O/P SURFACE MT SPEAKER, BLK</v>
          </cell>
          <cell r="I1045"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45">
            <v>391.16</v>
          </cell>
          <cell r="K1045">
            <v>317</v>
          </cell>
          <cell r="L1045">
            <v>234.69</v>
          </cell>
          <cell r="M1045">
            <v>211.22</v>
          </cell>
          <cell r="N1045">
            <v>222.9555</v>
          </cell>
          <cell r="O1045">
            <v>211.221</v>
          </cell>
          <cell r="P1045">
            <v>2</v>
          </cell>
          <cell r="Q1045">
            <v>691991002045</v>
          </cell>
          <cell r="S1045">
            <v>17</v>
          </cell>
          <cell r="T1045">
            <v>11.25</v>
          </cell>
          <cell r="U1045">
            <v>13.5</v>
          </cell>
          <cell r="V1045">
            <v>17.5</v>
          </cell>
          <cell r="W1045" t="str">
            <v>CN</v>
          </cell>
          <cell r="X1045" t="str">
            <v>Non Compliant</v>
          </cell>
          <cell r="Y1045" t="str">
            <v xml:space="preserve">http://www.jblpro.com/www/products/installed-sound/control-contractor-series/control-28-1 </v>
          </cell>
          <cell r="Z1045">
            <v>146</v>
          </cell>
          <cell r="AA1045" t="str">
            <v>A</v>
          </cell>
        </row>
        <row r="1046">
          <cell r="A1046" t="str">
            <v>CONTROL 28-1L</v>
          </cell>
          <cell r="B1046" t="str">
            <v>JBL</v>
          </cell>
          <cell r="C1046" t="str">
            <v>Surface-Mount Speaker</v>
          </cell>
          <cell r="D1046" t="str">
            <v>CONTROL 28-1L</v>
          </cell>
          <cell r="E1046" t="str">
            <v>JBL018</v>
          </cell>
          <cell r="H1046" t="str">
            <v>8" 2-WAY HIGH-O/P SURFACE MT SPEAKER, 8OHMS, BLK</v>
          </cell>
          <cell r="I1046"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46">
            <v>366.31</v>
          </cell>
          <cell r="K1046">
            <v>296</v>
          </cell>
          <cell r="L1046">
            <v>219.79</v>
          </cell>
          <cell r="M1046">
            <v>197.81</v>
          </cell>
          <cell r="N1046">
            <v>208.80049999999997</v>
          </cell>
          <cell r="O1046">
            <v>197.81100000000001</v>
          </cell>
          <cell r="P1046">
            <v>2</v>
          </cell>
          <cell r="Q1046">
            <v>691991005138</v>
          </cell>
          <cell r="S1046">
            <v>15</v>
          </cell>
          <cell r="T1046">
            <v>11.25</v>
          </cell>
          <cell r="U1046">
            <v>13.75</v>
          </cell>
          <cell r="V1046">
            <v>18</v>
          </cell>
          <cell r="W1046" t="str">
            <v>CN</v>
          </cell>
          <cell r="X1046" t="str">
            <v>Non Compliant</v>
          </cell>
          <cell r="Y1046" t="str">
            <v xml:space="preserve">http://www.jblpro.com/www/products/installed-sound/control-contractor-series/control-28-1l </v>
          </cell>
          <cell r="Z1046">
            <v>147</v>
          </cell>
          <cell r="AA1046" t="str">
            <v>A</v>
          </cell>
        </row>
        <row r="1047">
          <cell r="A1047" t="str">
            <v>CONTROL 28-1L-WH</v>
          </cell>
          <cell r="B1047" t="str">
            <v>JBL</v>
          </cell>
          <cell r="C1047" t="str">
            <v>Surface-Mount Speaker</v>
          </cell>
          <cell r="D1047" t="str">
            <v>CONTROL 28-1L-WH</v>
          </cell>
          <cell r="E1047" t="str">
            <v>JBL018</v>
          </cell>
          <cell r="H1047" t="str">
            <v>8" 2-WAY HIGH-O/P SURFACE MT SPEAKER, 8OHMS, WHT</v>
          </cell>
          <cell r="I1047"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47">
            <v>366.31</v>
          </cell>
          <cell r="K1047">
            <v>296</v>
          </cell>
          <cell r="L1047">
            <v>219.79</v>
          </cell>
          <cell r="M1047">
            <v>197.81</v>
          </cell>
          <cell r="N1047">
            <v>208.80049999999997</v>
          </cell>
          <cell r="O1047">
            <v>197.81100000000001</v>
          </cell>
          <cell r="P1047">
            <v>2</v>
          </cell>
          <cell r="Q1047">
            <v>691991005145</v>
          </cell>
          <cell r="S1047">
            <v>15</v>
          </cell>
          <cell r="T1047">
            <v>11.25</v>
          </cell>
          <cell r="U1047">
            <v>13.75</v>
          </cell>
          <cell r="V1047">
            <v>18</v>
          </cell>
          <cell r="W1047" t="str">
            <v>CN</v>
          </cell>
          <cell r="X1047" t="str">
            <v>Non Compliant</v>
          </cell>
          <cell r="Y1047" t="str">
            <v xml:space="preserve">http://www.jblpro.com/www/products/installed-sound/control-contractor-series/control-28-1l </v>
          </cell>
          <cell r="Z1047">
            <v>148</v>
          </cell>
          <cell r="AA1047" t="str">
            <v>A</v>
          </cell>
        </row>
        <row r="1048">
          <cell r="A1048" t="str">
            <v>CONTROL 28-1-WH</v>
          </cell>
          <cell r="B1048" t="str">
            <v>JBL</v>
          </cell>
          <cell r="C1048" t="str">
            <v>Surface-Mount Speaker</v>
          </cell>
          <cell r="D1048" t="str">
            <v>CONTROL 28-1-WH</v>
          </cell>
          <cell r="E1048" t="str">
            <v>JBL018</v>
          </cell>
          <cell r="H1048" t="str">
            <v>8" 2-WAY HIGH-O/P SURFACE MT SPEAKER, WHT</v>
          </cell>
          <cell r="I1048"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48">
            <v>391.16</v>
          </cell>
          <cell r="K1048">
            <v>317</v>
          </cell>
          <cell r="L1048">
            <v>234.69</v>
          </cell>
          <cell r="M1048">
            <v>211.22</v>
          </cell>
          <cell r="P1048">
            <v>2</v>
          </cell>
          <cell r="Q1048">
            <v>691991002052</v>
          </cell>
          <cell r="S1048">
            <v>17</v>
          </cell>
          <cell r="T1048">
            <v>11.25</v>
          </cell>
          <cell r="U1048">
            <v>13.5</v>
          </cell>
          <cell r="V1048">
            <v>17.5</v>
          </cell>
          <cell r="W1048" t="str">
            <v>CN</v>
          </cell>
          <cell r="X1048" t="str">
            <v>Non Compliant</v>
          </cell>
          <cell r="Y1048" t="str">
            <v xml:space="preserve">http://www.jblpro.com/www/products/installed-sound/control-contractor-series/control-28-1 </v>
          </cell>
          <cell r="Z1048">
            <v>149</v>
          </cell>
          <cell r="AA1048" t="str">
            <v>A</v>
          </cell>
        </row>
        <row r="1049">
          <cell r="A1049" t="str">
            <v>C29AV-1</v>
          </cell>
          <cell r="B1049" t="str">
            <v>JBL</v>
          </cell>
          <cell r="C1049" t="str">
            <v>Surface-Mount Speaker</v>
          </cell>
          <cell r="D1049" t="str">
            <v>C29AV-1</v>
          </cell>
          <cell r="E1049" t="str">
            <v>JBL018</v>
          </cell>
          <cell r="H1049" t="str">
            <v>8" 2-WAY PREMIUM MONITOR SPEAKER, BLK</v>
          </cell>
          <cell r="I1049"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49">
            <v>608.89</v>
          </cell>
          <cell r="K1049">
            <v>482</v>
          </cell>
          <cell r="L1049">
            <v>365.33</v>
          </cell>
          <cell r="M1049">
            <v>328.8</v>
          </cell>
          <cell r="N1049">
            <v>347.06349999999998</v>
          </cell>
          <cell r="O1049">
            <v>328.79699999999997</v>
          </cell>
          <cell r="P1049">
            <v>0</v>
          </cell>
          <cell r="Q1049">
            <v>50036903387</v>
          </cell>
          <cell r="S1049">
            <v>27</v>
          </cell>
          <cell r="T1049">
            <v>14</v>
          </cell>
          <cell r="U1049">
            <v>15</v>
          </cell>
          <cell r="V1049">
            <v>24</v>
          </cell>
          <cell r="W1049" t="str">
            <v>CN</v>
          </cell>
          <cell r="X1049" t="str">
            <v>Non Compliant</v>
          </cell>
          <cell r="Y1049" t="str">
            <v xml:space="preserve">http://www.jblpro.com/www/products/installed-sound/control-contractor-series/control-29av-1 </v>
          </cell>
          <cell r="Z1049">
            <v>150</v>
          </cell>
          <cell r="AA1049" t="str">
            <v>A</v>
          </cell>
        </row>
        <row r="1050">
          <cell r="A1050" t="str">
            <v>C29AV-WH-1</v>
          </cell>
          <cell r="B1050" t="str">
            <v>JBL</v>
          </cell>
          <cell r="C1050" t="str">
            <v>Surface-Mount Speaker</v>
          </cell>
          <cell r="D1050" t="str">
            <v>C29AV-WH-1</v>
          </cell>
          <cell r="E1050" t="str">
            <v>JBL018</v>
          </cell>
          <cell r="H1050" t="str">
            <v>8" 2-WAY PREMIUM MONITOR SPEAKER, WHT</v>
          </cell>
          <cell r="I1050"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50">
            <v>608.89</v>
          </cell>
          <cell r="K1050">
            <v>482</v>
          </cell>
          <cell r="L1050">
            <v>365.33</v>
          </cell>
          <cell r="M1050">
            <v>328.8</v>
          </cell>
          <cell r="N1050">
            <v>347.06349999999998</v>
          </cell>
          <cell r="O1050">
            <v>328.79699999999997</v>
          </cell>
          <cell r="P1050">
            <v>0</v>
          </cell>
          <cell r="Q1050">
            <v>50036903394</v>
          </cell>
          <cell r="S1050">
            <v>33.15</v>
          </cell>
          <cell r="T1050">
            <v>13</v>
          </cell>
          <cell r="U1050">
            <v>15</v>
          </cell>
          <cell r="V1050">
            <v>24</v>
          </cell>
          <cell r="W1050" t="str">
            <v>CN</v>
          </cell>
          <cell r="X1050" t="str">
            <v>Non Compliant</v>
          </cell>
          <cell r="Y1050" t="str">
            <v xml:space="preserve">http://www.jblpro.com/www/products/installed-sound/control-contractor-series/control-29av-1 </v>
          </cell>
          <cell r="Z1050">
            <v>151</v>
          </cell>
          <cell r="AA1050" t="str">
            <v>A</v>
          </cell>
        </row>
        <row r="1051">
          <cell r="A1051" t="str">
            <v>CONTROL 30</v>
          </cell>
          <cell r="B1051" t="str">
            <v>JBL</v>
          </cell>
          <cell r="C1051" t="str">
            <v>Surface-Mount Speaker</v>
          </cell>
          <cell r="D1051" t="str">
            <v>CONTROL 30</v>
          </cell>
          <cell r="E1051" t="str">
            <v>JBL018</v>
          </cell>
          <cell r="H1051" t="str">
            <v>10" 3-WAY PREMIUM HIGH-O/P MONITOR SPEAKER, BLK</v>
          </cell>
          <cell r="I1051"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1">
            <v>1065.23</v>
          </cell>
          <cell r="K1051">
            <v>849</v>
          </cell>
          <cell r="L1051">
            <v>639.14</v>
          </cell>
          <cell r="M1051">
            <v>575.23</v>
          </cell>
          <cell r="N1051">
            <v>607.18299999999999</v>
          </cell>
          <cell r="O1051">
            <v>575.226</v>
          </cell>
          <cell r="P1051">
            <v>0</v>
          </cell>
          <cell r="Q1051">
            <v>50036903400</v>
          </cell>
          <cell r="S1051">
            <v>52.95</v>
          </cell>
          <cell r="T1051">
            <v>18.5</v>
          </cell>
          <cell r="U1051">
            <v>19</v>
          </cell>
          <cell r="V1051">
            <v>27.5</v>
          </cell>
          <cell r="W1051" t="str">
            <v>CN</v>
          </cell>
          <cell r="X1051" t="str">
            <v>Non Compliant</v>
          </cell>
          <cell r="Y1051" t="str">
            <v xml:space="preserve">http://www.jblpro.com/www/products/installed-sound/control-contractor-series/control-30 </v>
          </cell>
          <cell r="Z1051">
            <v>152</v>
          </cell>
          <cell r="AA1051" t="str">
            <v>A</v>
          </cell>
        </row>
        <row r="1052">
          <cell r="A1052" t="str">
            <v>CONTROL 30-WH</v>
          </cell>
          <cell r="B1052" t="str">
            <v>JBL</v>
          </cell>
          <cell r="C1052" t="str">
            <v>Surface-Mount Speaker</v>
          </cell>
          <cell r="D1052" t="str">
            <v>CONTROL 30-WH</v>
          </cell>
          <cell r="E1052" t="str">
            <v>JBL018</v>
          </cell>
          <cell r="H1052" t="str">
            <v>10" 3-WAY PREMIUM HIGH-O/P MONITOR SPEAKER, WHT</v>
          </cell>
          <cell r="I1052"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2">
            <v>1065.23</v>
          </cell>
          <cell r="K1052">
            <v>849</v>
          </cell>
          <cell r="L1052">
            <v>639.14</v>
          </cell>
          <cell r="M1052">
            <v>575.23</v>
          </cell>
          <cell r="N1052">
            <v>607.18299999999999</v>
          </cell>
          <cell r="O1052">
            <v>575.226</v>
          </cell>
          <cell r="P1052">
            <v>0</v>
          </cell>
          <cell r="Q1052">
            <v>50036903417</v>
          </cell>
          <cell r="S1052">
            <v>55</v>
          </cell>
          <cell r="T1052">
            <v>18</v>
          </cell>
          <cell r="U1052">
            <v>18</v>
          </cell>
          <cell r="V1052">
            <v>27</v>
          </cell>
          <cell r="W1052" t="str">
            <v>CN</v>
          </cell>
          <cell r="X1052" t="str">
            <v>Non Compliant</v>
          </cell>
          <cell r="Y1052" t="str">
            <v xml:space="preserve">http://www.jblpro.com/www/products/installed-sound/control-contractor-series/control-30 </v>
          </cell>
          <cell r="Z1052">
            <v>153</v>
          </cell>
          <cell r="AA1052" t="str">
            <v>A</v>
          </cell>
        </row>
        <row r="1053">
          <cell r="A1053" t="str">
            <v>CONTROL 31</v>
          </cell>
          <cell r="B1053" t="str">
            <v>JBL</v>
          </cell>
          <cell r="C1053" t="str">
            <v>Surface-Mount Speaker</v>
          </cell>
          <cell r="D1053" t="str">
            <v>CONTROL 31</v>
          </cell>
          <cell r="E1053" t="str">
            <v>JBL018</v>
          </cell>
          <cell r="H1053" t="str">
            <v>10" 2-WAY PREMIUM HIGH-O/P MONITOR SPEAKER, BLK</v>
          </cell>
          <cell r="I1053"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3">
            <v>931.31</v>
          </cell>
          <cell r="K1053">
            <v>745</v>
          </cell>
          <cell r="L1053">
            <v>558.79</v>
          </cell>
          <cell r="M1053">
            <v>502.91</v>
          </cell>
          <cell r="N1053">
            <v>530.8504999999999</v>
          </cell>
          <cell r="O1053">
            <v>502.911</v>
          </cell>
          <cell r="P1053">
            <v>0</v>
          </cell>
          <cell r="Q1053">
            <v>691991000805</v>
          </cell>
          <cell r="S1053">
            <v>22</v>
          </cell>
          <cell r="T1053">
            <v>19</v>
          </cell>
          <cell r="U1053">
            <v>18</v>
          </cell>
          <cell r="V1053">
            <v>28</v>
          </cell>
          <cell r="W1053" t="str">
            <v>CN</v>
          </cell>
          <cell r="X1053" t="str">
            <v>Non Compliant</v>
          </cell>
          <cell r="Y1053" t="str">
            <v xml:space="preserve">http://www.jblpro.com/www/products/installed-sound/control-contractor-series/control-31 </v>
          </cell>
          <cell r="Z1053">
            <v>154</v>
          </cell>
          <cell r="AA1053" t="str">
            <v>A</v>
          </cell>
        </row>
        <row r="1054">
          <cell r="A1054" t="str">
            <v>CONTROL 31-WH</v>
          </cell>
          <cell r="B1054" t="str">
            <v>JBL</v>
          </cell>
          <cell r="C1054" t="str">
            <v>Surface-Mount Speaker</v>
          </cell>
          <cell r="D1054" t="str">
            <v>CONTROL 31-WH</v>
          </cell>
          <cell r="E1054" t="str">
            <v>JBL018</v>
          </cell>
          <cell r="H1054" t="str">
            <v>10" 2-WAY PREMIUM HIGH-O/P MONITOR SPEAKER, WHT</v>
          </cell>
          <cell r="I1054"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4">
            <v>931.31</v>
          </cell>
          <cell r="K1054">
            <v>745</v>
          </cell>
          <cell r="L1054">
            <v>558.79</v>
          </cell>
          <cell r="M1054">
            <v>502.91</v>
          </cell>
          <cell r="N1054">
            <v>530.8504999999999</v>
          </cell>
          <cell r="O1054">
            <v>502.911</v>
          </cell>
          <cell r="P1054">
            <v>0</v>
          </cell>
          <cell r="Q1054">
            <v>691991000812</v>
          </cell>
          <cell r="S1054">
            <v>22</v>
          </cell>
          <cell r="T1054">
            <v>19</v>
          </cell>
          <cell r="U1054">
            <v>18</v>
          </cell>
          <cell r="V1054">
            <v>29</v>
          </cell>
          <cell r="W1054" t="str">
            <v>CN</v>
          </cell>
          <cell r="X1054" t="str">
            <v>Non Compliant</v>
          </cell>
          <cell r="Y1054" t="str">
            <v xml:space="preserve">http://www.jblpro.com/www/products/installed-sound/control-contractor-series/control-31 </v>
          </cell>
          <cell r="Z1054">
            <v>155</v>
          </cell>
          <cell r="AA1054" t="str">
            <v>A</v>
          </cell>
        </row>
        <row r="1055">
          <cell r="A1055" t="str">
            <v>CONTROL HST</v>
          </cell>
          <cell r="B1055" t="str">
            <v>JBL</v>
          </cell>
          <cell r="C1055" t="str">
            <v>Surface-Mount Speaker</v>
          </cell>
          <cell r="D1055" t="str">
            <v>CONTROL HST</v>
          </cell>
          <cell r="E1055" t="str">
            <v>JBL018</v>
          </cell>
          <cell r="H1055" t="str">
            <v>5.25" WIDE COVERAGE ON-WALL SPEAKER, BLK</v>
          </cell>
          <cell r="I1055"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55">
            <v>412.26</v>
          </cell>
          <cell r="K1055">
            <v>331</v>
          </cell>
          <cell r="L1055">
            <v>247.36</v>
          </cell>
          <cell r="M1055">
            <v>222.62</v>
          </cell>
          <cell r="N1055">
            <v>234.99199999999999</v>
          </cell>
          <cell r="O1055">
            <v>222.62400000000002</v>
          </cell>
          <cell r="P1055">
            <v>0</v>
          </cell>
          <cell r="Q1055">
            <v>691991000775</v>
          </cell>
          <cell r="S1055">
            <v>10</v>
          </cell>
          <cell r="T1055">
            <v>17</v>
          </cell>
          <cell r="U1055">
            <v>10</v>
          </cell>
          <cell r="V1055">
            <v>13</v>
          </cell>
          <cell r="W1055" t="str">
            <v>CN</v>
          </cell>
          <cell r="X1055" t="str">
            <v>Non Compliant</v>
          </cell>
          <cell r="Y1055" t="str">
            <v xml:space="preserve">http://www.jblpro.com/www/products/installed-sound/control-hst#.V4Vw7fkrLs0 </v>
          </cell>
          <cell r="Z1055">
            <v>156</v>
          </cell>
          <cell r="AA1055" t="str">
            <v>A</v>
          </cell>
        </row>
        <row r="1056">
          <cell r="A1056" t="str">
            <v>CONTROL HST-WH</v>
          </cell>
          <cell r="B1056" t="str">
            <v>JBL</v>
          </cell>
          <cell r="C1056" t="str">
            <v>Surface-Mount Speaker</v>
          </cell>
          <cell r="D1056" t="str">
            <v>CONTROL HST-WH</v>
          </cell>
          <cell r="E1056" t="str">
            <v>JBL018</v>
          </cell>
          <cell r="H1056" t="str">
            <v>5.25" WIDE COVERAGE ON-WALL SPEAKER, WHT</v>
          </cell>
          <cell r="I1056"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56">
            <v>412.26</v>
          </cell>
          <cell r="K1056">
            <v>331</v>
          </cell>
          <cell r="L1056">
            <v>247.36</v>
          </cell>
          <cell r="M1056">
            <v>222.62</v>
          </cell>
          <cell r="N1056">
            <v>234.99199999999999</v>
          </cell>
          <cell r="O1056">
            <v>222.62400000000002</v>
          </cell>
          <cell r="P1056">
            <v>0</v>
          </cell>
          <cell r="Q1056">
            <v>691991000782</v>
          </cell>
          <cell r="S1056">
            <v>10</v>
          </cell>
          <cell r="T1056">
            <v>17</v>
          </cell>
          <cell r="U1056">
            <v>10</v>
          </cell>
          <cell r="V1056">
            <v>13</v>
          </cell>
          <cell r="W1056" t="str">
            <v>CN</v>
          </cell>
          <cell r="X1056" t="str">
            <v>Non Compliant</v>
          </cell>
          <cell r="Y1056" t="str">
            <v xml:space="preserve">http://www.jblpro.com/www/products/installed-sound/control-hst#.V4Vw7fkrLs0 </v>
          </cell>
          <cell r="Z1056">
            <v>157</v>
          </cell>
          <cell r="AA1056" t="str">
            <v>A</v>
          </cell>
        </row>
        <row r="1057">
          <cell r="A1057" t="str">
            <v>CONTROLCRV</v>
          </cell>
          <cell r="B1057" t="str">
            <v>JBL</v>
          </cell>
          <cell r="C1057" t="str">
            <v>Surface-Mount Speaker</v>
          </cell>
          <cell r="D1057" t="str">
            <v>CONTROLCRV</v>
          </cell>
          <cell r="E1057" t="str">
            <v>JBL018</v>
          </cell>
          <cell r="H1057" t="str">
            <v>DUAL 4" VERSATILE ARCHITECTURAL SPEAKER, BLK</v>
          </cell>
          <cell r="I1057"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7">
            <v>324.66000000000003</v>
          </cell>
          <cell r="K1057">
            <v>259</v>
          </cell>
          <cell r="L1057">
            <v>194.79</v>
          </cell>
          <cell r="M1057">
            <v>175.31</v>
          </cell>
          <cell r="N1057">
            <v>185.05049999999997</v>
          </cell>
          <cell r="O1057">
            <v>175.31100000000001</v>
          </cell>
          <cell r="P1057">
            <v>4</v>
          </cell>
          <cell r="Q1057">
            <v>50036904001</v>
          </cell>
          <cell r="S1057">
            <v>9.5</v>
          </cell>
          <cell r="T1057">
            <v>16</v>
          </cell>
          <cell r="U1057">
            <v>14</v>
          </cell>
          <cell r="V1057">
            <v>28</v>
          </cell>
          <cell r="W1057" t="str">
            <v>CN</v>
          </cell>
          <cell r="X1057" t="str">
            <v>Non Compliant</v>
          </cell>
          <cell r="Y1057" t="str">
            <v xml:space="preserve">http://www.jblpro.com/www/products/installed-sound/control-crv#.V4VxM_krLs0 </v>
          </cell>
          <cell r="Z1057">
            <v>158</v>
          </cell>
          <cell r="AA1057" t="str">
            <v>A</v>
          </cell>
        </row>
        <row r="1058">
          <cell r="A1058" t="str">
            <v>CONTROLCRV-WH</v>
          </cell>
          <cell r="B1058" t="str">
            <v>JBL</v>
          </cell>
          <cell r="C1058" t="str">
            <v>Surface-Mount Speaker</v>
          </cell>
          <cell r="D1058" t="str">
            <v>CONTROLCRV-WH</v>
          </cell>
          <cell r="E1058" t="str">
            <v>JBL018</v>
          </cell>
          <cell r="H1058" t="str">
            <v>DUAL 4" VERSATILE ARCHITECTURAL SPEAKER, WHT</v>
          </cell>
          <cell r="I1058"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8">
            <v>324.66000000000003</v>
          </cell>
          <cell r="K1058">
            <v>259</v>
          </cell>
          <cell r="L1058">
            <v>194.79</v>
          </cell>
          <cell r="M1058">
            <v>175.31</v>
          </cell>
          <cell r="N1058">
            <v>185.05049999999997</v>
          </cell>
          <cell r="O1058">
            <v>175.31100000000001</v>
          </cell>
          <cell r="P1058">
            <v>4</v>
          </cell>
          <cell r="Q1058">
            <v>50036904018</v>
          </cell>
          <cell r="S1058">
            <v>9.75</v>
          </cell>
          <cell r="T1058">
            <v>28</v>
          </cell>
          <cell r="U1058">
            <v>16</v>
          </cell>
          <cell r="V1058">
            <v>15</v>
          </cell>
          <cell r="W1058" t="str">
            <v>MX</v>
          </cell>
          <cell r="X1058" t="str">
            <v>Compliant</v>
          </cell>
          <cell r="Y1058" t="str">
            <v xml:space="preserve">http://www.jblpro.com/www/products/installed-sound/control-crv#.V4VxM_krLs0 </v>
          </cell>
          <cell r="Z1058">
            <v>159</v>
          </cell>
          <cell r="AA1058" t="str">
            <v>A</v>
          </cell>
        </row>
        <row r="1059">
          <cell r="A1059" t="str">
            <v>CONTROL SB2210</v>
          </cell>
          <cell r="B1059" t="str">
            <v>JBL</v>
          </cell>
          <cell r="C1059" t="str">
            <v>Surface-Mount Speaker</v>
          </cell>
          <cell r="D1059" t="str">
            <v>CONTROL SB2210</v>
          </cell>
          <cell r="E1059" t="str">
            <v>JBL018</v>
          </cell>
          <cell r="H1059" t="str">
            <v>DUAL 10" COMPACT SUBWOOFER, BLK</v>
          </cell>
          <cell r="I1059"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59">
            <v>962.35</v>
          </cell>
          <cell r="K1059">
            <v>772</v>
          </cell>
          <cell r="L1059">
            <v>577.41</v>
          </cell>
          <cell r="M1059">
            <v>519.66999999999996</v>
          </cell>
          <cell r="N1059">
            <v>548.53949999999998</v>
          </cell>
          <cell r="O1059">
            <v>519.66899999999998</v>
          </cell>
          <cell r="P1059">
            <v>0</v>
          </cell>
          <cell r="Q1059">
            <v>691991004322</v>
          </cell>
          <cell r="S1059">
            <v>59</v>
          </cell>
          <cell r="T1059">
            <v>29</v>
          </cell>
          <cell r="U1059">
            <v>28</v>
          </cell>
          <cell r="V1059">
            <v>20</v>
          </cell>
          <cell r="W1059" t="str">
            <v>CN</v>
          </cell>
          <cell r="X1059" t="str">
            <v>Non Compliant</v>
          </cell>
          <cell r="Y1059" t="str">
            <v xml:space="preserve">http://www.jblpro.com/www/products/installed-sound/control-contractor-series/control-sb2210 </v>
          </cell>
          <cell r="Z1059">
            <v>160</v>
          </cell>
          <cell r="AA1059" t="str">
            <v>A</v>
          </cell>
        </row>
        <row r="1060">
          <cell r="A1060" t="str">
            <v>CONTROL SB2210-WH</v>
          </cell>
          <cell r="B1060" t="str">
            <v>JBL</v>
          </cell>
          <cell r="C1060" t="str">
            <v>Surface-Mount Speaker</v>
          </cell>
          <cell r="D1060" t="str">
            <v>CONTROL SB2210-WH</v>
          </cell>
          <cell r="E1060" t="str">
            <v>JBL018</v>
          </cell>
          <cell r="H1060" t="str">
            <v>DUAL 10" COMPACT SUBWOOFER, WHT</v>
          </cell>
          <cell r="I1060"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60">
            <v>962.35</v>
          </cell>
          <cell r="K1060">
            <v>772</v>
          </cell>
          <cell r="L1060">
            <v>577.41</v>
          </cell>
          <cell r="M1060">
            <v>519.66999999999996</v>
          </cell>
          <cell r="N1060">
            <v>548.53949999999998</v>
          </cell>
          <cell r="O1060">
            <v>519.66899999999998</v>
          </cell>
          <cell r="P1060">
            <v>0</v>
          </cell>
          <cell r="Q1060">
            <v>691991004339</v>
          </cell>
          <cell r="S1060">
            <v>59.5</v>
          </cell>
          <cell r="T1060">
            <v>29</v>
          </cell>
          <cell r="U1060">
            <v>28</v>
          </cell>
          <cell r="V1060">
            <v>20</v>
          </cell>
          <cell r="W1060" t="str">
            <v>CN</v>
          </cell>
          <cell r="Y1060" t="str">
            <v xml:space="preserve">http://www.jblpro.com/www/products/installed-sound/control-contractor-series/control-sb2210 </v>
          </cell>
          <cell r="Z1060">
            <v>161</v>
          </cell>
          <cell r="AA1060" t="str">
            <v>A</v>
          </cell>
        </row>
        <row r="1061">
          <cell r="A1061" t="str">
            <v>MTC-210UB</v>
          </cell>
          <cell r="B1061" t="str">
            <v>JBL</v>
          </cell>
          <cell r="C1061" t="str">
            <v>Accessory</v>
          </cell>
          <cell r="D1061" t="str">
            <v>MTC-210UB</v>
          </cell>
          <cell r="E1061" t="str">
            <v>JBL018</v>
          </cell>
          <cell r="H1061" t="str">
            <v>U-BRACKET FOR CONTROL SB-2210, BLK</v>
          </cell>
          <cell r="I1061" t="str">
            <v>MTC-210UB in Black. U-Bracket for Control SB-2210 Subwoofer, Includes two friction gaskets and Hardware (Priced and Sold as Each)</v>
          </cell>
          <cell r="J1061">
            <v>129.70099999999999</v>
          </cell>
          <cell r="K1061">
            <v>119</v>
          </cell>
          <cell r="L1061">
            <v>71.099999999999994</v>
          </cell>
          <cell r="M1061">
            <v>63.99</v>
          </cell>
          <cell r="N1061">
            <v>67.544999999999987</v>
          </cell>
          <cell r="O1061">
            <v>63.989999999999995</v>
          </cell>
          <cell r="P1061">
            <v>0</v>
          </cell>
          <cell r="Q1061">
            <v>50036904728</v>
          </cell>
          <cell r="S1061">
            <v>9</v>
          </cell>
          <cell r="T1061">
            <v>28</v>
          </cell>
          <cell r="U1061">
            <v>17</v>
          </cell>
          <cell r="V1061">
            <v>5</v>
          </cell>
          <cell r="W1061" t="str">
            <v>US</v>
          </cell>
          <cell r="X1061" t="str">
            <v>Compliant</v>
          </cell>
          <cell r="Z1061">
            <v>162</v>
          </cell>
          <cell r="AA1061" t="str">
            <v>A</v>
          </cell>
        </row>
        <row r="1062">
          <cell r="A1062" t="str">
            <v>MTC-210UB-WH</v>
          </cell>
          <cell r="B1062" t="str">
            <v>JBL</v>
          </cell>
          <cell r="C1062" t="str">
            <v>Accessory</v>
          </cell>
          <cell r="D1062" t="str">
            <v>MTC-210UB-WH</v>
          </cell>
          <cell r="E1062" t="str">
            <v>JBL018</v>
          </cell>
          <cell r="H1062" t="str">
            <v>U-BRACKET FOR CONTROL SB-2210, WHT</v>
          </cell>
          <cell r="I1062" t="str">
            <v>UMTC-210UB in White. U-Bracket for Control SB-2210 Subwoofer, Includes two friction gaskets and Hardware (Priced and Sold as Each)</v>
          </cell>
          <cell r="J1062">
            <v>129.70099999999999</v>
          </cell>
          <cell r="K1062">
            <v>119</v>
          </cell>
          <cell r="L1062">
            <v>71.099999999999994</v>
          </cell>
          <cell r="M1062">
            <v>63.99</v>
          </cell>
          <cell r="P1062">
            <v>0</v>
          </cell>
          <cell r="Q1062">
            <v>691991300325</v>
          </cell>
          <cell r="S1062">
            <v>20</v>
          </cell>
          <cell r="T1062">
            <v>5</v>
          </cell>
          <cell r="U1062">
            <v>17</v>
          </cell>
          <cell r="V1062">
            <v>28</v>
          </cell>
          <cell r="W1062" t="str">
            <v>CN</v>
          </cell>
          <cell r="X1062" t="str">
            <v>Non Compliant</v>
          </cell>
          <cell r="Z1062">
            <v>163</v>
          </cell>
          <cell r="AA1062" t="str">
            <v>A</v>
          </cell>
        </row>
        <row r="1063">
          <cell r="A1063" t="str">
            <v>MTC-23CM</v>
          </cell>
          <cell r="B1063" t="str">
            <v>JBL</v>
          </cell>
          <cell r="C1063" t="str">
            <v>Accessory</v>
          </cell>
          <cell r="D1063" t="str">
            <v>MTC-23CM</v>
          </cell>
          <cell r="E1063" t="str">
            <v>JBL018</v>
          </cell>
          <cell r="H1063" t="str">
            <v>CEILING-MOUNT INVISIBALL® ADAPTER FOR CONTROL 23, BLK</v>
          </cell>
          <cell r="I1063" t="str">
            <v>MTC-23CM in Black. Ceiling-Mount InvisiBall Adapter for Control 23 (Priced and sold as a pack of 2 pcs)</v>
          </cell>
          <cell r="J1063">
            <v>21</v>
          </cell>
          <cell r="K1063">
            <v>21</v>
          </cell>
          <cell r="L1063">
            <v>12.04</v>
          </cell>
          <cell r="M1063">
            <v>10.84</v>
          </cell>
          <cell r="P1063">
            <v>0</v>
          </cell>
          <cell r="Q1063">
            <v>691991300332</v>
          </cell>
          <cell r="S1063">
            <v>1</v>
          </cell>
          <cell r="T1063">
            <v>6</v>
          </cell>
          <cell r="U1063">
            <v>2</v>
          </cell>
          <cell r="V1063">
            <v>2</v>
          </cell>
          <cell r="W1063" t="str">
            <v>CN</v>
          </cell>
          <cell r="X1063" t="str">
            <v>Non Compliant</v>
          </cell>
          <cell r="Z1063">
            <v>164</v>
          </cell>
          <cell r="AA1063" t="str">
            <v>A</v>
          </cell>
        </row>
        <row r="1064">
          <cell r="A1064" t="str">
            <v>MTC-23CM-WH</v>
          </cell>
          <cell r="B1064" t="str">
            <v>JBL</v>
          </cell>
          <cell r="C1064" t="str">
            <v>Accessory</v>
          </cell>
          <cell r="D1064" t="str">
            <v>MTC-23CM-WH</v>
          </cell>
          <cell r="E1064" t="str">
            <v>JBL018</v>
          </cell>
          <cell r="H1064" t="str">
            <v>CEILING-MOUNT INVISIBALL® ADAPTER FOR CONTROL 23, WHT</v>
          </cell>
          <cell r="I1064" t="str">
            <v>MTC-23CM in White. Ceiling-Mount InvisiBall Adapter for Control 23  (Priced and sold as a pack of 2 pcs)</v>
          </cell>
          <cell r="J1064">
            <v>22</v>
          </cell>
          <cell r="K1064">
            <v>22</v>
          </cell>
          <cell r="L1064">
            <v>12.18</v>
          </cell>
          <cell r="M1064">
            <v>10.96</v>
          </cell>
          <cell r="P1064">
            <v>0</v>
          </cell>
          <cell r="Q1064">
            <v>691991300349</v>
          </cell>
          <cell r="S1064">
            <v>1</v>
          </cell>
          <cell r="T1064">
            <v>6</v>
          </cell>
          <cell r="U1064">
            <v>2</v>
          </cell>
          <cell r="V1064">
            <v>2</v>
          </cell>
          <cell r="W1064" t="str">
            <v>CN</v>
          </cell>
          <cell r="X1064" t="str">
            <v>Non Compliant</v>
          </cell>
          <cell r="Z1064">
            <v>165</v>
          </cell>
          <cell r="AA1064" t="str">
            <v>A</v>
          </cell>
        </row>
        <row r="1065">
          <cell r="A1065" t="str">
            <v>MTC-23UB-1</v>
          </cell>
          <cell r="B1065" t="str">
            <v>JBL</v>
          </cell>
          <cell r="C1065" t="str">
            <v>Accessory</v>
          </cell>
          <cell r="D1065" t="str">
            <v>MTC-23UB-1</v>
          </cell>
          <cell r="E1065" t="str">
            <v>JBL018</v>
          </cell>
          <cell r="H1065" t="str">
            <v>U-BRACKET FOR CONTROL 23-1/1L, BLK</v>
          </cell>
          <cell r="I1065" t="str">
            <v>MTC-23UB-1 in Black. U-Bracket for Control 23-1 &amp; 23-1L (Priced and sold as each) International Masterpack is 6 pcs</v>
          </cell>
          <cell r="J1065">
            <v>39</v>
          </cell>
          <cell r="K1065">
            <v>39</v>
          </cell>
          <cell r="L1065">
            <v>19.59</v>
          </cell>
          <cell r="M1065">
            <v>17.63</v>
          </cell>
          <cell r="P1065">
            <v>0</v>
          </cell>
          <cell r="Q1065">
            <v>691991005213</v>
          </cell>
          <cell r="S1065">
            <v>1</v>
          </cell>
          <cell r="T1065">
            <v>4.5</v>
          </cell>
          <cell r="U1065">
            <v>9</v>
          </cell>
          <cell r="V1065">
            <v>5.5</v>
          </cell>
          <cell r="W1065" t="str">
            <v>CN</v>
          </cell>
          <cell r="X1065" t="str">
            <v>Non Compliant</v>
          </cell>
          <cell r="Z1065">
            <v>166</v>
          </cell>
          <cell r="AA1065" t="str">
            <v>A</v>
          </cell>
        </row>
        <row r="1066">
          <cell r="A1066" t="str">
            <v>MTC-23UB-1-WH</v>
          </cell>
          <cell r="B1066" t="str">
            <v>JBL</v>
          </cell>
          <cell r="C1066" t="str">
            <v>Accessory</v>
          </cell>
          <cell r="D1066" t="str">
            <v>MTC-23UB-1-WH</v>
          </cell>
          <cell r="E1066" t="str">
            <v>JBL018</v>
          </cell>
          <cell r="H1066" t="str">
            <v>U-BRACKET FOR CONTROL 23-1/1L, WHT</v>
          </cell>
          <cell r="I1066" t="str">
            <v>MTC-23UB-1 in White. U-Bracket for Control 23-1 &amp; 23-1L (Priced and sold as each) International Masterpack is 6 pcs</v>
          </cell>
          <cell r="J1066">
            <v>39</v>
          </cell>
          <cell r="K1066">
            <v>39</v>
          </cell>
          <cell r="L1066">
            <v>19.59</v>
          </cell>
          <cell r="M1066">
            <v>17.63</v>
          </cell>
          <cell r="P1066">
            <v>0</v>
          </cell>
          <cell r="Q1066">
            <v>691991005220</v>
          </cell>
          <cell r="S1066">
            <v>1</v>
          </cell>
          <cell r="T1066">
            <v>4.5</v>
          </cell>
          <cell r="U1066">
            <v>9</v>
          </cell>
          <cell r="V1066">
            <v>5.5</v>
          </cell>
          <cell r="W1066" t="str">
            <v>US</v>
          </cell>
          <cell r="X1066" t="str">
            <v>Compliant</v>
          </cell>
          <cell r="Y1066" t="str">
            <v xml:space="preserve">http://www.jblpro.com/ProductAttachments/brktmanl.pdf </v>
          </cell>
          <cell r="Z1066">
            <v>167</v>
          </cell>
          <cell r="AA1066" t="str">
            <v>A</v>
          </cell>
        </row>
        <row r="1067">
          <cell r="A1067" t="str">
            <v>MTC-23WMG-1</v>
          </cell>
          <cell r="B1067" t="str">
            <v>JBL</v>
          </cell>
          <cell r="C1067" t="str">
            <v>Accessory</v>
          </cell>
          <cell r="D1067" t="str">
            <v>MTC-23WMG-1</v>
          </cell>
          <cell r="E1067" t="str">
            <v>JBL018</v>
          </cell>
          <cell r="H1067" t="str">
            <v>WEATHERMAX™ GRILLE FOR CONTROL 23-1/1L, BLK</v>
          </cell>
          <cell r="I1067"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067">
            <v>47</v>
          </cell>
          <cell r="K1067">
            <v>47</v>
          </cell>
          <cell r="L1067">
            <v>23.14</v>
          </cell>
          <cell r="M1067">
            <v>20.83</v>
          </cell>
          <cell r="P1067">
            <v>0</v>
          </cell>
          <cell r="Q1067">
            <v>691991005152</v>
          </cell>
          <cell r="S1067">
            <v>0.5</v>
          </cell>
          <cell r="T1067">
            <v>1.5</v>
          </cell>
          <cell r="U1067">
            <v>6</v>
          </cell>
          <cell r="V1067">
            <v>8.5</v>
          </cell>
          <cell r="W1067" t="str">
            <v>CN</v>
          </cell>
          <cell r="X1067" t="str">
            <v>Non Compliant</v>
          </cell>
          <cell r="Z1067">
            <v>168</v>
          </cell>
          <cell r="AA1067" t="str">
            <v>A</v>
          </cell>
        </row>
        <row r="1068">
          <cell r="A1068" t="str">
            <v>MTC-23WMG-1-WH</v>
          </cell>
          <cell r="B1068" t="str">
            <v>JBL</v>
          </cell>
          <cell r="C1068" t="str">
            <v>Accessory</v>
          </cell>
          <cell r="D1068" t="str">
            <v>MTC-23WMG-1-WH</v>
          </cell>
          <cell r="E1068" t="str">
            <v>JBL018</v>
          </cell>
          <cell r="H1068" t="str">
            <v>WEATHERMAX™ GRILLE FOR CONTROL 23-1/1L, WHT</v>
          </cell>
          <cell r="I1068"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068">
            <v>47</v>
          </cell>
          <cell r="K1068">
            <v>47</v>
          </cell>
          <cell r="L1068">
            <v>23.15</v>
          </cell>
          <cell r="M1068">
            <v>20.84</v>
          </cell>
          <cell r="P1068">
            <v>0</v>
          </cell>
          <cell r="Q1068">
            <v>691991005169</v>
          </cell>
          <cell r="S1068">
            <v>0.5</v>
          </cell>
          <cell r="T1068">
            <v>1.5</v>
          </cell>
          <cell r="U1068">
            <v>6</v>
          </cell>
          <cell r="V1068">
            <v>8.5</v>
          </cell>
          <cell r="W1068" t="str">
            <v>CN</v>
          </cell>
          <cell r="X1068" t="str">
            <v>Non Compliant</v>
          </cell>
          <cell r="Z1068">
            <v>169</v>
          </cell>
          <cell r="AA1068" t="str">
            <v>A</v>
          </cell>
        </row>
        <row r="1069">
          <cell r="A1069" t="str">
            <v>MTC-25UB-1</v>
          </cell>
          <cell r="B1069" t="str">
            <v>JBL</v>
          </cell>
          <cell r="C1069" t="str">
            <v>Accessory</v>
          </cell>
          <cell r="D1069" t="str">
            <v>MTC-25UB-1</v>
          </cell>
          <cell r="E1069" t="str">
            <v>JBL018</v>
          </cell>
          <cell r="H1069" t="str">
            <v>U-BRACKET FOR CONTROL 25-1/1L, BLK</v>
          </cell>
          <cell r="I1069" t="str">
            <v>MTC-25UB-1 in Black. U-Bracket for Control 25-1 &amp; 25-1L (Priced and sold as each) International Masterpack is 6 pcs</v>
          </cell>
          <cell r="J1069">
            <v>52</v>
          </cell>
          <cell r="K1069">
            <v>52</v>
          </cell>
          <cell r="L1069">
            <v>25.99</v>
          </cell>
          <cell r="M1069">
            <v>23.39</v>
          </cell>
          <cell r="P1069">
            <v>0</v>
          </cell>
          <cell r="Q1069">
            <v>691991005237</v>
          </cell>
          <cell r="S1069">
            <v>1</v>
          </cell>
          <cell r="T1069">
            <v>5.5</v>
          </cell>
          <cell r="U1069">
            <v>11</v>
          </cell>
          <cell r="V1069">
            <v>6.5</v>
          </cell>
          <cell r="W1069" t="str">
            <v>CN</v>
          </cell>
          <cell r="X1069" t="str">
            <v>Non Compliant</v>
          </cell>
          <cell r="Z1069">
            <v>170</v>
          </cell>
          <cell r="AA1069" t="str">
            <v>A</v>
          </cell>
        </row>
        <row r="1070">
          <cell r="A1070" t="str">
            <v>MTC-25UB-1-WH</v>
          </cell>
          <cell r="B1070" t="str">
            <v>JBL</v>
          </cell>
          <cell r="C1070" t="str">
            <v>Accessory</v>
          </cell>
          <cell r="D1070" t="str">
            <v>MTC-25UB-1-WH</v>
          </cell>
          <cell r="E1070" t="str">
            <v>JBL018</v>
          </cell>
          <cell r="H1070" t="str">
            <v>U-BRACKET FOR CONTROL 25-1/1L, WHT</v>
          </cell>
          <cell r="I1070" t="str">
            <v>MTC-25UB-1 in White. U-Bracket for Control 25-1 &amp; 25-1L (Priced and sold as each) International Masterpack is 6 pcs</v>
          </cell>
          <cell r="J1070">
            <v>52</v>
          </cell>
          <cell r="K1070">
            <v>52</v>
          </cell>
          <cell r="L1070">
            <v>25.99</v>
          </cell>
          <cell r="M1070">
            <v>23.39</v>
          </cell>
          <cell r="P1070">
            <v>0</v>
          </cell>
          <cell r="Q1070">
            <v>691991005848</v>
          </cell>
          <cell r="S1070">
            <v>1</v>
          </cell>
          <cell r="T1070">
            <v>5.5</v>
          </cell>
          <cell r="U1070">
            <v>11</v>
          </cell>
          <cell r="V1070">
            <v>6.5</v>
          </cell>
          <cell r="W1070" t="str">
            <v>US</v>
          </cell>
          <cell r="X1070" t="str">
            <v>Compliant</v>
          </cell>
          <cell r="Y1070" t="str">
            <v xml:space="preserve">http://www.jblpro.com/ProductAttachments/brktmanl.pdf </v>
          </cell>
          <cell r="Z1070">
            <v>171</v>
          </cell>
          <cell r="AA1070" t="str">
            <v>A</v>
          </cell>
        </row>
        <row r="1071">
          <cell r="A1071" t="str">
            <v>MTC-25WMG-1</v>
          </cell>
          <cell r="B1071" t="str">
            <v>JBL</v>
          </cell>
          <cell r="C1071" t="str">
            <v>Accessory</v>
          </cell>
          <cell r="D1071" t="str">
            <v>MTC-25WMG-1</v>
          </cell>
          <cell r="E1071" t="str">
            <v>JBL018</v>
          </cell>
          <cell r="H1071" t="str">
            <v>WEATHERMAX™ GRILLE FOR CONTROL 25-1/1L, BLK</v>
          </cell>
          <cell r="I1071"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071">
            <v>66</v>
          </cell>
          <cell r="K1071">
            <v>66</v>
          </cell>
          <cell r="L1071">
            <v>32.369999999999997</v>
          </cell>
          <cell r="M1071">
            <v>29.13</v>
          </cell>
          <cell r="P1071">
            <v>0</v>
          </cell>
          <cell r="Q1071">
            <v>691991005176</v>
          </cell>
          <cell r="S1071">
            <v>1</v>
          </cell>
          <cell r="T1071">
            <v>1.5</v>
          </cell>
          <cell r="U1071">
            <v>7.5</v>
          </cell>
          <cell r="V1071">
            <v>10</v>
          </cell>
          <cell r="W1071" t="str">
            <v>CN</v>
          </cell>
          <cell r="X1071" t="str">
            <v>Non Compliant</v>
          </cell>
          <cell r="Z1071">
            <v>172</v>
          </cell>
          <cell r="AA1071" t="str">
            <v>A</v>
          </cell>
        </row>
        <row r="1072">
          <cell r="A1072" t="str">
            <v>MTC-25WMG-1-WH</v>
          </cell>
          <cell r="B1072" t="str">
            <v>JBL</v>
          </cell>
          <cell r="C1072" t="str">
            <v>Accessory</v>
          </cell>
          <cell r="D1072" t="str">
            <v>MTC-25WMG-1-WH</v>
          </cell>
          <cell r="E1072" t="str">
            <v>JBL018</v>
          </cell>
          <cell r="H1072" t="str">
            <v>WEATHERMAX™ GRILLE FOR CONTROL 25-1/1L, WHT</v>
          </cell>
          <cell r="I1072"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072">
            <v>66</v>
          </cell>
          <cell r="K1072">
            <v>66</v>
          </cell>
          <cell r="L1072">
            <v>32.369999999999997</v>
          </cell>
          <cell r="M1072">
            <v>29.13</v>
          </cell>
          <cell r="P1072">
            <v>0</v>
          </cell>
          <cell r="Q1072">
            <v>691991005183</v>
          </cell>
          <cell r="S1072">
            <v>1</v>
          </cell>
          <cell r="T1072">
            <v>1.5</v>
          </cell>
          <cell r="U1072">
            <v>7.5</v>
          </cell>
          <cell r="V1072">
            <v>10</v>
          </cell>
          <cell r="W1072" t="str">
            <v>CN</v>
          </cell>
          <cell r="X1072" t="str">
            <v>Non Compliant</v>
          </cell>
          <cell r="Z1072">
            <v>173</v>
          </cell>
          <cell r="AA1072" t="str">
            <v>A</v>
          </cell>
        </row>
        <row r="1073">
          <cell r="A1073" t="str">
            <v>MTC-28/25CM</v>
          </cell>
          <cell r="B1073" t="str">
            <v>JBL</v>
          </cell>
          <cell r="C1073" t="str">
            <v>Accessory</v>
          </cell>
          <cell r="D1073" t="str">
            <v>MTC-28/25CM</v>
          </cell>
          <cell r="E1073" t="str">
            <v>JBL018</v>
          </cell>
          <cell r="H1073" t="str">
            <v>CEILING-MT INVISIBALL® ADAPTER FOR CONTROL 25/28, BLK</v>
          </cell>
          <cell r="I1073" t="str">
            <v>MTC-28/25CM in Black. Ceiling-Mount InvisiBall Adapter for Control 25 &amp; 28  (Priced and sold as a pack of 2 pcs)</v>
          </cell>
          <cell r="J1073">
            <v>38</v>
          </cell>
          <cell r="K1073">
            <v>38</v>
          </cell>
          <cell r="L1073">
            <v>23.21</v>
          </cell>
          <cell r="M1073">
            <v>20.89</v>
          </cell>
          <cell r="P1073">
            <v>0</v>
          </cell>
          <cell r="Q1073">
            <v>50036904735</v>
          </cell>
          <cell r="S1073">
            <v>1.1000000000000001</v>
          </cell>
          <cell r="T1073">
            <v>4</v>
          </cell>
          <cell r="U1073">
            <v>12</v>
          </cell>
          <cell r="V1073">
            <v>2</v>
          </cell>
          <cell r="W1073" t="str">
            <v>CN</v>
          </cell>
          <cell r="X1073" t="str">
            <v>Non Compliant</v>
          </cell>
          <cell r="Z1073">
            <v>174</v>
          </cell>
          <cell r="AA1073" t="str">
            <v>A</v>
          </cell>
        </row>
        <row r="1074">
          <cell r="A1074" t="str">
            <v>MTC-28/25CM-WH</v>
          </cell>
          <cell r="B1074" t="str">
            <v>JBL</v>
          </cell>
          <cell r="C1074" t="str">
            <v>Accessory</v>
          </cell>
          <cell r="D1074" t="str">
            <v>MTC-28/25CM-WH</v>
          </cell>
          <cell r="E1074" t="str">
            <v>JBL018</v>
          </cell>
          <cell r="H1074" t="str">
            <v>CEILING-MT INVISIBALL® ADAPTER FOR CONTROL 25/28, WHT</v>
          </cell>
          <cell r="I1074" t="str">
            <v>MTC-28/25CM in White. Ceiling-Mount InvisiBall Adapter for Control 25 &amp; 28  (Priced and sold as a pack of 2 pcs)</v>
          </cell>
          <cell r="J1074">
            <v>38</v>
          </cell>
          <cell r="K1074">
            <v>38</v>
          </cell>
          <cell r="L1074">
            <v>23.21</v>
          </cell>
          <cell r="M1074">
            <v>20.89</v>
          </cell>
          <cell r="P1074">
            <v>0</v>
          </cell>
          <cell r="Q1074">
            <v>50036904742</v>
          </cell>
          <cell r="S1074">
            <v>1.5</v>
          </cell>
          <cell r="T1074">
            <v>12</v>
          </cell>
          <cell r="U1074">
            <v>3</v>
          </cell>
          <cell r="V1074">
            <v>2</v>
          </cell>
          <cell r="W1074" t="str">
            <v>US</v>
          </cell>
          <cell r="X1074" t="str">
            <v>Compliant</v>
          </cell>
          <cell r="Y1074" t="str">
            <v xml:space="preserve">http://www.jblpro.com/ProductAttachments/brktmanl.pdf </v>
          </cell>
          <cell r="Z1074">
            <v>175</v>
          </cell>
          <cell r="AA1074" t="str">
            <v>A</v>
          </cell>
        </row>
        <row r="1075">
          <cell r="A1075" t="str">
            <v>MTC-28UB-1</v>
          </cell>
          <cell r="B1075" t="str">
            <v>JBL</v>
          </cell>
          <cell r="C1075" t="str">
            <v>Accessory</v>
          </cell>
          <cell r="D1075" t="str">
            <v>MTC-28UB-1</v>
          </cell>
          <cell r="E1075" t="str">
            <v>JBL018</v>
          </cell>
          <cell r="H1075" t="str">
            <v>U-BRACKET FOR CONTROL 28-1/1L, BLK</v>
          </cell>
          <cell r="I1075" t="str">
            <v>MTC-28UB-1 in Black. U-Bracket for Control 28-1 &amp; 28-1L (Priced and sold as each) International Masterpack is 6 pcs</v>
          </cell>
          <cell r="J1075">
            <v>67</v>
          </cell>
          <cell r="K1075">
            <v>67</v>
          </cell>
          <cell r="L1075">
            <v>33.049999999999997</v>
          </cell>
          <cell r="M1075">
            <v>29.75</v>
          </cell>
          <cell r="P1075">
            <v>0</v>
          </cell>
          <cell r="Q1075">
            <v>691991005251</v>
          </cell>
          <cell r="S1075">
            <v>4</v>
          </cell>
          <cell r="T1075">
            <v>5</v>
          </cell>
          <cell r="U1075">
            <v>16.5</v>
          </cell>
          <cell r="V1075">
            <v>8</v>
          </cell>
          <cell r="W1075" t="str">
            <v>CN</v>
          </cell>
          <cell r="X1075" t="str">
            <v>Non Compliant</v>
          </cell>
          <cell r="Z1075">
            <v>176</v>
          </cell>
          <cell r="AA1075" t="str">
            <v>A</v>
          </cell>
        </row>
        <row r="1076">
          <cell r="A1076" t="str">
            <v>MTC-28UB-1-WH</v>
          </cell>
          <cell r="B1076" t="str">
            <v>JBL</v>
          </cell>
          <cell r="C1076" t="str">
            <v>Accessory</v>
          </cell>
          <cell r="D1076" t="str">
            <v>MTC-28UB-1-WH</v>
          </cell>
          <cell r="E1076" t="str">
            <v>JBL018</v>
          </cell>
          <cell r="H1076" t="str">
            <v>U-BRACKET FOR CONTROL 28-1/1L, WHT</v>
          </cell>
          <cell r="I1076" t="str">
            <v>MTC-28UB-1 in White. U-Bracket for Control 28-1 &amp; 28-1L (Priced and sold as each) International Masterpack is 6 pcs</v>
          </cell>
          <cell r="J1076">
            <v>67</v>
          </cell>
          <cell r="K1076">
            <v>67</v>
          </cell>
          <cell r="L1076">
            <v>33.049999999999997</v>
          </cell>
          <cell r="M1076">
            <v>29.75</v>
          </cell>
          <cell r="P1076">
            <v>0</v>
          </cell>
          <cell r="Q1076">
            <v>691991005855</v>
          </cell>
          <cell r="S1076">
            <v>4</v>
          </cell>
          <cell r="T1076">
            <v>5</v>
          </cell>
          <cell r="U1076">
            <v>16.5</v>
          </cell>
          <cell r="V1076">
            <v>8</v>
          </cell>
          <cell r="W1076" t="str">
            <v>US</v>
          </cell>
          <cell r="X1076" t="str">
            <v>Compliant</v>
          </cell>
          <cell r="Y1076" t="str">
            <v xml:space="preserve">http://www.jblpro.com/ProductAttachments/brktmanl.pdf </v>
          </cell>
          <cell r="Z1076">
            <v>177</v>
          </cell>
          <cell r="AA1076" t="str">
            <v>A</v>
          </cell>
        </row>
        <row r="1077">
          <cell r="A1077" t="str">
            <v>MTC-28WMG-1</v>
          </cell>
          <cell r="B1077" t="str">
            <v>JBL</v>
          </cell>
          <cell r="C1077" t="str">
            <v>Accessory</v>
          </cell>
          <cell r="D1077" t="str">
            <v>MTC-28WMG-1</v>
          </cell>
          <cell r="E1077" t="str">
            <v>JBL018</v>
          </cell>
          <cell r="H1077" t="str">
            <v>WEATHERMAX™ GRILLE FOR CONTROL 28-1/1L, BLK</v>
          </cell>
          <cell r="I1077"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077">
            <v>92</v>
          </cell>
          <cell r="K1077">
            <v>92</v>
          </cell>
          <cell r="L1077">
            <v>46.04</v>
          </cell>
          <cell r="M1077">
            <v>41.44</v>
          </cell>
          <cell r="P1077">
            <v>0</v>
          </cell>
          <cell r="Q1077">
            <v>691991005190</v>
          </cell>
          <cell r="S1077">
            <v>2</v>
          </cell>
          <cell r="T1077">
            <v>2</v>
          </cell>
          <cell r="U1077">
            <v>11</v>
          </cell>
          <cell r="V1077">
            <v>15</v>
          </cell>
          <cell r="W1077" t="str">
            <v>CN</v>
          </cell>
          <cell r="X1077" t="str">
            <v>Non Compliant</v>
          </cell>
          <cell r="Z1077">
            <v>178</v>
          </cell>
          <cell r="AA1077" t="str">
            <v>A</v>
          </cell>
        </row>
        <row r="1078">
          <cell r="A1078" t="str">
            <v>MTC-28WMG-1-WH</v>
          </cell>
          <cell r="B1078" t="str">
            <v>JBL</v>
          </cell>
          <cell r="C1078" t="str">
            <v>Accessory</v>
          </cell>
          <cell r="D1078" t="str">
            <v>MTC-28WMG-1-WH</v>
          </cell>
          <cell r="E1078" t="str">
            <v>JBL018</v>
          </cell>
          <cell r="H1078" t="str">
            <v>WEATHERMAX™ GRILLE FOR CONTROL 28-1/1L, WHT</v>
          </cell>
          <cell r="I1078"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078">
            <v>92</v>
          </cell>
          <cell r="K1078">
            <v>92</v>
          </cell>
          <cell r="L1078">
            <v>46.04</v>
          </cell>
          <cell r="M1078">
            <v>41.44</v>
          </cell>
          <cell r="P1078">
            <v>0</v>
          </cell>
          <cell r="Q1078">
            <v>691991005206</v>
          </cell>
          <cell r="S1078">
            <v>2</v>
          </cell>
          <cell r="T1078">
            <v>2</v>
          </cell>
          <cell r="U1078">
            <v>11</v>
          </cell>
          <cell r="V1078">
            <v>15</v>
          </cell>
          <cell r="W1078" t="str">
            <v>CN</v>
          </cell>
          <cell r="X1078" t="str">
            <v>Non Compliant</v>
          </cell>
          <cell r="Z1078">
            <v>179</v>
          </cell>
          <cell r="AA1078" t="str">
            <v>A</v>
          </cell>
        </row>
        <row r="1079">
          <cell r="A1079" t="str">
            <v>MTC-29MK</v>
          </cell>
          <cell r="B1079" t="str">
            <v>JBL</v>
          </cell>
          <cell r="C1079" t="str">
            <v>Accessory</v>
          </cell>
          <cell r="D1079" t="str">
            <v>MTC-29MK</v>
          </cell>
          <cell r="E1079" t="str">
            <v>JBL018</v>
          </cell>
          <cell r="H1079" t="str">
            <v>MARINE KIT GRILLE FOR CONTROL 29AV, BLK</v>
          </cell>
          <cell r="I1079" t="str">
            <v>MTC-29MK in Black. Marine Kit Aluminum Grille with WeatherMax™ backing for Control 29AV (Priced and sold as each)</v>
          </cell>
          <cell r="J1079">
            <v>180.27</v>
          </cell>
          <cell r="K1079">
            <v>145</v>
          </cell>
          <cell r="L1079">
            <v>108.16</v>
          </cell>
          <cell r="M1079">
            <v>97.34</v>
          </cell>
          <cell r="Q1079">
            <v>691991006524</v>
          </cell>
          <cell r="S1079">
            <v>1</v>
          </cell>
          <cell r="T1079">
            <v>21.5</v>
          </cell>
          <cell r="U1079">
            <v>11.5</v>
          </cell>
          <cell r="V1079">
            <v>2</v>
          </cell>
          <cell r="W1079" t="str">
            <v>CN</v>
          </cell>
          <cell r="X1079" t="str">
            <v>Non Compliant</v>
          </cell>
          <cell r="Z1079">
            <v>180</v>
          </cell>
          <cell r="AA1079" t="str">
            <v>A</v>
          </cell>
        </row>
        <row r="1080">
          <cell r="A1080" t="str">
            <v>MTC-29MK-WH</v>
          </cell>
          <cell r="B1080" t="str">
            <v>JBL</v>
          </cell>
          <cell r="C1080" t="str">
            <v>Accessory</v>
          </cell>
          <cell r="D1080" t="str">
            <v>MTC-29MK-WH</v>
          </cell>
          <cell r="E1080" t="str">
            <v>JBL018</v>
          </cell>
          <cell r="H1080" t="str">
            <v>MARINE KIT GRILLE FOR CONTROL 29AV, WHT</v>
          </cell>
          <cell r="I1080" t="str">
            <v>MTC-29MK in White. Marine Kit Aluminum Grille with WeatherMax™ backing for Control 29AV (Priced and sold as each)</v>
          </cell>
          <cell r="J1080">
            <v>180.27</v>
          </cell>
          <cell r="K1080">
            <v>145</v>
          </cell>
          <cell r="L1080">
            <v>109.52</v>
          </cell>
          <cell r="M1080">
            <v>98.57</v>
          </cell>
          <cell r="P1080">
            <v>0</v>
          </cell>
          <cell r="Q1080">
            <v>691991039171</v>
          </cell>
          <cell r="S1080">
            <v>1</v>
          </cell>
          <cell r="T1080">
            <v>21.5</v>
          </cell>
          <cell r="U1080">
            <v>11.5</v>
          </cell>
          <cell r="V1080">
            <v>2</v>
          </cell>
          <cell r="W1080" t="str">
            <v>CN</v>
          </cell>
          <cell r="X1080" t="str">
            <v>Non Compliant</v>
          </cell>
          <cell r="Z1080">
            <v>181</v>
          </cell>
          <cell r="AA1080" t="str">
            <v>A</v>
          </cell>
        </row>
        <row r="1081">
          <cell r="A1081" t="str">
            <v>MTC-29CM</v>
          </cell>
          <cell r="B1081" t="str">
            <v>JBL</v>
          </cell>
          <cell r="C1081" t="str">
            <v>Accessory</v>
          </cell>
          <cell r="D1081" t="str">
            <v>MTC-29CM</v>
          </cell>
          <cell r="E1081" t="str">
            <v>JBL018</v>
          </cell>
          <cell r="H1081" t="str">
            <v>CEILING-MT INVISIBALL® ADAPTER FOR CONTROL 29AV, BLK</v>
          </cell>
          <cell r="I1081" t="str">
            <v>MTC-29CM in Black. Ceiling-Mount InvisiBall Adapter for Control 29AV (Priced and sold as each)</v>
          </cell>
          <cell r="J1081">
            <v>38</v>
          </cell>
          <cell r="K1081">
            <v>38</v>
          </cell>
          <cell r="L1081">
            <v>22.97</v>
          </cell>
          <cell r="M1081">
            <v>20.67</v>
          </cell>
          <cell r="P1081">
            <v>0</v>
          </cell>
          <cell r="Q1081">
            <v>691991300639</v>
          </cell>
          <cell r="S1081">
            <v>2.25</v>
          </cell>
          <cell r="T1081">
            <v>4</v>
          </cell>
          <cell r="U1081">
            <v>15</v>
          </cell>
          <cell r="V1081">
            <v>4</v>
          </cell>
          <cell r="W1081" t="str">
            <v>CN</v>
          </cell>
          <cell r="X1081" t="str">
            <v>Non Compliant</v>
          </cell>
          <cell r="Z1081">
            <v>182</v>
          </cell>
          <cell r="AA1081" t="str">
            <v>A</v>
          </cell>
        </row>
        <row r="1082">
          <cell r="A1082" t="str">
            <v>MTC-29CM-WH</v>
          </cell>
          <cell r="B1082" t="str">
            <v>JBL</v>
          </cell>
          <cell r="C1082" t="str">
            <v>Accessory</v>
          </cell>
          <cell r="D1082" t="str">
            <v>MTC-29CM-WH</v>
          </cell>
          <cell r="E1082" t="str">
            <v>JBL018</v>
          </cell>
          <cell r="H1082" t="str">
            <v>CEILING-MT INVISIBALL® ADAPTER FOR CONTROL 29AV, WHT</v>
          </cell>
          <cell r="I1082" t="str">
            <v>MTC-29CM in White. Ceiling-Mount InvisiBall Adapter for Control 29AV (Priced and sold as each)</v>
          </cell>
          <cell r="J1082">
            <v>38</v>
          </cell>
          <cell r="K1082">
            <v>38</v>
          </cell>
          <cell r="L1082">
            <v>22.82</v>
          </cell>
          <cell r="M1082">
            <v>20.54</v>
          </cell>
          <cell r="P1082">
            <v>0</v>
          </cell>
          <cell r="Q1082">
            <v>691991300646</v>
          </cell>
          <cell r="S1082">
            <v>1.5</v>
          </cell>
          <cell r="T1082">
            <v>5</v>
          </cell>
          <cell r="U1082">
            <v>15</v>
          </cell>
          <cell r="V1082">
            <v>5</v>
          </cell>
          <cell r="W1082" t="str">
            <v>US</v>
          </cell>
          <cell r="X1082" t="str">
            <v>Compliant</v>
          </cell>
          <cell r="Y1082" t="str">
            <v xml:space="preserve">http://www.jblpro.com/ProductAttachments/C29AV-1mtc-29ub%20instr.pdf </v>
          </cell>
          <cell r="Z1082">
            <v>183</v>
          </cell>
          <cell r="AA1082" t="str">
            <v>A</v>
          </cell>
        </row>
        <row r="1083">
          <cell r="A1083" t="str">
            <v>MTC-29UB</v>
          </cell>
          <cell r="B1083" t="str">
            <v>JBL</v>
          </cell>
          <cell r="C1083" t="str">
            <v>Accessory</v>
          </cell>
          <cell r="D1083" t="str">
            <v>MTC-29UB</v>
          </cell>
          <cell r="E1083" t="str">
            <v>JBL018</v>
          </cell>
          <cell r="H1083" t="str">
            <v>U-BRACKET FOR CONTROL 29AV, BLK</v>
          </cell>
          <cell r="I1083" t="str">
            <v>MTC-29UB in Black. U-Bracket for Control 29AV, 11 Gauge Steel, Polyester Powder Coating (Priced and sold as each)</v>
          </cell>
          <cell r="J1083">
            <v>102</v>
          </cell>
          <cell r="K1083">
            <v>102</v>
          </cell>
          <cell r="L1083">
            <v>60.83</v>
          </cell>
          <cell r="M1083">
            <v>54.75</v>
          </cell>
          <cell r="P1083">
            <v>0</v>
          </cell>
          <cell r="Q1083">
            <v>50036904759</v>
          </cell>
          <cell r="S1083">
            <v>5.5</v>
          </cell>
          <cell r="T1083">
            <v>10</v>
          </cell>
          <cell r="U1083">
            <v>22.5</v>
          </cell>
          <cell r="V1083">
            <v>5</v>
          </cell>
          <cell r="W1083" t="str">
            <v>US</v>
          </cell>
          <cell r="X1083" t="str">
            <v>Compliant</v>
          </cell>
          <cell r="Y1083" t="str">
            <v xml:space="preserve">http://www.jblpro.com/ProductAttachments/C29AV-1mtc-29ub%20instr.pdf </v>
          </cell>
          <cell r="Z1083">
            <v>184</v>
          </cell>
          <cell r="AA1083" t="str">
            <v>A</v>
          </cell>
        </row>
        <row r="1084">
          <cell r="A1084" t="str">
            <v>MTC-29UB-WH</v>
          </cell>
          <cell r="B1084" t="str">
            <v>JBL</v>
          </cell>
          <cell r="C1084" t="str">
            <v>Accessory</v>
          </cell>
          <cell r="D1084" t="str">
            <v>MTC-29UB-WH</v>
          </cell>
          <cell r="E1084" t="str">
            <v>JBL018</v>
          </cell>
          <cell r="H1084" t="str">
            <v>U-BRACKET FOR CONTROL 29AV, WHT</v>
          </cell>
          <cell r="I1084" t="str">
            <v>MTC-29UB in White. U-Bracket for Control 29AV, 11 Gauge Steel, Polyester Powder Coating (Priced and sold as each)</v>
          </cell>
          <cell r="J1084">
            <v>102</v>
          </cell>
          <cell r="K1084">
            <v>102</v>
          </cell>
          <cell r="L1084">
            <v>60.83</v>
          </cell>
          <cell r="M1084">
            <v>54.75</v>
          </cell>
          <cell r="P1084">
            <v>0</v>
          </cell>
          <cell r="Q1084">
            <v>50036904766</v>
          </cell>
          <cell r="S1084">
            <v>5</v>
          </cell>
          <cell r="T1084">
            <v>10</v>
          </cell>
          <cell r="U1084">
            <v>22.5</v>
          </cell>
          <cell r="V1084">
            <v>5</v>
          </cell>
          <cell r="W1084" t="str">
            <v>CN</v>
          </cell>
          <cell r="X1084" t="str">
            <v>Non Compliant</v>
          </cell>
          <cell r="Z1084">
            <v>185</v>
          </cell>
          <cell r="AA1084" t="str">
            <v>A</v>
          </cell>
        </row>
        <row r="1085">
          <cell r="A1085" t="str">
            <v>MTC-30CM</v>
          </cell>
          <cell r="B1085" t="str">
            <v>JBL</v>
          </cell>
          <cell r="C1085" t="str">
            <v>Accessory</v>
          </cell>
          <cell r="D1085" t="str">
            <v>MTC-30CM</v>
          </cell>
          <cell r="E1085" t="str">
            <v>JBL018</v>
          </cell>
          <cell r="H1085" t="str">
            <v>CEILING-MT INVISIBALL® ADAPTER FOR CONTROL 30, BLK</v>
          </cell>
          <cell r="I1085" t="str">
            <v>MTC-30CM in Black. Ceiling-Mount InvisiBall Adapter for Control 30 (Priced and sold as each)</v>
          </cell>
          <cell r="J1085">
            <v>44</v>
          </cell>
          <cell r="K1085">
            <v>44</v>
          </cell>
          <cell r="L1085">
            <v>26.07</v>
          </cell>
          <cell r="M1085">
            <v>23.46</v>
          </cell>
          <cell r="P1085">
            <v>0</v>
          </cell>
          <cell r="Q1085">
            <v>691991300677</v>
          </cell>
          <cell r="S1085">
            <v>3.3</v>
          </cell>
          <cell r="T1085">
            <v>10</v>
          </cell>
          <cell r="U1085">
            <v>15</v>
          </cell>
          <cell r="V1085">
            <v>6</v>
          </cell>
          <cell r="W1085" t="str">
            <v>CN</v>
          </cell>
          <cell r="X1085" t="str">
            <v>Non Compliant</v>
          </cell>
          <cell r="Z1085">
            <v>186</v>
          </cell>
          <cell r="AA1085" t="str">
            <v>A</v>
          </cell>
        </row>
        <row r="1086">
          <cell r="A1086" t="str">
            <v>MTC-30CM-WH</v>
          </cell>
          <cell r="B1086" t="str">
            <v>JBL</v>
          </cell>
          <cell r="C1086" t="str">
            <v>Accessory</v>
          </cell>
          <cell r="D1086" t="str">
            <v>MTC-30CM-WH</v>
          </cell>
          <cell r="E1086" t="str">
            <v>JBL018</v>
          </cell>
          <cell r="H1086" t="str">
            <v>CEILING-MT INVISIBALL® ADAPTER FOR CONTROL 30, WHT</v>
          </cell>
          <cell r="I1086" t="str">
            <v>MTC-30CM in White. Ceiling-Mount InvisiBall Adapter for Control 30 (Priced and sold as each)</v>
          </cell>
          <cell r="J1086">
            <v>44</v>
          </cell>
          <cell r="K1086">
            <v>44</v>
          </cell>
          <cell r="L1086">
            <v>26.07</v>
          </cell>
          <cell r="M1086">
            <v>23.46</v>
          </cell>
          <cell r="P1086">
            <v>0</v>
          </cell>
          <cell r="Q1086">
            <v>691991300684</v>
          </cell>
          <cell r="S1086">
            <v>2.5</v>
          </cell>
          <cell r="T1086">
            <v>5</v>
          </cell>
          <cell r="U1086">
            <v>14</v>
          </cell>
          <cell r="V1086">
            <v>5</v>
          </cell>
          <cell r="W1086" t="str">
            <v>CN</v>
          </cell>
          <cell r="X1086" t="str">
            <v>Non Compliant</v>
          </cell>
          <cell r="Y1086" t="str">
            <v xml:space="preserve">http://www.jblpro.com/ProductAttachments/MTC_30MK_Installation_Instructions.pdf </v>
          </cell>
          <cell r="Z1086">
            <v>187</v>
          </cell>
          <cell r="AA1086" t="str">
            <v>A</v>
          </cell>
        </row>
        <row r="1087">
          <cell r="A1087" t="str">
            <v>MTC-30MK</v>
          </cell>
          <cell r="B1087" t="str">
            <v>JBL</v>
          </cell>
          <cell r="C1087" t="str">
            <v>Accessory</v>
          </cell>
          <cell r="D1087" t="str">
            <v>MTC-30MK</v>
          </cell>
          <cell r="E1087" t="str">
            <v>JBL018</v>
          </cell>
          <cell r="H1087" t="str">
            <v>MARINE KIT GRILLE FOR CONTROL 30, BLK</v>
          </cell>
          <cell r="I1087" t="str">
            <v>MTC-30MK in Black. Marine Grille Kit with WeatherMax™ backing and Aluminum grille with protection caps for baffle screws; For Control 30 and 31 Loudspeakers (Priced and sold as each)</v>
          </cell>
          <cell r="J1087">
            <v>181</v>
          </cell>
          <cell r="K1087">
            <v>181</v>
          </cell>
          <cell r="L1087">
            <v>108.24</v>
          </cell>
          <cell r="M1087">
            <v>97.42</v>
          </cell>
          <cell r="P1087">
            <v>0</v>
          </cell>
          <cell r="Q1087">
            <v>691991001604</v>
          </cell>
          <cell r="S1087">
            <v>2</v>
          </cell>
          <cell r="T1087">
            <v>2</v>
          </cell>
          <cell r="U1087">
            <v>14</v>
          </cell>
          <cell r="V1087">
            <v>24</v>
          </cell>
          <cell r="W1087" t="str">
            <v>CN</v>
          </cell>
          <cell r="X1087" t="str">
            <v>Non Compliant</v>
          </cell>
          <cell r="Y1087" t="str">
            <v xml:space="preserve">http://www.jblpro.com/ProductAttachments/MTC_30MK_Installation_Instructions.pdf </v>
          </cell>
          <cell r="Z1087">
            <v>188</v>
          </cell>
          <cell r="AA1087" t="str">
            <v>A</v>
          </cell>
        </row>
        <row r="1088">
          <cell r="A1088" t="str">
            <v>MTC-30MK-WH</v>
          </cell>
          <cell r="B1088" t="str">
            <v>JBL</v>
          </cell>
          <cell r="C1088" t="str">
            <v>Accessory</v>
          </cell>
          <cell r="D1088" t="str">
            <v>MTC-30MK-WH</v>
          </cell>
          <cell r="E1088" t="str">
            <v>JBL018</v>
          </cell>
          <cell r="H1088" t="str">
            <v>MARINE KIT GRILLE FOR CONTROL 30, WHT</v>
          </cell>
          <cell r="I1088" t="str">
            <v>MTC-30MK in White. Marine Grille Kit with WeatherMax™ backing and Aluminum grille with protection caps for baffle screws; For Control 30 and 31 Loudspeakers (Priced and sold as each)</v>
          </cell>
          <cell r="J1088">
            <v>204</v>
          </cell>
          <cell r="K1088">
            <v>204</v>
          </cell>
          <cell r="L1088">
            <v>121.79</v>
          </cell>
          <cell r="M1088">
            <v>109.61</v>
          </cell>
          <cell r="P1088">
            <v>0</v>
          </cell>
          <cell r="Q1088">
            <v>691991300691</v>
          </cell>
          <cell r="S1088">
            <v>1.25</v>
          </cell>
          <cell r="T1088">
            <v>13</v>
          </cell>
          <cell r="U1088">
            <v>14</v>
          </cell>
          <cell r="V1088">
            <v>4</v>
          </cell>
          <cell r="W1088" t="str">
            <v>US</v>
          </cell>
          <cell r="X1088" t="str">
            <v>Compliant</v>
          </cell>
          <cell r="Z1088">
            <v>189</v>
          </cell>
          <cell r="AA1088" t="str">
            <v>B1</v>
          </cell>
        </row>
        <row r="1089">
          <cell r="A1089" t="str">
            <v>MTC-30UB</v>
          </cell>
          <cell r="B1089" t="str">
            <v>JBL</v>
          </cell>
          <cell r="C1089" t="str">
            <v>Accessory</v>
          </cell>
          <cell r="D1089" t="str">
            <v>MTC-30UB</v>
          </cell>
          <cell r="E1089" t="str">
            <v>JBL018</v>
          </cell>
          <cell r="H1089" t="str">
            <v>U-BRACKET FOR CONTROL 30, BLK</v>
          </cell>
          <cell r="I1089" t="str">
            <v>MTC-30UB in Black. U-Bracket for Control 30 and 31 Loudspeakers, 11 Gauge Steel, Polyester Powder Coating (Priced and sold as each)</v>
          </cell>
          <cell r="J1089">
            <v>111</v>
          </cell>
          <cell r="K1089">
            <v>111</v>
          </cell>
          <cell r="L1089">
            <v>66.37</v>
          </cell>
          <cell r="M1089">
            <v>59.73</v>
          </cell>
          <cell r="P1089">
            <v>0</v>
          </cell>
          <cell r="Q1089">
            <v>691991300707</v>
          </cell>
          <cell r="S1089">
            <v>6.75</v>
          </cell>
          <cell r="T1089">
            <v>14</v>
          </cell>
          <cell r="U1089">
            <v>24</v>
          </cell>
          <cell r="V1089">
            <v>5</v>
          </cell>
          <cell r="W1089" t="str">
            <v>US</v>
          </cell>
          <cell r="X1089" t="str">
            <v>Compliant</v>
          </cell>
          <cell r="Z1089">
            <v>190</v>
          </cell>
          <cell r="AA1089" t="str">
            <v>A</v>
          </cell>
        </row>
        <row r="1090">
          <cell r="A1090" t="str">
            <v>MTC-30UB-WH</v>
          </cell>
          <cell r="B1090" t="str">
            <v>JBL</v>
          </cell>
          <cell r="C1090" t="str">
            <v>Accessory</v>
          </cell>
          <cell r="D1090" t="str">
            <v>MTC-30UB-WH</v>
          </cell>
          <cell r="E1090" t="str">
            <v>JBL018</v>
          </cell>
          <cell r="H1090" t="str">
            <v>U-BRACKET FOR CONTROL 30, WHT</v>
          </cell>
          <cell r="I1090" t="str">
            <v>MTC-30UB in White. U-Bracket for Control 30 and 31 Loudspeakers, 11 Gauge Steel, Polyester Powder Coating (Priced and sold as each)</v>
          </cell>
          <cell r="J1090">
            <v>111</v>
          </cell>
          <cell r="K1090">
            <v>111</v>
          </cell>
          <cell r="L1090">
            <v>66.37</v>
          </cell>
          <cell r="M1090">
            <v>59.73</v>
          </cell>
          <cell r="P1090">
            <v>0</v>
          </cell>
          <cell r="Q1090">
            <v>691991300714</v>
          </cell>
          <cell r="S1090">
            <v>6.65</v>
          </cell>
          <cell r="T1090">
            <v>14</v>
          </cell>
          <cell r="U1090">
            <v>24</v>
          </cell>
          <cell r="V1090">
            <v>5</v>
          </cell>
          <cell r="W1090" t="str">
            <v>CN</v>
          </cell>
          <cell r="X1090" t="str">
            <v>Non Compliant</v>
          </cell>
          <cell r="Y1090" t="str">
            <v xml:space="preserve">http://www.jblpro.com/ProductAttachments/mtc-sb2c.pdf </v>
          </cell>
          <cell r="Z1090">
            <v>191</v>
          </cell>
          <cell r="AA1090" t="str">
            <v>A</v>
          </cell>
        </row>
        <row r="1091">
          <cell r="A1091" t="str">
            <v>MTC-SBT300</v>
          </cell>
          <cell r="B1091" t="str">
            <v>JBL</v>
          </cell>
          <cell r="C1091" t="str">
            <v>Accessory</v>
          </cell>
          <cell r="D1091" t="str">
            <v>MTC-SBT300</v>
          </cell>
          <cell r="E1091" t="str">
            <v>JBL018</v>
          </cell>
          <cell r="H1091" t="str">
            <v>300W 70V/100V TRANSFORMER FOR CONTROL SB2210</v>
          </cell>
          <cell r="I1091"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091">
            <v>125.4</v>
          </cell>
          <cell r="K1091">
            <v>110</v>
          </cell>
          <cell r="L1091">
            <v>81.84</v>
          </cell>
          <cell r="M1091">
            <v>73.66</v>
          </cell>
          <cell r="P1091">
            <v>0</v>
          </cell>
          <cell r="Q1091">
            <v>691991004971</v>
          </cell>
          <cell r="S1091">
            <v>4</v>
          </cell>
          <cell r="T1091">
            <v>6.5</v>
          </cell>
          <cell r="U1091">
            <v>4</v>
          </cell>
          <cell r="V1091">
            <v>5</v>
          </cell>
          <cell r="W1091" t="str">
            <v>CN</v>
          </cell>
          <cell r="X1091" t="str">
            <v>Non Compliant</v>
          </cell>
          <cell r="Y1091" t="str">
            <v xml:space="preserve">http://www.jblpro.com/ProductAttachments/OM_CRV_0509.pdf </v>
          </cell>
          <cell r="Z1091">
            <v>192</v>
          </cell>
          <cell r="AA1091" t="str">
            <v>A</v>
          </cell>
        </row>
        <row r="1092">
          <cell r="A1092" t="str">
            <v>COMMERCIAL SURFACE: SLP Series Sleek Low-Profile Surface Speakers</v>
          </cell>
          <cell r="B1092" t="str">
            <v>JBL</v>
          </cell>
          <cell r="J1092">
            <v>0</v>
          </cell>
          <cell r="K1092">
            <v>0</v>
          </cell>
          <cell r="L1092">
            <v>0</v>
          </cell>
          <cell r="M1092">
            <v>0</v>
          </cell>
          <cell r="Z1092">
            <v>193</v>
          </cell>
        </row>
        <row r="1093">
          <cell r="A1093" t="str">
            <v>JBL-SLP12/T-BK</v>
          </cell>
          <cell r="B1093" t="str">
            <v>JBL</v>
          </cell>
          <cell r="C1093" t="str">
            <v>Surface-Mount Speaker</v>
          </cell>
          <cell r="D1093" t="str">
            <v>JBL-SLP12/T-BK</v>
          </cell>
          <cell r="E1093" t="str">
            <v>JBL006</v>
          </cell>
          <cell r="G1093" t="str">
            <v xml:space="preserve">NEW </v>
          </cell>
          <cell r="H1093" t="str">
            <v>Sleek Low-Profile On-Wall Spkr, 3", Blk, 1 pc</v>
          </cell>
          <cell r="I1093"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093">
            <v>127</v>
          </cell>
          <cell r="K1093">
            <v>102</v>
          </cell>
          <cell r="L1093">
            <v>76.2</v>
          </cell>
          <cell r="M1093">
            <v>68.58</v>
          </cell>
          <cell r="N1093">
            <v>72.39</v>
          </cell>
          <cell r="O1093">
            <v>68.58</v>
          </cell>
          <cell r="P1093">
            <v>2</v>
          </cell>
          <cell r="Q1093">
            <v>691991037849</v>
          </cell>
          <cell r="S1093">
            <v>10.3635</v>
          </cell>
          <cell r="T1093">
            <v>12.007874015748</v>
          </cell>
          <cell r="U1093">
            <v>9.0551181102362204</v>
          </cell>
          <cell r="V1093">
            <v>13.582677165354299</v>
          </cell>
          <cell r="W1093" t="str">
            <v>CN</v>
          </cell>
          <cell r="X1093" t="str">
            <v>Non Compliant</v>
          </cell>
          <cell r="Y1093" t="str">
            <v>https://jblpro.com/en/products/slp12-t</v>
          </cell>
          <cell r="Z1093">
            <v>194</v>
          </cell>
          <cell r="AA1093" t="str">
            <v>AN</v>
          </cell>
        </row>
        <row r="1094">
          <cell r="A1094" t="str">
            <v>JBL-SLP12/T-WH</v>
          </cell>
          <cell r="B1094" t="str">
            <v>JBL</v>
          </cell>
          <cell r="C1094" t="str">
            <v>Surface-Mount Speaker</v>
          </cell>
          <cell r="D1094" t="str">
            <v>JBL-SLP12/T-WH</v>
          </cell>
          <cell r="E1094" t="str">
            <v>JBL018</v>
          </cell>
          <cell r="G1094" t="str">
            <v xml:space="preserve">NEW </v>
          </cell>
          <cell r="H1094" t="str">
            <v>Sleek Low-Profile On-Wall Spkr, 3", Wht, 1 pc</v>
          </cell>
          <cell r="I1094"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094">
            <v>127</v>
          </cell>
          <cell r="K1094">
            <v>102</v>
          </cell>
          <cell r="L1094">
            <v>76.2</v>
          </cell>
          <cell r="M1094">
            <v>68.58</v>
          </cell>
          <cell r="N1094">
            <v>72.39</v>
          </cell>
          <cell r="O1094">
            <v>68.58</v>
          </cell>
          <cell r="P1094">
            <v>2</v>
          </cell>
          <cell r="Q1094">
            <v>691991037856</v>
          </cell>
          <cell r="S1094">
            <v>10.3635</v>
          </cell>
          <cell r="T1094">
            <v>12.007874015748</v>
          </cell>
          <cell r="U1094">
            <v>9.0551181102362204</v>
          </cell>
          <cell r="V1094">
            <v>13.582677165354299</v>
          </cell>
          <cell r="W1094" t="str">
            <v>CN</v>
          </cell>
          <cell r="X1094" t="str">
            <v>Non Compliant</v>
          </cell>
          <cell r="Y1094" t="str">
            <v>https://jblpro.com/en/products/slp12-t</v>
          </cell>
          <cell r="Z1094">
            <v>195</v>
          </cell>
          <cell r="AA1094" t="str">
            <v>AN</v>
          </cell>
        </row>
        <row r="1095">
          <cell r="A1095" t="str">
            <v>JBL-SLP14/T-BK</v>
          </cell>
          <cell r="B1095" t="str">
            <v>JBL</v>
          </cell>
          <cell r="C1095" t="str">
            <v>Surface-Mount Speaker</v>
          </cell>
          <cell r="D1095" t="str">
            <v>JBL-SLP14/T-BK</v>
          </cell>
          <cell r="E1095" t="str">
            <v>JBL018</v>
          </cell>
          <cell r="G1095" t="str">
            <v xml:space="preserve">NEW </v>
          </cell>
          <cell r="H1095" t="str">
            <v>Sleek Low-Profile On-Wall Spkr, 4.5", Blk, 1 pc</v>
          </cell>
          <cell r="I1095"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095">
            <v>178</v>
          </cell>
          <cell r="K1095">
            <v>143</v>
          </cell>
          <cell r="L1095">
            <v>106.8</v>
          </cell>
          <cell r="M1095">
            <v>96.12</v>
          </cell>
          <cell r="N1095">
            <v>101.46</v>
          </cell>
          <cell r="O1095">
            <v>96.12</v>
          </cell>
          <cell r="P1095">
            <v>2</v>
          </cell>
          <cell r="Q1095">
            <v>691991037863</v>
          </cell>
          <cell r="S1095">
            <v>13.670999999999999</v>
          </cell>
          <cell r="T1095">
            <v>12.795275590551199</v>
          </cell>
          <cell r="U1095">
            <v>8.5039370078740202</v>
          </cell>
          <cell r="V1095">
            <v>14.5669291338583</v>
          </cell>
          <cell r="W1095" t="str">
            <v>CN</v>
          </cell>
          <cell r="X1095" t="str">
            <v>Non Compliant</v>
          </cell>
          <cell r="Y1095" t="str">
            <v>https://jblpro.com/en/products/slp14-t</v>
          </cell>
          <cell r="Z1095">
            <v>196</v>
          </cell>
          <cell r="AA1095" t="str">
            <v>AN</v>
          </cell>
        </row>
        <row r="1096">
          <cell r="A1096" t="str">
            <v>JBL-SLP14/T-WH</v>
          </cell>
          <cell r="B1096" t="str">
            <v>JBL</v>
          </cell>
          <cell r="C1096" t="str">
            <v>Surface-Mount Speaker</v>
          </cell>
          <cell r="D1096" t="str">
            <v>JBL-SLP14/T-WH</v>
          </cell>
          <cell r="E1096" t="str">
            <v>JBL018</v>
          </cell>
          <cell r="G1096" t="str">
            <v xml:space="preserve">NEW </v>
          </cell>
          <cell r="H1096" t="str">
            <v>Sleek Low-Profile On-Wall Spkr, 4.5", Wht, 1 pc</v>
          </cell>
          <cell r="I1096"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096">
            <v>178</v>
          </cell>
          <cell r="K1096">
            <v>143</v>
          </cell>
          <cell r="L1096">
            <v>106.8</v>
          </cell>
          <cell r="M1096">
            <v>96.12</v>
          </cell>
          <cell r="N1096">
            <v>101.46</v>
          </cell>
          <cell r="O1096">
            <v>96.12</v>
          </cell>
          <cell r="P1096">
            <v>2</v>
          </cell>
          <cell r="Q1096">
            <v>691991037870</v>
          </cell>
          <cell r="S1096">
            <v>13.670999999999999</v>
          </cell>
          <cell r="T1096">
            <v>12.795275590551199</v>
          </cell>
          <cell r="U1096">
            <v>8.5039370078740202</v>
          </cell>
          <cell r="V1096">
            <v>14.5669291338583</v>
          </cell>
          <cell r="W1096" t="str">
            <v>CN</v>
          </cell>
          <cell r="X1096" t="str">
            <v>Non Compliant</v>
          </cell>
          <cell r="Y1096" t="str">
            <v>https://jblpro.com/en/products/slp14-t</v>
          </cell>
          <cell r="Z1096">
            <v>197</v>
          </cell>
          <cell r="AA1096" t="str">
            <v>AN</v>
          </cell>
        </row>
        <row r="1097">
          <cell r="A1097" t="str">
            <v>COMMERCIAL SURFACE:
Control 50 Series Sub/Sat peakers</v>
          </cell>
          <cell r="B1097" t="str">
            <v>JBL</v>
          </cell>
          <cell r="J1097">
            <v>0</v>
          </cell>
          <cell r="K1097">
            <v>0</v>
          </cell>
          <cell r="L1097">
            <v>0</v>
          </cell>
          <cell r="M1097">
            <v>0</v>
          </cell>
          <cell r="S1097">
            <v>0</v>
          </cell>
          <cell r="T1097">
            <v>0</v>
          </cell>
          <cell r="U1097">
            <v>0</v>
          </cell>
          <cell r="V1097">
            <v>0</v>
          </cell>
          <cell r="W1097" t="str">
            <v>CN</v>
          </cell>
          <cell r="X1097" t="str">
            <v>Non Compliant</v>
          </cell>
          <cell r="Z1097">
            <v>198</v>
          </cell>
        </row>
        <row r="1098">
          <cell r="A1098" t="str">
            <v>CONTROL 50S/T</v>
          </cell>
          <cell r="B1098" t="str">
            <v>JBL</v>
          </cell>
          <cell r="C1098" t="str">
            <v>Surface-Mt Spkr</v>
          </cell>
          <cell r="D1098" t="str">
            <v>CONTROL 50S/T</v>
          </cell>
          <cell r="E1098" t="str">
            <v>JBL029</v>
          </cell>
          <cell r="H1098" t="str">
            <v>8" SURFACE-MOUNT SUBWOOFER, BLK</v>
          </cell>
          <cell r="I1098"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098">
            <v>488.94</v>
          </cell>
          <cell r="K1098">
            <v>393</v>
          </cell>
          <cell r="L1098">
            <v>293.37</v>
          </cell>
          <cell r="M1098">
            <v>264.02999999999997</v>
          </cell>
          <cell r="N1098">
            <v>278.70150000000001</v>
          </cell>
          <cell r="O1098">
            <v>264.03300000000002</v>
          </cell>
          <cell r="P1098">
            <v>1</v>
          </cell>
          <cell r="Q1098">
            <v>50036905206</v>
          </cell>
          <cell r="S1098">
            <v>25</v>
          </cell>
          <cell r="T1098">
            <v>18</v>
          </cell>
          <cell r="U1098">
            <v>11</v>
          </cell>
          <cell r="V1098">
            <v>18</v>
          </cell>
          <cell r="W1098" t="str">
            <v>CN</v>
          </cell>
          <cell r="X1098" t="str">
            <v>Non Compliant</v>
          </cell>
          <cell r="Y1098" t="str">
            <v xml:space="preserve">http://www.jblpro.com/www/products/installed-sound/control-50-series/control-50s-t </v>
          </cell>
          <cell r="Z1098">
            <v>199</v>
          </cell>
          <cell r="AA1098" t="str">
            <v>A</v>
          </cell>
        </row>
        <row r="1099">
          <cell r="A1099" t="str">
            <v>CONTROL 50S/T-WH</v>
          </cell>
          <cell r="B1099" t="str">
            <v>JBL</v>
          </cell>
          <cell r="C1099" t="str">
            <v>Surface-Mt Spkr</v>
          </cell>
          <cell r="D1099" t="str">
            <v>CONTROL 50S/T-WH</v>
          </cell>
          <cell r="E1099" t="str">
            <v>JBL018</v>
          </cell>
          <cell r="H1099" t="str">
            <v>8" SURFACE-MOUNT SUBWOOFER, WHT</v>
          </cell>
          <cell r="I1099"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099">
            <v>488.94</v>
          </cell>
          <cell r="K1099">
            <v>393</v>
          </cell>
          <cell r="L1099">
            <v>293.37</v>
          </cell>
          <cell r="M1099">
            <v>264.02999999999997</v>
          </cell>
          <cell r="N1099">
            <v>278.70150000000001</v>
          </cell>
          <cell r="O1099">
            <v>264.03300000000002</v>
          </cell>
          <cell r="P1099">
            <v>1</v>
          </cell>
          <cell r="Q1099">
            <v>50036905244</v>
          </cell>
          <cell r="S1099">
            <v>25</v>
          </cell>
          <cell r="T1099">
            <v>11</v>
          </cell>
          <cell r="U1099">
            <v>18</v>
          </cell>
          <cell r="V1099">
            <v>17</v>
          </cell>
          <cell r="W1099" t="str">
            <v>CN</v>
          </cell>
          <cell r="X1099" t="str">
            <v>Non Compliant</v>
          </cell>
          <cell r="Y1099" t="str">
            <v xml:space="preserve">http://www.jblpro.com/www/products/installed-sound/control-50-series/control-50s-t </v>
          </cell>
          <cell r="Z1099">
            <v>200</v>
          </cell>
          <cell r="AA1099" t="str">
            <v>A</v>
          </cell>
        </row>
        <row r="1100">
          <cell r="A1100" t="str">
            <v>CONTROL 52</v>
          </cell>
          <cell r="B1100" t="str">
            <v>JBL</v>
          </cell>
          <cell r="C1100" t="str">
            <v>Surface-Mt Spkr</v>
          </cell>
          <cell r="D1100" t="str">
            <v>CONTROL 52</v>
          </cell>
          <cell r="E1100" t="str">
            <v>JBL018</v>
          </cell>
          <cell r="H1100" t="str">
            <v>2.5" SURFACE-MOUNT SATELLITE SPK, BLK</v>
          </cell>
          <cell r="I1100"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00">
            <v>87.35</v>
          </cell>
          <cell r="K1100">
            <v>73</v>
          </cell>
          <cell r="L1100">
            <v>52.41</v>
          </cell>
          <cell r="M1100">
            <v>47.17</v>
          </cell>
          <cell r="N1100">
            <v>49.789499999999997</v>
          </cell>
          <cell r="O1100">
            <v>47.168999999999997</v>
          </cell>
          <cell r="P1100">
            <v>2</v>
          </cell>
          <cell r="Q1100">
            <v>50036905190</v>
          </cell>
          <cell r="S1100">
            <v>3.7</v>
          </cell>
          <cell r="T1100">
            <v>2</v>
          </cell>
          <cell r="U1100">
            <v>5</v>
          </cell>
          <cell r="V1100">
            <v>3</v>
          </cell>
          <cell r="W1100" t="str">
            <v>CN</v>
          </cell>
          <cell r="X1100" t="str">
            <v>Non Compliant</v>
          </cell>
          <cell r="Y1100" t="str">
            <v xml:space="preserve">http://www.jblpro.com/www/products/installed-sound/control-50-series/control-52 </v>
          </cell>
          <cell r="Z1100">
            <v>201</v>
          </cell>
          <cell r="AA1100" t="str">
            <v>A</v>
          </cell>
        </row>
        <row r="1101">
          <cell r="A1101" t="str">
            <v>CONTROL 52-WH</v>
          </cell>
          <cell r="B1101" t="str">
            <v>JBL</v>
          </cell>
          <cell r="C1101" t="str">
            <v>Surface-Mt Spkr</v>
          </cell>
          <cell r="D1101" t="str">
            <v>CONTROL 52-WH</v>
          </cell>
          <cell r="E1101" t="str">
            <v>JBL018</v>
          </cell>
          <cell r="H1101" t="str">
            <v>2.5" SURFACE-MOUNT SATELLITE SPK, WHT</v>
          </cell>
          <cell r="I1101"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01">
            <v>87.35</v>
          </cell>
          <cell r="K1101">
            <v>68</v>
          </cell>
          <cell r="L1101">
            <v>52.41</v>
          </cell>
          <cell r="M1101">
            <v>47.17</v>
          </cell>
          <cell r="N1101">
            <v>49.789499999999997</v>
          </cell>
          <cell r="O1101">
            <v>47.168999999999997</v>
          </cell>
          <cell r="P1101">
            <v>2</v>
          </cell>
          <cell r="Q1101">
            <v>50036905091</v>
          </cell>
          <cell r="S1101">
            <v>3.7</v>
          </cell>
          <cell r="T1101">
            <v>2</v>
          </cell>
          <cell r="U1101">
            <v>5</v>
          </cell>
          <cell r="V1101">
            <v>3</v>
          </cell>
          <cell r="W1101" t="str">
            <v>CN</v>
          </cell>
          <cell r="X1101" t="str">
            <v>Non Compliant</v>
          </cell>
          <cell r="Y1101" t="str">
            <v xml:space="preserve">http://www.jblpro.com/www/products/installed-sound/control-50-series/control-52 </v>
          </cell>
          <cell r="Z1101">
            <v>202</v>
          </cell>
          <cell r="AA1101" t="str">
            <v>A</v>
          </cell>
        </row>
        <row r="1102">
          <cell r="A1102" t="str">
            <v>C50PACK</v>
          </cell>
          <cell r="B1102" t="str">
            <v>JBL</v>
          </cell>
          <cell r="C1102" t="str">
            <v>Surface-Mt Spkr</v>
          </cell>
          <cell r="D1102" t="str">
            <v>C50PACK</v>
          </cell>
          <cell r="E1102" t="str">
            <v>AT210010</v>
          </cell>
          <cell r="H1102" t="str">
            <v>SUB-SAT SPKR SYSTEM (1 SUB + 4 SATELLITES), BLK</v>
          </cell>
          <cell r="I1102"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02">
            <v>795.34</v>
          </cell>
          <cell r="K1102">
            <v>638</v>
          </cell>
          <cell r="L1102">
            <v>477.2</v>
          </cell>
          <cell r="M1102">
            <v>429.48</v>
          </cell>
          <cell r="N1102">
            <v>453.34</v>
          </cell>
          <cell r="O1102">
            <v>429.48</v>
          </cell>
          <cell r="P1102">
            <v>0</v>
          </cell>
          <cell r="Q1102">
            <v>50036905213</v>
          </cell>
          <cell r="S1102">
            <v>32.450000000000003</v>
          </cell>
          <cell r="T1102">
            <v>19</v>
          </cell>
          <cell r="U1102">
            <v>21</v>
          </cell>
          <cell r="V1102">
            <v>11</v>
          </cell>
          <cell r="W1102" t="str">
            <v>CN</v>
          </cell>
          <cell r="X1102" t="str">
            <v>Non Compliant</v>
          </cell>
          <cell r="Y1102" t="str">
            <v xml:space="preserve">http://www.jblpro.com/www/products/installed-sound/control-50-series/c50pack </v>
          </cell>
          <cell r="Z1102">
            <v>203</v>
          </cell>
          <cell r="AA1102" t="str">
            <v>A</v>
          </cell>
        </row>
        <row r="1103">
          <cell r="A1103" t="str">
            <v>C50PACK-WH</v>
          </cell>
          <cell r="B1103" t="str">
            <v>JBL</v>
          </cell>
          <cell r="C1103" t="str">
            <v>Surface-Mt Spkr</v>
          </cell>
          <cell r="D1103" t="str">
            <v>C50PACK-WH</v>
          </cell>
          <cell r="E1103" t="str">
            <v>JBL018</v>
          </cell>
          <cell r="H1103" t="str">
            <v>SUB-SAT SPKR SYSTEM (1 SUB + 4 SATELLITES), WHT</v>
          </cell>
          <cell r="I1103"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03">
            <v>795.34</v>
          </cell>
          <cell r="K1103">
            <v>638</v>
          </cell>
          <cell r="L1103">
            <v>477.2</v>
          </cell>
          <cell r="M1103">
            <v>429.48</v>
          </cell>
          <cell r="N1103">
            <v>453.34</v>
          </cell>
          <cell r="O1103">
            <v>429.48</v>
          </cell>
          <cell r="P1103">
            <v>1</v>
          </cell>
          <cell r="Q1103">
            <v>50036905251</v>
          </cell>
          <cell r="S1103">
            <v>32.700000000000003</v>
          </cell>
          <cell r="T1103">
            <v>18</v>
          </cell>
          <cell r="U1103">
            <v>21</v>
          </cell>
          <cell r="V1103">
            <v>11</v>
          </cell>
          <cell r="W1103" t="str">
            <v>CN</v>
          </cell>
          <cell r="X1103" t="str">
            <v>Non Compliant</v>
          </cell>
          <cell r="Y1103" t="str">
            <v xml:space="preserve">http://www.jblpro.com/www/products/installed-sound/control-50-series/c50pack </v>
          </cell>
          <cell r="Z1103">
            <v>204</v>
          </cell>
          <cell r="AA1103" t="str">
            <v>A</v>
          </cell>
        </row>
        <row r="1104">
          <cell r="A1104" t="str">
            <v>COMMERCIAL PENDANT:
Control 60 Series</v>
          </cell>
          <cell r="B1104" t="str">
            <v>JBL</v>
          </cell>
          <cell r="J1104">
            <v>0</v>
          </cell>
          <cell r="K1104">
            <v>0</v>
          </cell>
          <cell r="L1104">
            <v>0</v>
          </cell>
          <cell r="M1104">
            <v>0</v>
          </cell>
          <cell r="S1104">
            <v>0</v>
          </cell>
          <cell r="T1104">
            <v>0</v>
          </cell>
          <cell r="U1104">
            <v>0</v>
          </cell>
          <cell r="V1104">
            <v>0</v>
          </cell>
          <cell r="W1104" t="str">
            <v>CN</v>
          </cell>
          <cell r="X1104" t="str">
            <v>Non Compliant</v>
          </cell>
          <cell r="Z1104">
            <v>205</v>
          </cell>
        </row>
        <row r="1105">
          <cell r="A1105" t="str">
            <v>C60PS/T</v>
          </cell>
          <cell r="B1105" t="str">
            <v>JBL</v>
          </cell>
          <cell r="C1105" t="str">
            <v>Pendant Spkr</v>
          </cell>
          <cell r="D1105" t="str">
            <v>Control 60PS/T</v>
          </cell>
          <cell r="E1105" t="str">
            <v>JBL018</v>
          </cell>
          <cell r="H1105" t="str">
            <v>8" PENDANT SUBWOOFER, BLK</v>
          </cell>
          <cell r="I1105"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05">
            <v>515.32000000000005</v>
          </cell>
          <cell r="K1105">
            <v>410</v>
          </cell>
          <cell r="L1105">
            <v>309.19</v>
          </cell>
          <cell r="M1105">
            <v>278.27</v>
          </cell>
          <cell r="P1105">
            <v>2</v>
          </cell>
          <cell r="Q1105">
            <v>50036904889</v>
          </cell>
          <cell r="S1105">
            <v>9.5</v>
          </cell>
          <cell r="T1105">
            <v>14</v>
          </cell>
          <cell r="U1105">
            <v>8</v>
          </cell>
          <cell r="V1105">
            <v>7</v>
          </cell>
          <cell r="W1105" t="str">
            <v>CN</v>
          </cell>
          <cell r="X1105" t="str">
            <v>Non Compliant</v>
          </cell>
          <cell r="Y1105" t="str">
            <v xml:space="preserve">http://www.jblpro.com/www/products/installed-sound/control-60-series/control-60ps-t </v>
          </cell>
          <cell r="Z1105">
            <v>206</v>
          </cell>
          <cell r="AA1105" t="str">
            <v>A</v>
          </cell>
        </row>
        <row r="1106">
          <cell r="A1106" t="str">
            <v>C60PS/T-WH</v>
          </cell>
          <cell r="B1106" t="str">
            <v>JBL</v>
          </cell>
          <cell r="C1106" t="str">
            <v>Pendant Spkr</v>
          </cell>
          <cell r="D1106" t="str">
            <v>Control 60PS/T-WH</v>
          </cell>
          <cell r="E1106" t="str">
            <v>JBL018</v>
          </cell>
          <cell r="H1106" t="str">
            <v>8' PENDANT SUBWOOFER, WHT</v>
          </cell>
          <cell r="I1106"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06">
            <v>515.32000000000005</v>
          </cell>
          <cell r="K1106">
            <v>410</v>
          </cell>
          <cell r="L1106">
            <v>309.19</v>
          </cell>
          <cell r="M1106">
            <v>278.27</v>
          </cell>
          <cell r="P1106">
            <v>2</v>
          </cell>
          <cell r="Q1106">
            <v>691991000263</v>
          </cell>
          <cell r="S1106">
            <v>19</v>
          </cell>
          <cell r="T1106">
            <v>28.5</v>
          </cell>
          <cell r="U1106">
            <v>14.5</v>
          </cell>
          <cell r="V1106">
            <v>16.5</v>
          </cell>
          <cell r="W1106" t="str">
            <v>CN</v>
          </cell>
          <cell r="X1106" t="str">
            <v>Non Compliant</v>
          </cell>
          <cell r="Y1106" t="str">
            <v xml:space="preserve">http://www.jblpro.com/www/products/installed-sound/control-60-series/control-60ps-t </v>
          </cell>
          <cell r="Z1106">
            <v>207</v>
          </cell>
          <cell r="AA1106" t="str">
            <v>A</v>
          </cell>
        </row>
        <row r="1107">
          <cell r="A1107" t="str">
            <v>C62P</v>
          </cell>
          <cell r="B1107" t="str">
            <v>JBL</v>
          </cell>
          <cell r="C1107" t="str">
            <v>Pendant Spkr</v>
          </cell>
          <cell r="D1107" t="str">
            <v>Control 62P</v>
          </cell>
          <cell r="E1107" t="str">
            <v>JBL018</v>
          </cell>
          <cell r="H1107" t="str">
            <v>2.5" SATELLITE PENDANT SPK, BLK</v>
          </cell>
          <cell r="I1107"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07">
            <v>130.38999999999999</v>
          </cell>
          <cell r="K1107">
            <v>103</v>
          </cell>
          <cell r="L1107">
            <v>78.23</v>
          </cell>
          <cell r="M1107">
            <v>70.41</v>
          </cell>
          <cell r="P1107">
            <v>2</v>
          </cell>
          <cell r="Q1107">
            <v>50036903837</v>
          </cell>
          <cell r="S1107">
            <v>5.05</v>
          </cell>
          <cell r="T1107">
            <v>6</v>
          </cell>
          <cell r="U1107">
            <v>12</v>
          </cell>
          <cell r="V1107">
            <v>7</v>
          </cell>
          <cell r="W1107" t="str">
            <v>CN</v>
          </cell>
          <cell r="X1107" t="str">
            <v>Non Compliant</v>
          </cell>
          <cell r="Y1107" t="str">
            <v xml:space="preserve">http://www.jblpro.com/www/products/installed-sound/control-60-series/control-62p </v>
          </cell>
          <cell r="Z1107">
            <v>208</v>
          </cell>
          <cell r="AA1107" t="str">
            <v>A</v>
          </cell>
        </row>
        <row r="1108">
          <cell r="A1108" t="str">
            <v>C62P-WH</v>
          </cell>
          <cell r="B1108" t="str">
            <v>JBL</v>
          </cell>
          <cell r="C1108" t="str">
            <v>Pendant Spkr</v>
          </cell>
          <cell r="D1108" t="str">
            <v>Control 62P-WH</v>
          </cell>
          <cell r="E1108" t="str">
            <v>JBL018</v>
          </cell>
          <cell r="H1108" t="str">
            <v>2.5" SATELLITE PENDANT SPK, WHT</v>
          </cell>
          <cell r="I1108"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08">
            <v>130.38999999999999</v>
          </cell>
          <cell r="K1108">
            <v>103</v>
          </cell>
          <cell r="L1108">
            <v>78.23</v>
          </cell>
          <cell r="M1108">
            <v>70.41</v>
          </cell>
          <cell r="P1108">
            <v>2</v>
          </cell>
          <cell r="Q1108">
            <v>50036903844</v>
          </cell>
          <cell r="S1108">
            <v>5.5</v>
          </cell>
          <cell r="T1108">
            <v>3</v>
          </cell>
          <cell r="U1108">
            <v>6</v>
          </cell>
          <cell r="V1108">
            <v>3.5</v>
          </cell>
          <cell r="W1108" t="str">
            <v>CN</v>
          </cell>
          <cell r="X1108" t="str">
            <v>Non Compliant</v>
          </cell>
          <cell r="Y1108" t="str">
            <v xml:space="preserve">http://www.jblpro.com/www/products/installed-sound/control-60-series/control-62p </v>
          </cell>
          <cell r="Z1108">
            <v>209</v>
          </cell>
          <cell r="AA1108" t="str">
            <v>A</v>
          </cell>
        </row>
        <row r="1109">
          <cell r="A1109" t="str">
            <v>C64P/T</v>
          </cell>
          <cell r="B1109" t="str">
            <v>JBL</v>
          </cell>
          <cell r="C1109" t="str">
            <v>Pendant Spkr</v>
          </cell>
          <cell r="D1109" t="str">
            <v>Control 64P/T</v>
          </cell>
          <cell r="E1109" t="str">
            <v>JBL018</v>
          </cell>
          <cell r="H1109" t="str">
            <v>4" FULL-RANGE PENDANT SPK, BLK</v>
          </cell>
          <cell r="I1109"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09">
            <v>223.51</v>
          </cell>
          <cell r="K1109">
            <v>176</v>
          </cell>
          <cell r="L1109">
            <v>134.11000000000001</v>
          </cell>
          <cell r="M1109">
            <v>120.7</v>
          </cell>
          <cell r="P1109">
            <v>2</v>
          </cell>
          <cell r="Q1109">
            <v>691991004230</v>
          </cell>
          <cell r="S1109">
            <v>6.75</v>
          </cell>
          <cell r="T1109">
            <v>10.5</v>
          </cell>
          <cell r="U1109">
            <v>10.75</v>
          </cell>
          <cell r="V1109">
            <v>13.25</v>
          </cell>
          <cell r="W1109" t="str">
            <v>CN</v>
          </cell>
          <cell r="X1109" t="str">
            <v>Non Compliant</v>
          </cell>
          <cell r="Y1109" t="str">
            <v xml:space="preserve">http://www.jblpro.com/www/products/installed-sound/control-60-series/control-64p-t </v>
          </cell>
          <cell r="Z1109">
            <v>210</v>
          </cell>
          <cell r="AA1109" t="str">
            <v>A</v>
          </cell>
        </row>
        <row r="1110">
          <cell r="A1110" t="str">
            <v>C64P/T-WH</v>
          </cell>
          <cell r="B1110" t="str">
            <v>JBL</v>
          </cell>
          <cell r="C1110" t="str">
            <v>Pendant Spkr</v>
          </cell>
          <cell r="D1110" t="str">
            <v>Control 64P/T-WH</v>
          </cell>
          <cell r="E1110" t="str">
            <v>JBL018</v>
          </cell>
          <cell r="H1110" t="str">
            <v>4" FULL-RANGE PENDANT SPK, WHT</v>
          </cell>
          <cell r="I1110"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10">
            <v>223.51</v>
          </cell>
          <cell r="K1110">
            <v>176</v>
          </cell>
          <cell r="L1110">
            <v>134.11000000000001</v>
          </cell>
          <cell r="M1110">
            <v>120.7</v>
          </cell>
          <cell r="P1110">
            <v>2</v>
          </cell>
          <cell r="Q1110">
            <v>691991004247</v>
          </cell>
          <cell r="S1110">
            <v>13</v>
          </cell>
          <cell r="T1110">
            <v>10.5</v>
          </cell>
          <cell r="U1110">
            <v>10</v>
          </cell>
          <cell r="V1110">
            <v>13</v>
          </cell>
          <cell r="W1110" t="str">
            <v>CN</v>
          </cell>
          <cell r="X1110" t="str">
            <v>Non Compliant</v>
          </cell>
          <cell r="Y1110" t="str">
            <v xml:space="preserve">http://www.jblpro.com/www/products/installed-sound/control-60-series/control-64p-t </v>
          </cell>
          <cell r="Z1110">
            <v>211</v>
          </cell>
          <cell r="AA1110" t="str">
            <v>A</v>
          </cell>
        </row>
        <row r="1111">
          <cell r="A1111" t="str">
            <v>C65P/T</v>
          </cell>
          <cell r="B1111" t="str">
            <v>JBL</v>
          </cell>
          <cell r="C1111" t="str">
            <v>Pendant Spkr</v>
          </cell>
          <cell r="D1111" t="str">
            <v>Control 65P/T</v>
          </cell>
          <cell r="E1111" t="str">
            <v>JBL018</v>
          </cell>
          <cell r="H1111" t="str">
            <v>5.25" PREMIUM RBI PENDANT SPK W RBI, BLK</v>
          </cell>
          <cell r="I1111"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1">
            <v>291.81</v>
          </cell>
          <cell r="K1111">
            <v>234</v>
          </cell>
          <cell r="L1111">
            <v>175.09</v>
          </cell>
          <cell r="M1111">
            <v>157.58000000000001</v>
          </cell>
          <cell r="P1111">
            <v>2</v>
          </cell>
          <cell r="Q1111">
            <v>50036903851</v>
          </cell>
          <cell r="S1111">
            <v>10.199999999999999</v>
          </cell>
          <cell r="T1111">
            <v>5.5</v>
          </cell>
          <cell r="U1111">
            <v>11</v>
          </cell>
          <cell r="V1111">
            <v>7</v>
          </cell>
          <cell r="W1111" t="str">
            <v>CN</v>
          </cell>
          <cell r="X1111" t="str">
            <v>Non Compliant</v>
          </cell>
          <cell r="Y1111" t="str">
            <v xml:space="preserve">http://www.jblpro.com/www/products/installed-sound/control-60-series/control-65p-t </v>
          </cell>
          <cell r="Z1111">
            <v>212</v>
          </cell>
          <cell r="AA1111" t="str">
            <v>A</v>
          </cell>
        </row>
        <row r="1112">
          <cell r="A1112" t="str">
            <v>C65P/T-WH</v>
          </cell>
          <cell r="B1112" t="str">
            <v>JBL</v>
          </cell>
          <cell r="C1112" t="str">
            <v>Pendant Spkr</v>
          </cell>
          <cell r="D1112" t="str">
            <v>Control 65P/T-WH</v>
          </cell>
          <cell r="E1112" t="str">
            <v>JBL018</v>
          </cell>
          <cell r="H1112" t="str">
            <v>5.25" PREMIUM RBI PENDANT SPK W RBI, WHT</v>
          </cell>
          <cell r="I1112"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2">
            <v>291.81</v>
          </cell>
          <cell r="K1112">
            <v>234</v>
          </cell>
          <cell r="L1112">
            <v>175.09</v>
          </cell>
          <cell r="M1112">
            <v>157.58000000000001</v>
          </cell>
          <cell r="P1112">
            <v>2</v>
          </cell>
          <cell r="Q1112">
            <v>50036903868</v>
          </cell>
          <cell r="S1112">
            <v>10.5</v>
          </cell>
          <cell r="T1112">
            <v>10.5</v>
          </cell>
          <cell r="U1112">
            <v>5.5</v>
          </cell>
          <cell r="V1112">
            <v>6.5</v>
          </cell>
          <cell r="W1112" t="str">
            <v>CN</v>
          </cell>
          <cell r="X1112" t="str">
            <v>Non Compliant</v>
          </cell>
          <cell r="Y1112" t="str">
            <v xml:space="preserve">http://www.jblpro.com/www/products/installed-sound/control-60-series/control-65p-t </v>
          </cell>
          <cell r="Z1112">
            <v>213</v>
          </cell>
          <cell r="AA1112" t="str">
            <v>A</v>
          </cell>
        </row>
        <row r="1113">
          <cell r="A1113" t="str">
            <v>C67HC/T</v>
          </cell>
          <cell r="B1113" t="str">
            <v>JBL</v>
          </cell>
          <cell r="C1113" t="str">
            <v>Pendant Spkr</v>
          </cell>
          <cell r="D1113" t="str">
            <v>Control 67HC/T</v>
          </cell>
          <cell r="E1113" t="str">
            <v>JBL018</v>
          </cell>
          <cell r="H1113" t="str">
            <v>6.5" HIGH-CEILING RBI PENDANT SPK, BLK</v>
          </cell>
          <cell r="I1113"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13">
            <v>496.7</v>
          </cell>
          <cell r="K1113">
            <v>399</v>
          </cell>
          <cell r="L1113">
            <v>298.02</v>
          </cell>
          <cell r="M1113">
            <v>268.22000000000003</v>
          </cell>
          <cell r="P1113">
            <v>2</v>
          </cell>
          <cell r="Q1113">
            <v>50036903875</v>
          </cell>
          <cell r="S1113">
            <v>16</v>
          </cell>
          <cell r="T1113">
            <v>14</v>
          </cell>
          <cell r="U1113">
            <v>7</v>
          </cell>
          <cell r="V1113">
            <v>8</v>
          </cell>
          <cell r="W1113" t="str">
            <v>CN</v>
          </cell>
          <cell r="X1113" t="str">
            <v>Non Compliant</v>
          </cell>
          <cell r="Y1113" t="str">
            <v xml:space="preserve">http://www.jblpro.com/www/products/installed-sound/control-60-series/control-67hc-t </v>
          </cell>
          <cell r="Z1113">
            <v>214</v>
          </cell>
          <cell r="AA1113" t="str">
            <v>A</v>
          </cell>
        </row>
        <row r="1114">
          <cell r="A1114" t="str">
            <v>C67HC/T-WH</v>
          </cell>
          <cell r="B1114" t="str">
            <v>JBL</v>
          </cell>
          <cell r="C1114" t="str">
            <v>Pendant Spkr</v>
          </cell>
          <cell r="D1114" t="str">
            <v>Control 67HC/T-WH</v>
          </cell>
          <cell r="E1114" t="str">
            <v>JBL018</v>
          </cell>
          <cell r="H1114" t="str">
            <v>6.5" HIGH-CEILING RBI PENDANT SPK, WHT</v>
          </cell>
          <cell r="I1114"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14">
            <v>496.7</v>
          </cell>
          <cell r="K1114">
            <v>399</v>
          </cell>
          <cell r="L1114">
            <v>298.02</v>
          </cell>
          <cell r="M1114">
            <v>268.22000000000003</v>
          </cell>
          <cell r="P1114">
            <v>2</v>
          </cell>
          <cell r="Q1114">
            <v>50036903882</v>
          </cell>
          <cell r="S1114">
            <v>16.25</v>
          </cell>
          <cell r="T1114">
            <v>14.25</v>
          </cell>
          <cell r="U1114">
            <v>7</v>
          </cell>
          <cell r="V1114">
            <v>8.25</v>
          </cell>
          <cell r="W1114" t="str">
            <v>CN</v>
          </cell>
          <cell r="X1114" t="str">
            <v>Non Compliant</v>
          </cell>
          <cell r="Y1114" t="str">
            <v xml:space="preserve">http://www.jblpro.com/www/products/installed-sound/control-60-series/control-67hc-t </v>
          </cell>
          <cell r="Z1114">
            <v>215</v>
          </cell>
          <cell r="AA1114" t="str">
            <v>A</v>
          </cell>
        </row>
        <row r="1115">
          <cell r="A1115" t="str">
            <v>C67P/T</v>
          </cell>
          <cell r="B1115" t="str">
            <v>JBL</v>
          </cell>
          <cell r="C1115" t="str">
            <v>Pendant Spkr</v>
          </cell>
          <cell r="D1115" t="str">
            <v>Control 67P/T</v>
          </cell>
          <cell r="E1115" t="str">
            <v>JBL018</v>
          </cell>
          <cell r="H1115" t="str">
            <v>6.5" PREMIUM RBI PENDANT SPK, BLK</v>
          </cell>
          <cell r="I1115"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5">
            <v>422.19</v>
          </cell>
          <cell r="K1115">
            <v>337</v>
          </cell>
          <cell r="L1115">
            <v>253.31</v>
          </cell>
          <cell r="M1115">
            <v>227.98</v>
          </cell>
          <cell r="P1115">
            <v>2</v>
          </cell>
          <cell r="Q1115">
            <v>50036903899</v>
          </cell>
          <cell r="S1115">
            <v>15</v>
          </cell>
          <cell r="T1115">
            <v>10.5</v>
          </cell>
          <cell r="U1115">
            <v>10.75</v>
          </cell>
          <cell r="V1115">
            <v>13.25</v>
          </cell>
          <cell r="W1115" t="str">
            <v>CN</v>
          </cell>
          <cell r="X1115" t="str">
            <v>Non Compliant</v>
          </cell>
          <cell r="Y1115" t="str">
            <v>http://www.jblpro.com/www/products/installed-sound/control-60-series/control-67p-t</v>
          </cell>
          <cell r="Z1115">
            <v>216</v>
          </cell>
          <cell r="AA1115" t="str">
            <v>A</v>
          </cell>
        </row>
        <row r="1116">
          <cell r="A1116" t="str">
            <v>C67P/T-WH</v>
          </cell>
          <cell r="B1116" t="str">
            <v>JBL</v>
          </cell>
          <cell r="C1116" t="str">
            <v>Pendant Spkr</v>
          </cell>
          <cell r="D1116" t="str">
            <v>Control 67P/T-WH</v>
          </cell>
          <cell r="E1116" t="str">
            <v>JBL018</v>
          </cell>
          <cell r="H1116" t="str">
            <v>6.5" PREMIUM RBI PENDANT SPK, WHT</v>
          </cell>
          <cell r="I1116"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6">
            <v>422.19</v>
          </cell>
          <cell r="K1116">
            <v>337</v>
          </cell>
          <cell r="L1116">
            <v>253.31</v>
          </cell>
          <cell r="M1116">
            <v>227.98</v>
          </cell>
          <cell r="P1116">
            <v>2</v>
          </cell>
          <cell r="Q1116">
            <v>50036903905</v>
          </cell>
          <cell r="S1116">
            <v>15</v>
          </cell>
          <cell r="T1116">
            <v>10.5</v>
          </cell>
          <cell r="U1116">
            <v>10.75</v>
          </cell>
          <cell r="V1116">
            <v>13.25</v>
          </cell>
          <cell r="W1116" t="str">
            <v>CN</v>
          </cell>
          <cell r="X1116" t="str">
            <v>Non Compliant</v>
          </cell>
          <cell r="Y1116" t="str">
            <v>http://www.jblpro.com/www/products/installed-sound/control-60-series/control-67p-t</v>
          </cell>
          <cell r="Z1116">
            <v>217</v>
          </cell>
          <cell r="AA1116" t="str">
            <v>A</v>
          </cell>
        </row>
        <row r="1117">
          <cell r="A1117" t="str">
            <v>JBL-C68HP</v>
          </cell>
          <cell r="B1117" t="str">
            <v>JBL</v>
          </cell>
          <cell r="C1117" t="str">
            <v>Pendant Spkr</v>
          </cell>
          <cell r="D1117" t="str">
            <v>Control 68HP</v>
          </cell>
          <cell r="E1117" t="str">
            <v>SC-SPARES</v>
          </cell>
          <cell r="G1117" t="str">
            <v xml:space="preserve">NEW </v>
          </cell>
          <cell r="H1117" t="str">
            <v>8" HIGH-POWER PENDANT SPKR W CD,  BLK</v>
          </cell>
          <cell r="I1117"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17">
            <v>561.79499999999996</v>
          </cell>
          <cell r="K1117">
            <v>450</v>
          </cell>
          <cell r="L1117">
            <v>337.08</v>
          </cell>
          <cell r="M1117">
            <v>303.37</v>
          </cell>
          <cell r="P1117">
            <v>2</v>
          </cell>
          <cell r="Q1117">
            <v>691991039331</v>
          </cell>
          <cell r="S1117">
            <v>37.926000000000002</v>
          </cell>
          <cell r="T1117">
            <v>27.9527559055118</v>
          </cell>
          <cell r="U1117">
            <v>14.1732283464567</v>
          </cell>
          <cell r="V1117">
            <v>15.748031496063</v>
          </cell>
          <cell r="W1117" t="str">
            <v>CN</v>
          </cell>
          <cell r="X1117" t="str">
            <v>Non Compliant</v>
          </cell>
          <cell r="Y1117" t="str">
            <v>https://jblpro.com/en/products/control-68hp</v>
          </cell>
          <cell r="Z1117">
            <v>218</v>
          </cell>
          <cell r="AA1117" t="str">
            <v>AN</v>
          </cell>
        </row>
        <row r="1118">
          <cell r="A1118" t="str">
            <v>JBL-C68HP-WH</v>
          </cell>
          <cell r="B1118" t="str">
            <v>JBL</v>
          </cell>
          <cell r="C1118" t="str">
            <v>Pendant Spkr</v>
          </cell>
          <cell r="D1118" t="str">
            <v>Control 68HP-WH</v>
          </cell>
          <cell r="E1118" t="str">
            <v>JBL018</v>
          </cell>
          <cell r="G1118" t="str">
            <v xml:space="preserve">NEW </v>
          </cell>
          <cell r="H1118" t="str">
            <v>8" HIGH-POWER PENDANT SPKR W CD, WHT</v>
          </cell>
          <cell r="I1118"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18">
            <v>561.79499999999996</v>
          </cell>
          <cell r="K1118">
            <v>450</v>
          </cell>
          <cell r="L1118">
            <v>337.08</v>
          </cell>
          <cell r="M1118">
            <v>303.37</v>
          </cell>
          <cell r="P1118">
            <v>2</v>
          </cell>
          <cell r="Q1118">
            <v>691991039324</v>
          </cell>
          <cell r="S1118">
            <v>37.926000000000002</v>
          </cell>
          <cell r="T1118">
            <v>27.9527559055118</v>
          </cell>
          <cell r="U1118">
            <v>14.1732283464567</v>
          </cell>
          <cell r="V1118">
            <v>15.748031496063</v>
          </cell>
          <cell r="W1118" t="str">
            <v>CN</v>
          </cell>
          <cell r="X1118" t="str">
            <v>Non Compliant</v>
          </cell>
          <cell r="Y1118" t="str">
            <v>https://jblpro.com/en/products/control-68hp</v>
          </cell>
          <cell r="Z1118">
            <v>219</v>
          </cell>
          <cell r="AA1118" t="str">
            <v>AN</v>
          </cell>
        </row>
        <row r="1119">
          <cell r="A1119" t="str">
            <v>MTC-PC60</v>
          </cell>
          <cell r="B1119" t="str">
            <v>JBL</v>
          </cell>
          <cell r="C1119" t="str">
            <v>Accessory</v>
          </cell>
          <cell r="D1119" t="str">
            <v>MTC-PC60</v>
          </cell>
          <cell r="E1119" t="str">
            <v>JBL018</v>
          </cell>
          <cell r="H1119" t="str">
            <v>TERMINAL COVER TOP for C65, C67P/T, C67HC/T, C68HP</v>
          </cell>
          <cell r="I1119" t="str">
            <v>MTC-PC60 - Top Panel / Terminal Cover for C64P/T, C65P/T, C67P/T, C67HC/T, C68HP &amp; C60PS/T Pendant Speakers (Black only -- works for black or white spkrs)</v>
          </cell>
          <cell r="J1119">
            <v>18</v>
          </cell>
          <cell r="K1119">
            <v>18</v>
          </cell>
          <cell r="L1119">
            <v>10.59</v>
          </cell>
          <cell r="M1119">
            <v>9.5299999999999994</v>
          </cell>
          <cell r="P1119">
            <v>0</v>
          </cell>
          <cell r="Q1119">
            <v>691991300219</v>
          </cell>
          <cell r="S1119">
            <v>0.5</v>
          </cell>
          <cell r="T1119">
            <v>2</v>
          </cell>
          <cell r="U1119">
            <v>8</v>
          </cell>
          <cell r="V1119">
            <v>7</v>
          </cell>
          <cell r="W1119" t="str">
            <v>CN</v>
          </cell>
          <cell r="X1119" t="str">
            <v>Non Compliant</v>
          </cell>
          <cell r="Y1119" t="str">
            <v xml:space="preserve">http://www.jblpro.com/ProductAttachments/C60_Panel_Covers140514.pdf </v>
          </cell>
          <cell r="Z1119">
            <v>220</v>
          </cell>
          <cell r="AA1119" t="str">
            <v>A</v>
          </cell>
        </row>
        <row r="1120">
          <cell r="A1120" t="str">
            <v>MTC-PC62</v>
          </cell>
          <cell r="B1120" t="str">
            <v>JBL</v>
          </cell>
          <cell r="C1120" t="str">
            <v>Accessory</v>
          </cell>
          <cell r="D1120" t="str">
            <v>MTC-PC62</v>
          </cell>
          <cell r="E1120" t="str">
            <v>JBL018</v>
          </cell>
          <cell r="H1120" t="str">
            <v>TERMINAL COVER TOP for C62P</v>
          </cell>
          <cell r="I1120" t="str">
            <v>MTC-PC62 - Top Panel / Terminal Cover for Control 62P Pendant Speaker (Black only -- works for black or white spkrs)</v>
          </cell>
          <cell r="J1120">
            <v>12</v>
          </cell>
          <cell r="K1120">
            <v>12</v>
          </cell>
          <cell r="L1120">
            <v>6.91</v>
          </cell>
          <cell r="M1120">
            <v>6.22</v>
          </cell>
          <cell r="P1120">
            <v>2</v>
          </cell>
          <cell r="Q1120">
            <v>691991300202</v>
          </cell>
          <cell r="S1120">
            <v>0.2</v>
          </cell>
          <cell r="T1120">
            <v>6</v>
          </cell>
          <cell r="U1120">
            <v>5</v>
          </cell>
          <cell r="V1120">
            <v>2</v>
          </cell>
          <cell r="W1120" t="str">
            <v>CN</v>
          </cell>
          <cell r="X1120" t="str">
            <v>Non Compliant</v>
          </cell>
          <cell r="Z1120">
            <v>221</v>
          </cell>
          <cell r="AA1120" t="str">
            <v>B1</v>
          </cell>
        </row>
        <row r="1121">
          <cell r="A1121" t="str">
            <v>IN-WALLS:
Control 100 In-Wall Speakers</v>
          </cell>
          <cell r="B1121" t="str">
            <v>JBL</v>
          </cell>
          <cell r="J1121">
            <v>0</v>
          </cell>
          <cell r="K1121">
            <v>0</v>
          </cell>
          <cell r="L1121">
            <v>0</v>
          </cell>
          <cell r="M1121">
            <v>0</v>
          </cell>
          <cell r="S1121">
            <v>0</v>
          </cell>
          <cell r="T1121">
            <v>0</v>
          </cell>
          <cell r="U1121">
            <v>0</v>
          </cell>
          <cell r="V1121">
            <v>0</v>
          </cell>
          <cell r="W1121" t="str">
            <v>CN</v>
          </cell>
          <cell r="X1121" t="str">
            <v>Non Compliant</v>
          </cell>
          <cell r="Y1121" t="str">
            <v xml:space="preserve">http://www.jblpro.com/www/products/installed-sound/control-contractor-series/control-126w  </v>
          </cell>
          <cell r="Z1121">
            <v>222</v>
          </cell>
        </row>
        <row r="1122">
          <cell r="A1122" t="str">
            <v>CONTROL 126W</v>
          </cell>
          <cell r="B1122" t="str">
            <v>JBL</v>
          </cell>
          <cell r="C1122" t="str">
            <v>In-Wall Sprk</v>
          </cell>
          <cell r="D1122" t="str">
            <v>CONTROL 126W</v>
          </cell>
          <cell r="E1122" t="str">
            <v>JBL018</v>
          </cell>
          <cell r="H1122" t="str">
            <v>6.5" IN-WALL SPEAKER</v>
          </cell>
          <cell r="I1122"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22">
            <v>247.74</v>
          </cell>
          <cell r="K1122">
            <v>196</v>
          </cell>
          <cell r="L1122">
            <v>148.65</v>
          </cell>
          <cell r="M1122">
            <v>133.79</v>
          </cell>
          <cell r="N1122">
            <v>141.2175</v>
          </cell>
          <cell r="O1122">
            <v>133.785</v>
          </cell>
          <cell r="P1122">
            <v>2</v>
          </cell>
          <cell r="Q1122">
            <v>50036904988</v>
          </cell>
          <cell r="S1122">
            <v>5</v>
          </cell>
          <cell r="T1122">
            <v>4</v>
          </cell>
          <cell r="U1122">
            <v>6</v>
          </cell>
          <cell r="V1122">
            <v>4</v>
          </cell>
          <cell r="W1122" t="str">
            <v>CN</v>
          </cell>
          <cell r="X1122" t="str">
            <v>Non Compliant</v>
          </cell>
          <cell r="Y1122" t="str">
            <v xml:space="preserve">http://www.jblpro.com/www/products/installed-sound/control-contractor-series/control-126wt </v>
          </cell>
          <cell r="Z1122">
            <v>223</v>
          </cell>
          <cell r="AA1122" t="str">
            <v>A</v>
          </cell>
        </row>
        <row r="1123">
          <cell r="A1123" t="str">
            <v>CONTROL 126WT</v>
          </cell>
          <cell r="B1123" t="str">
            <v>JBL</v>
          </cell>
          <cell r="C1123" t="str">
            <v>In-Wall Sprk</v>
          </cell>
          <cell r="D1123" t="str">
            <v>CONTROL 126WT</v>
          </cell>
          <cell r="E1123" t="str">
            <v>JBL018</v>
          </cell>
          <cell r="H1123" t="str">
            <v>6.5" IN-WALL SPEAKER W TRANSFORMER</v>
          </cell>
          <cell r="I1123"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23">
            <v>273.81</v>
          </cell>
          <cell r="K1123">
            <v>224</v>
          </cell>
          <cell r="L1123">
            <v>164.29</v>
          </cell>
          <cell r="M1123">
            <v>147.86000000000001</v>
          </cell>
          <cell r="N1123">
            <v>156.07549999999998</v>
          </cell>
          <cell r="O1123">
            <v>147.86099999999999</v>
          </cell>
          <cell r="P1123">
            <v>2</v>
          </cell>
          <cell r="Q1123">
            <v>50036904995</v>
          </cell>
          <cell r="S1123">
            <v>6.5</v>
          </cell>
          <cell r="T1123">
            <v>12</v>
          </cell>
          <cell r="U1123">
            <v>10</v>
          </cell>
          <cell r="V1123">
            <v>9</v>
          </cell>
          <cell r="W1123" t="str">
            <v>CN</v>
          </cell>
          <cell r="X1123" t="str">
            <v>Non Compliant</v>
          </cell>
          <cell r="Y1123" t="str">
            <v xml:space="preserve">http://www.jblpro.com/www/products/installed-sound/control-contractor-series/control-128w </v>
          </cell>
          <cell r="Z1123">
            <v>224</v>
          </cell>
          <cell r="AA1123" t="str">
            <v>A</v>
          </cell>
        </row>
        <row r="1124">
          <cell r="A1124" t="str">
            <v>CONTROL 128W</v>
          </cell>
          <cell r="B1124" t="str">
            <v>JBL</v>
          </cell>
          <cell r="C1124" t="str">
            <v>In-Wall Sprk</v>
          </cell>
          <cell r="D1124" t="str">
            <v>CONTROL 128W</v>
          </cell>
          <cell r="E1124" t="str">
            <v>JBL018</v>
          </cell>
          <cell r="H1124" t="str">
            <v>8" IN-WALL SPEAKER</v>
          </cell>
          <cell r="I1124"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24">
            <v>305.10000000000002</v>
          </cell>
          <cell r="K1124">
            <v>245</v>
          </cell>
          <cell r="L1124">
            <v>183.06</v>
          </cell>
          <cell r="M1124">
            <v>164.75</v>
          </cell>
          <cell r="N1124">
            <v>173.90699999999998</v>
          </cell>
          <cell r="O1124">
            <v>164.75400000000002</v>
          </cell>
          <cell r="P1124">
            <v>2</v>
          </cell>
          <cell r="Q1124">
            <v>50036905008</v>
          </cell>
          <cell r="S1124">
            <v>8.5</v>
          </cell>
          <cell r="T1124">
            <v>16</v>
          </cell>
          <cell r="U1124">
            <v>12</v>
          </cell>
          <cell r="V1124">
            <v>8</v>
          </cell>
          <cell r="W1124" t="str">
            <v>CN</v>
          </cell>
          <cell r="X1124" t="str">
            <v>Non Compliant</v>
          </cell>
          <cell r="Y1124" t="str">
            <v xml:space="preserve">http://www.jblpro.com/www/products/installed-sound/control-contractor-series/control-128wt </v>
          </cell>
          <cell r="Z1124">
            <v>225</v>
          </cell>
          <cell r="AA1124" t="str">
            <v>A</v>
          </cell>
        </row>
        <row r="1125">
          <cell r="A1125" t="str">
            <v>CONTROL 128WT</v>
          </cell>
          <cell r="B1125" t="str">
            <v>JBL</v>
          </cell>
          <cell r="C1125" t="str">
            <v>In-Wall Sprk</v>
          </cell>
          <cell r="D1125" t="str">
            <v>CONTROL 128WT</v>
          </cell>
          <cell r="E1125" t="str">
            <v>JBL018</v>
          </cell>
          <cell r="H1125" t="str">
            <v>8" IN-WALL SPEAKER W TRANSFORMER</v>
          </cell>
          <cell r="I1125"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25">
            <v>336.39</v>
          </cell>
          <cell r="K1125">
            <v>269</v>
          </cell>
          <cell r="L1125">
            <v>201.84</v>
          </cell>
          <cell r="M1125">
            <v>181.66</v>
          </cell>
          <cell r="N1125">
            <v>191.74799999999999</v>
          </cell>
          <cell r="O1125">
            <v>181.65600000000001</v>
          </cell>
          <cell r="P1125">
            <v>2</v>
          </cell>
          <cell r="Q1125">
            <v>50036905015</v>
          </cell>
          <cell r="S1125">
            <v>8</v>
          </cell>
          <cell r="T1125">
            <v>5.25</v>
          </cell>
          <cell r="U1125">
            <v>6.25</v>
          </cell>
          <cell r="V1125">
            <v>7.75</v>
          </cell>
          <cell r="W1125" t="str">
            <v>CN</v>
          </cell>
          <cell r="X1125" t="str">
            <v>Non Compliant</v>
          </cell>
          <cell r="Z1125">
            <v>226</v>
          </cell>
          <cell r="AA1125" t="str">
            <v>A</v>
          </cell>
        </row>
        <row r="1126">
          <cell r="A1126" t="str">
            <v>WB6</v>
          </cell>
          <cell r="B1126" t="str">
            <v>JBL</v>
          </cell>
          <cell r="C1126" t="str">
            <v>Accessory</v>
          </cell>
          <cell r="D1126" t="str">
            <v>WB6</v>
          </cell>
          <cell r="E1126" t="str">
            <v>JBL046</v>
          </cell>
          <cell r="H1126" t="str">
            <v>ROUGH-IN FRAME FOR C126W/WT</v>
          </cell>
          <cell r="I1126" t="str">
            <v>WB6 - Rough-in Frame for Control 126W/WT for New Contruction Installation to wallstuds, Replaces MTC-126RIF (Priced &amp; Sold as each)</v>
          </cell>
          <cell r="J1126">
            <v>35</v>
          </cell>
          <cell r="K1126">
            <v>35</v>
          </cell>
          <cell r="L1126">
            <v>20.54</v>
          </cell>
          <cell r="M1126">
            <v>18.489999999999998</v>
          </cell>
          <cell r="P1126">
            <v>0</v>
          </cell>
          <cell r="Q1126">
            <v>848592001278</v>
          </cell>
          <cell r="S1126">
            <v>0.75</v>
          </cell>
          <cell r="T1126">
            <v>1</v>
          </cell>
          <cell r="U1126">
            <v>9.5</v>
          </cell>
          <cell r="V1126">
            <v>16.5</v>
          </cell>
          <cell r="W1126" t="str">
            <v>CN</v>
          </cell>
          <cell r="X1126" t="str">
            <v>Non Compliant</v>
          </cell>
          <cell r="Z1126">
            <v>227</v>
          </cell>
          <cell r="AA1126" t="str">
            <v>A</v>
          </cell>
        </row>
        <row r="1127">
          <cell r="A1127" t="str">
            <v>WB8</v>
          </cell>
          <cell r="B1127" t="str">
            <v>JBL</v>
          </cell>
          <cell r="C1127" t="str">
            <v>Accessory</v>
          </cell>
          <cell r="D1127" t="str">
            <v>WB8</v>
          </cell>
          <cell r="E1127" t="str">
            <v>JBL018</v>
          </cell>
          <cell r="H1127" t="str">
            <v>ROUGH-IN FRAME FOR C128W/WT</v>
          </cell>
          <cell r="I1127" t="str">
            <v>WB8 - Rough-in Frame for Control 128W/WT for New Contruction Installation to wallstuds, Replaces MTC-128RIF (Priced &amp; Sold as each)</v>
          </cell>
          <cell r="J1127">
            <v>35</v>
          </cell>
          <cell r="K1127">
            <v>35</v>
          </cell>
          <cell r="L1127">
            <v>20.54</v>
          </cell>
          <cell r="M1127">
            <v>18.489999999999998</v>
          </cell>
          <cell r="P1127">
            <v>0</v>
          </cell>
          <cell r="Q1127">
            <v>691991300257</v>
          </cell>
          <cell r="S1127">
            <v>0</v>
          </cell>
          <cell r="T1127">
            <v>0</v>
          </cell>
          <cell r="U1127">
            <v>0</v>
          </cell>
          <cell r="V1127">
            <v>0</v>
          </cell>
          <cell r="W1127" t="str">
            <v>CN</v>
          </cell>
          <cell r="X1127" t="str">
            <v>Non Compliant</v>
          </cell>
          <cell r="Y1127" t="str">
            <v xml:space="preserve">http://www.jblpro.com/www/products/installed-sound/control-80-series-landscape-speakers/control-85m </v>
          </cell>
          <cell r="Z1127">
            <v>228</v>
          </cell>
          <cell r="AA1127" t="str">
            <v>A</v>
          </cell>
        </row>
        <row r="1128">
          <cell r="A1128" t="str">
            <v>LANDSCAPE:
Control 80 Series Landscape Speakers</v>
          </cell>
          <cell r="B1128" t="str">
            <v>JBL</v>
          </cell>
          <cell r="J1128">
            <v>0</v>
          </cell>
          <cell r="K1128">
            <v>0</v>
          </cell>
          <cell r="L1128">
            <v>0</v>
          </cell>
          <cell r="M1128">
            <v>0</v>
          </cell>
          <cell r="S1128">
            <v>0</v>
          </cell>
          <cell r="T1128">
            <v>0</v>
          </cell>
          <cell r="U1128">
            <v>0</v>
          </cell>
          <cell r="V1128">
            <v>0</v>
          </cell>
          <cell r="Z1128">
            <v>229</v>
          </cell>
        </row>
        <row r="1129">
          <cell r="A1129" t="str">
            <v>CONTROL 85M</v>
          </cell>
          <cell r="B1129" t="str">
            <v>JBL</v>
          </cell>
          <cell r="C1129" t="str">
            <v>Landscape Speaker</v>
          </cell>
          <cell r="D1129" t="str">
            <v>CONTROL 85M</v>
          </cell>
          <cell r="E1129" t="str">
            <v>JBL018</v>
          </cell>
          <cell r="H1129" t="str">
            <v>5.25" MUSHROOM LANDSCAPE SPEAKER, GRN</v>
          </cell>
          <cell r="I1129"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29">
            <v>310.44</v>
          </cell>
          <cell r="K1129">
            <v>249</v>
          </cell>
          <cell r="L1129">
            <v>186.27</v>
          </cell>
          <cell r="M1129">
            <v>167.64</v>
          </cell>
          <cell r="N1129">
            <v>176.95650000000001</v>
          </cell>
          <cell r="O1129">
            <v>167.643</v>
          </cell>
          <cell r="P1129">
            <v>0</v>
          </cell>
          <cell r="Q1129">
            <v>691991005077</v>
          </cell>
          <cell r="S1129">
            <v>25</v>
          </cell>
          <cell r="T1129">
            <v>16</v>
          </cell>
          <cell r="U1129">
            <v>19.5</v>
          </cell>
          <cell r="V1129">
            <v>16</v>
          </cell>
          <cell r="W1129" t="str">
            <v>CN</v>
          </cell>
          <cell r="X1129" t="str">
            <v>Non Compliant</v>
          </cell>
          <cell r="Y1129" t="str">
            <v xml:space="preserve">http://www.jblpro.com/www/products/installed-sound/control-80-series-landscape-speakers/control-88m </v>
          </cell>
          <cell r="Z1129">
            <v>230</v>
          </cell>
          <cell r="AA1129" t="str">
            <v>A</v>
          </cell>
        </row>
        <row r="1130">
          <cell r="A1130" t="str">
            <v>CONTROL 88M</v>
          </cell>
          <cell r="B1130" t="str">
            <v>JBL</v>
          </cell>
          <cell r="C1130" t="str">
            <v>Landscape Speaker</v>
          </cell>
          <cell r="D1130" t="str">
            <v>CONTROL 88M</v>
          </cell>
          <cell r="E1130" t="str">
            <v>JBL018</v>
          </cell>
          <cell r="H1130" t="str">
            <v>8" MUSHROOM LANDSCAPE SPEAKER, GRN</v>
          </cell>
          <cell r="I1130"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30">
            <v>465.65</v>
          </cell>
          <cell r="K1130">
            <v>372</v>
          </cell>
          <cell r="L1130">
            <v>279.39</v>
          </cell>
          <cell r="M1130">
            <v>251.45</v>
          </cell>
          <cell r="N1130">
            <v>265.42049999999995</v>
          </cell>
          <cell r="O1130">
            <v>251.45099999999999</v>
          </cell>
          <cell r="P1130">
            <v>0</v>
          </cell>
          <cell r="Q1130">
            <v>691991005084</v>
          </cell>
          <cell r="S1130">
            <v>24.15</v>
          </cell>
          <cell r="T1130">
            <v>19.25</v>
          </cell>
          <cell r="U1130">
            <v>19.25</v>
          </cell>
          <cell r="V1130">
            <v>23.25</v>
          </cell>
          <cell r="W1130" t="str">
            <v>CN</v>
          </cell>
          <cell r="X1130" t="str">
            <v>Non Compliant</v>
          </cell>
          <cell r="Z1130">
            <v>231</v>
          </cell>
          <cell r="AA1130" t="str">
            <v>A</v>
          </cell>
        </row>
        <row r="1131">
          <cell r="A1131" t="str">
            <v>JBL-Control 89MS</v>
          </cell>
          <cell r="B1131" t="str">
            <v>JBL</v>
          </cell>
          <cell r="C1131" t="str">
            <v>Landscape Speaker</v>
          </cell>
          <cell r="D1131" t="str">
            <v>Control 89MS</v>
          </cell>
          <cell r="E1131" t="str">
            <v>JBL018</v>
          </cell>
          <cell r="G1131" t="str">
            <v>NEW</v>
          </cell>
          <cell r="H1131" t="str">
            <v>8" LANDSCAPE SUBWOOFER, GRN</v>
          </cell>
          <cell r="I1131"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31">
            <v>454.75</v>
          </cell>
          <cell r="K1131">
            <v>365</v>
          </cell>
          <cell r="L1131">
            <v>272.85000000000002</v>
          </cell>
          <cell r="M1131">
            <v>245.57</v>
          </cell>
          <cell r="Q1131">
            <v>691991037344</v>
          </cell>
          <cell r="S1131">
            <v>30</v>
          </cell>
          <cell r="T1131">
            <v>1.581</v>
          </cell>
          <cell r="U1131">
            <v>1.581</v>
          </cell>
          <cell r="V1131">
            <v>1.91</v>
          </cell>
          <cell r="W1131" t="str">
            <v>CN</v>
          </cell>
          <cell r="X1131" t="str">
            <v>Non Compliant</v>
          </cell>
          <cell r="Y1131" t="str">
            <v>https://jblpro.com/en/products/control-89ms</v>
          </cell>
          <cell r="Z1131">
            <v>232</v>
          </cell>
          <cell r="AA1131" t="str">
            <v>AN</v>
          </cell>
        </row>
        <row r="1132">
          <cell r="A1132" t="str">
            <v>LANDSCAPE: GSF and GSB Landscape Speakers</v>
          </cell>
          <cell r="B1132" t="str">
            <v>JBL</v>
          </cell>
          <cell r="J1132">
            <v>0</v>
          </cell>
          <cell r="K1132">
            <v>0</v>
          </cell>
          <cell r="L1132">
            <v>0</v>
          </cell>
          <cell r="M1132">
            <v>0</v>
          </cell>
          <cell r="S1132">
            <v>0</v>
          </cell>
          <cell r="T1132">
            <v>0</v>
          </cell>
          <cell r="U1132">
            <v>0</v>
          </cell>
          <cell r="V1132">
            <v>0</v>
          </cell>
          <cell r="Z1132">
            <v>233</v>
          </cell>
        </row>
        <row r="1133">
          <cell r="A1133" t="str">
            <v>JBL-GSF3-GN</v>
          </cell>
          <cell r="B1133" t="str">
            <v>JBL</v>
          </cell>
          <cell r="C1133" t="str">
            <v>Landscape Speaker</v>
          </cell>
          <cell r="D1133" t="str">
            <v>JBL-GSF3-GN</v>
          </cell>
          <cell r="E1133" t="str">
            <v>JBL018</v>
          </cell>
          <cell r="G1133" t="str">
            <v xml:space="preserve">NEW </v>
          </cell>
          <cell r="H1133" t="str">
            <v>Ground-Stake Spkr, 3" Coax, Grn, 1 pc</v>
          </cell>
          <cell r="I1133"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33">
            <v>231</v>
          </cell>
          <cell r="K1133">
            <v>185</v>
          </cell>
          <cell r="L1133">
            <v>138.6</v>
          </cell>
          <cell r="M1133">
            <v>124.74</v>
          </cell>
          <cell r="N1133">
            <v>131.66999999999999</v>
          </cell>
          <cell r="O1133">
            <v>124.74</v>
          </cell>
          <cell r="P1133">
            <v>2</v>
          </cell>
          <cell r="Q1133">
            <v>691991039300</v>
          </cell>
          <cell r="S1133">
            <v>13.670999999999999</v>
          </cell>
          <cell r="T1133">
            <v>13.8582677165354</v>
          </cell>
          <cell r="U1133">
            <v>9.9212598425196905</v>
          </cell>
          <cell r="V1133">
            <v>9.2519685039370092</v>
          </cell>
          <cell r="W1133" t="str">
            <v>CN</v>
          </cell>
          <cell r="X1133" t="str">
            <v>Non Compliant</v>
          </cell>
          <cell r="Y1133" t="str">
            <v>https://jblpro.com/en/products/gsf3</v>
          </cell>
          <cell r="Z1133">
            <v>234</v>
          </cell>
          <cell r="AA1133" t="str">
            <v>AN</v>
          </cell>
        </row>
        <row r="1134">
          <cell r="A1134" t="str">
            <v>JBL-GSF3-TN</v>
          </cell>
          <cell r="B1134" t="str">
            <v>JBL</v>
          </cell>
          <cell r="C1134" t="str">
            <v>Landscape Speaker</v>
          </cell>
          <cell r="D1134" t="str">
            <v>JBL-GSF3-TN</v>
          </cell>
          <cell r="E1134" t="str">
            <v>JBL018</v>
          </cell>
          <cell r="G1134" t="str">
            <v xml:space="preserve">NEW </v>
          </cell>
          <cell r="H1134" t="str">
            <v>Ground-Stake Spkr, 3" Coax, Tan, 1 pc</v>
          </cell>
          <cell r="I1134" t="str">
            <v>Compact aimable coax Landscape Speaker, 3" (83mm) polypropylene cone woofer &amp; 0.8" (20mm) tweeter, 74Hz - 20kHz Frequency Range, 30W (120W peak) Cont. Pink Noise Power Handling (2hr) at 8Ω, 15W multi-tap transformer, IP-66 rated, Tan (RAL7006) (Priced as each; Sold in pairs)</v>
          </cell>
          <cell r="J1134">
            <v>231</v>
          </cell>
          <cell r="K1134">
            <v>185</v>
          </cell>
          <cell r="L1134">
            <v>138.6</v>
          </cell>
          <cell r="M1134">
            <v>124.74</v>
          </cell>
          <cell r="N1134">
            <v>131.66999999999999</v>
          </cell>
          <cell r="O1134">
            <v>124.74</v>
          </cell>
          <cell r="P1134">
            <v>2</v>
          </cell>
          <cell r="Q1134">
            <v>691991039317</v>
          </cell>
          <cell r="S1134">
            <v>13.670999999999999</v>
          </cell>
          <cell r="T1134">
            <v>13.8582677165354</v>
          </cell>
          <cell r="U1134">
            <v>9.9212598425196905</v>
          </cell>
          <cell r="V1134">
            <v>9.2519685039370092</v>
          </cell>
          <cell r="W1134" t="str">
            <v>CN</v>
          </cell>
          <cell r="X1134" t="str">
            <v>Non Compliant</v>
          </cell>
          <cell r="Y1134" t="str">
            <v xml:space="preserve">https://jblpro.com/en/products/gsf3 </v>
          </cell>
          <cell r="Z1134">
            <v>235</v>
          </cell>
          <cell r="AA1134" t="str">
            <v>AN</v>
          </cell>
        </row>
        <row r="1135">
          <cell r="A1135" t="str">
            <v>JBL-GSF6-GN</v>
          </cell>
          <cell r="B1135" t="str">
            <v>JBL</v>
          </cell>
          <cell r="C1135" t="str">
            <v>Landscape Speaker</v>
          </cell>
          <cell r="D1135" t="str">
            <v>JBL-GSF6-GN</v>
          </cell>
          <cell r="E1135" t="str">
            <v>JBL018</v>
          </cell>
          <cell r="G1135" t="str">
            <v xml:space="preserve">NEW </v>
          </cell>
          <cell r="H1135" t="str">
            <v>Ground-Stake Spkr, 6.5" Coax, Grn, 1 pc</v>
          </cell>
          <cell r="I1135"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35">
            <v>313</v>
          </cell>
          <cell r="K1135">
            <v>251</v>
          </cell>
          <cell r="L1135">
            <v>187.8</v>
          </cell>
          <cell r="M1135">
            <v>169.02</v>
          </cell>
          <cell r="N1135">
            <v>178.41</v>
          </cell>
          <cell r="O1135">
            <v>169.02</v>
          </cell>
          <cell r="P1135">
            <v>2</v>
          </cell>
          <cell r="Q1135">
            <v>691991039355</v>
          </cell>
          <cell r="S1135">
            <v>18.081</v>
          </cell>
          <cell r="T1135">
            <v>20.866141732283499</v>
          </cell>
          <cell r="U1135">
            <v>14.1732283464567</v>
          </cell>
          <cell r="V1135">
            <v>13.3858267716535</v>
          </cell>
          <cell r="W1135" t="str">
            <v>CN</v>
          </cell>
          <cell r="X1135" t="str">
            <v>Non Compliant</v>
          </cell>
          <cell r="Y1135" t="str">
            <v>https://jblpro.com/en/products/gsf6</v>
          </cell>
          <cell r="Z1135">
            <v>236</v>
          </cell>
          <cell r="AA1135" t="str">
            <v>AN</v>
          </cell>
        </row>
        <row r="1136">
          <cell r="A1136" t="str">
            <v>JBL-GSF6-TN</v>
          </cell>
          <cell r="B1136" t="str">
            <v>JBL</v>
          </cell>
          <cell r="C1136" t="str">
            <v>Landscape Speaker</v>
          </cell>
          <cell r="D1136" t="str">
            <v>JBL-GSF6-TN</v>
          </cell>
          <cell r="E1136" t="str">
            <v>JBL018</v>
          </cell>
          <cell r="G1136" t="str">
            <v xml:space="preserve">NEW </v>
          </cell>
          <cell r="H1136" t="str">
            <v>Ground-Stake Spkr, 6.5" Coax, Tan, 1 pc</v>
          </cell>
          <cell r="I1136" t="str">
            <v>Compact aimable coax Landscape Speaker, 6.5"(165mm) polypropylene cone woofer &amp; 1" (25mm) tweeter, 65Hz - 20kHz Frequency Range, 50W (200W peak) Cont. Pink Noise Power Handling (2hr) at 8Ω, 30W multi-tap transformer, IP-66 rated, Tan (RAL7006) (Priced as each; Sold in pairs)</v>
          </cell>
          <cell r="J1136">
            <v>313</v>
          </cell>
          <cell r="K1136">
            <v>251</v>
          </cell>
          <cell r="L1136">
            <v>187.8</v>
          </cell>
          <cell r="M1136">
            <v>169.02</v>
          </cell>
          <cell r="N1136">
            <v>178.41</v>
          </cell>
          <cell r="O1136">
            <v>169.02</v>
          </cell>
          <cell r="P1136">
            <v>2</v>
          </cell>
          <cell r="Q1136">
            <v>691991039348</v>
          </cell>
          <cell r="S1136">
            <v>18.081</v>
          </cell>
          <cell r="T1136">
            <v>20.866141732283499</v>
          </cell>
          <cell r="U1136">
            <v>14.1732283464567</v>
          </cell>
          <cell r="V1136">
            <v>13.3858267716535</v>
          </cell>
          <cell r="W1136" t="str">
            <v>CN</v>
          </cell>
          <cell r="X1136" t="str">
            <v>Non Compliant</v>
          </cell>
          <cell r="Y1136" t="str">
            <v xml:space="preserve">https://jblpro.com/en/products/gsf6 </v>
          </cell>
          <cell r="Z1136">
            <v>237</v>
          </cell>
          <cell r="AA1136" t="str">
            <v>AN</v>
          </cell>
        </row>
        <row r="1137">
          <cell r="A1137" t="str">
            <v>JBL-GSB8-GN</v>
          </cell>
          <cell r="B1137" t="str">
            <v>JBL</v>
          </cell>
          <cell r="C1137" t="str">
            <v>Landscape Subwoofer</v>
          </cell>
          <cell r="D1137" t="str">
            <v>JBL-GSB8-GN</v>
          </cell>
          <cell r="E1137" t="str">
            <v>JBL018</v>
          </cell>
          <cell r="G1137" t="str">
            <v xml:space="preserve">NEW </v>
          </cell>
          <cell r="H1137" t="str">
            <v>8" In-Ground Subwoofer, Grn, 1 pc</v>
          </cell>
          <cell r="I1137" t="str">
            <v>In-ground Landscape subwoofer, 8" (209mm) polypropylene cone woofer, 35Hz - 130Hz Frequency Range, 250W (1000W peak) Cont. Pink Noise Power Handling (2hr), 100W multi-tap transformer with 6Ω direct, IP-66 rated, Hunter Green (RAL6028) (Priced and sold as each)</v>
          </cell>
          <cell r="J1137">
            <v>554</v>
          </cell>
          <cell r="K1137">
            <v>444</v>
          </cell>
          <cell r="L1137">
            <v>332.4</v>
          </cell>
          <cell r="M1137">
            <v>299.16000000000003</v>
          </cell>
          <cell r="N1137">
            <v>315.77999999999997</v>
          </cell>
          <cell r="O1137">
            <v>299.15999999999997</v>
          </cell>
          <cell r="P1137">
            <v>1</v>
          </cell>
          <cell r="Q1137">
            <v>691991037795</v>
          </cell>
          <cell r="S1137">
            <v>26.018999999999998</v>
          </cell>
          <cell r="T1137">
            <v>30.708661417322801</v>
          </cell>
          <cell r="U1137">
            <v>18.031496062992101</v>
          </cell>
          <cell r="V1137">
            <v>15.2755905511811</v>
          </cell>
          <cell r="W1137" t="str">
            <v>CN</v>
          </cell>
          <cell r="X1137" t="str">
            <v>Non Compliant</v>
          </cell>
          <cell r="Y1137" t="str">
            <v>https://jblpro.com/en/products/gsb8</v>
          </cell>
          <cell r="Z1137">
            <v>238</v>
          </cell>
          <cell r="AA1137" t="str">
            <v>AN</v>
          </cell>
        </row>
        <row r="1138">
          <cell r="A1138" t="str">
            <v>JBL-GSB8-TN</v>
          </cell>
          <cell r="B1138" t="str">
            <v>JBL</v>
          </cell>
          <cell r="C1138" t="str">
            <v>Landscape Subwoofer</v>
          </cell>
          <cell r="D1138" t="str">
            <v>JBL-GSB8-TN</v>
          </cell>
          <cell r="E1138" t="str">
            <v>JBL018</v>
          </cell>
          <cell r="G1138" t="str">
            <v xml:space="preserve">NEW </v>
          </cell>
          <cell r="H1138" t="str">
            <v>8" In-Ground Subwoofer, Tan, 1 pc</v>
          </cell>
          <cell r="I1138" t="str">
            <v>In-ground Landscape subwoofer, 8" (209mm) polypropylene cone woofer, 35Hz - 130Hz Frequency Range, 250W (1000W peak) Cont. Pink Noise Power Handling (2hr), 100W multi-tap  transformer with 6Ω direct, IP-66 rated, Tan (RAL7006) (Priced and sold as each)</v>
          </cell>
          <cell r="J1138">
            <v>554</v>
          </cell>
          <cell r="K1138">
            <v>444</v>
          </cell>
          <cell r="L1138">
            <v>332.4</v>
          </cell>
          <cell r="M1138">
            <v>299.16000000000003</v>
          </cell>
          <cell r="N1138">
            <v>315.77999999999997</v>
          </cell>
          <cell r="O1138">
            <v>299.15999999999997</v>
          </cell>
          <cell r="P1138">
            <v>1</v>
          </cell>
          <cell r="Q1138">
            <v>691991037801</v>
          </cell>
          <cell r="S1138">
            <v>26.018999999999998</v>
          </cell>
          <cell r="T1138">
            <v>30.708661417322801</v>
          </cell>
          <cell r="U1138">
            <v>18.031496062992101</v>
          </cell>
          <cell r="V1138">
            <v>15.2755905511811</v>
          </cell>
          <cell r="W1138" t="str">
            <v>CN</v>
          </cell>
          <cell r="X1138" t="str">
            <v>Non Compliant</v>
          </cell>
          <cell r="Y1138" t="str">
            <v>https://jblpro.com/en/products/gsb8</v>
          </cell>
          <cell r="Z1138">
            <v>239</v>
          </cell>
          <cell r="AA1138" t="str">
            <v>AN</v>
          </cell>
        </row>
        <row r="1139">
          <cell r="A1139" t="str">
            <v>JBL-GSB12-GN</v>
          </cell>
          <cell r="B1139" t="str">
            <v>JBL</v>
          </cell>
          <cell r="C1139" t="str">
            <v>Landscape Subwoofer</v>
          </cell>
          <cell r="D1139" t="str">
            <v>JBL-GSB12-GN</v>
          </cell>
          <cell r="E1139" t="str">
            <v>JBL01002</v>
          </cell>
          <cell r="G1139" t="str">
            <v xml:space="preserve">NEW </v>
          </cell>
          <cell r="H1139" t="str">
            <v>12" In-Ground Subwoofer, Grn, 1 pc</v>
          </cell>
          <cell r="I1139" t="str">
            <v>In-ground Landscape subwoofer, 12" (305mm) polypropylene cone woofer, 30Hz - 120Hz Frequency Range, 450W (1800W peak) Cont. Pink Noise Power Handling (2hr), 200W multi-tap  transformer with 6Ω direct, IP-66 rated, Hunter Green (RAL6028) (Priced and sold as each)</v>
          </cell>
          <cell r="J1139">
            <v>866</v>
          </cell>
          <cell r="K1139">
            <v>693</v>
          </cell>
          <cell r="L1139">
            <v>519.6</v>
          </cell>
          <cell r="M1139">
            <v>467.64</v>
          </cell>
          <cell r="N1139">
            <v>493.62</v>
          </cell>
          <cell r="O1139">
            <v>467.64000000000004</v>
          </cell>
          <cell r="P1139">
            <v>1</v>
          </cell>
          <cell r="Q1139">
            <v>691991037818</v>
          </cell>
          <cell r="S1139">
            <v>42.997500000000002</v>
          </cell>
          <cell r="T1139">
            <v>33.543307086614199</v>
          </cell>
          <cell r="U1139">
            <v>21.5748031496063</v>
          </cell>
          <cell r="V1139">
            <v>18.818897637795299</v>
          </cell>
          <cell r="W1139" t="str">
            <v>CN</v>
          </cell>
          <cell r="X1139" t="str">
            <v>Non Compliant</v>
          </cell>
          <cell r="Y1139" t="str">
            <v>https://jblpro.com/en/products/gsb12</v>
          </cell>
          <cell r="Z1139">
            <v>240</v>
          </cell>
          <cell r="AA1139" t="str">
            <v>AN</v>
          </cell>
        </row>
        <row r="1140">
          <cell r="A1140" t="str">
            <v>JBL-GSB12-TN</v>
          </cell>
          <cell r="B1140" t="str">
            <v>JBL</v>
          </cell>
          <cell r="C1140" t="str">
            <v>Landscape Subwoofer</v>
          </cell>
          <cell r="D1140" t="str">
            <v>JBL-GSB12-TN</v>
          </cell>
          <cell r="E1140" t="str">
            <v>JBL018</v>
          </cell>
          <cell r="G1140" t="str">
            <v xml:space="preserve">NEW </v>
          </cell>
          <cell r="H1140" t="str">
            <v>12" In-Ground Subwoofer, Tan, 1 pc</v>
          </cell>
          <cell r="I1140" t="str">
            <v>In-ground Landscape subwoofer, 12" (305mm) polypropylene cone woofer, 30Hz - 120Hz Frequency Range, 450W (1800W peak) Cont. Pink Noise Power Handling (2hr), 200W multi-tap  transformer with 6Ω direct,  IP-66 rated, Tan (RAL7006) (Priced and sold as each)</v>
          </cell>
          <cell r="J1140">
            <v>866</v>
          </cell>
          <cell r="K1140">
            <v>693</v>
          </cell>
          <cell r="L1140">
            <v>519.6</v>
          </cell>
          <cell r="M1140">
            <v>467.64</v>
          </cell>
          <cell r="N1140">
            <v>493.62</v>
          </cell>
          <cell r="O1140">
            <v>467.64000000000004</v>
          </cell>
          <cell r="P1140">
            <v>1</v>
          </cell>
          <cell r="Q1140">
            <v>691991037825</v>
          </cell>
          <cell r="S1140">
            <v>42.997500000000002</v>
          </cell>
          <cell r="T1140">
            <v>33.543307086614199</v>
          </cell>
          <cell r="U1140">
            <v>21.5748031496063</v>
          </cell>
          <cell r="V1140">
            <v>18.818897637795299</v>
          </cell>
          <cell r="W1140" t="str">
            <v>CN</v>
          </cell>
          <cell r="X1140" t="str">
            <v>Non Compliant</v>
          </cell>
          <cell r="Y1140" t="str">
            <v>https://jblpro.com/en/products/gsb12</v>
          </cell>
          <cell r="Z1140">
            <v>241</v>
          </cell>
          <cell r="AA1140" t="str">
            <v>AN</v>
          </cell>
        </row>
        <row r="1141">
          <cell r="A1141" t="str">
            <v>COLUMNS: COL Slim and CBT Pattern-Controlled Columns</v>
          </cell>
          <cell r="B1141" t="str">
            <v>JBL</v>
          </cell>
          <cell r="J1141">
            <v>0</v>
          </cell>
          <cell r="K1141">
            <v>0</v>
          </cell>
          <cell r="L1141">
            <v>0</v>
          </cell>
          <cell r="M1141">
            <v>0</v>
          </cell>
          <cell r="T1141">
            <v>0</v>
          </cell>
          <cell r="U1141">
            <v>0</v>
          </cell>
          <cell r="V1141">
            <v>0</v>
          </cell>
          <cell r="W1141" t="str">
            <v>CN</v>
          </cell>
          <cell r="X1141" t="str">
            <v>Non Compliant</v>
          </cell>
          <cell r="Z1141">
            <v>242</v>
          </cell>
        </row>
        <row r="1142">
          <cell r="A1142" t="str">
            <v>JBL-COL600-BK</v>
          </cell>
          <cell r="B1142" t="str">
            <v>JBL</v>
          </cell>
          <cell r="C1142" t="str">
            <v>Column Speaker</v>
          </cell>
          <cell r="D1142" t="str">
            <v>COL600-BK</v>
          </cell>
          <cell r="H1142" t="str">
            <v>24" Slim Column Speaker, Blk, 1 pc</v>
          </cell>
          <cell r="I1142"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42">
            <v>375</v>
          </cell>
          <cell r="K1142">
            <v>300</v>
          </cell>
          <cell r="L1142">
            <v>225</v>
          </cell>
          <cell r="M1142">
            <v>202.5</v>
          </cell>
          <cell r="P1142">
            <v>1</v>
          </cell>
          <cell r="Q1142">
            <v>691991039270</v>
          </cell>
          <cell r="S1142">
            <v>9.8343000000000007</v>
          </cell>
          <cell r="T1142">
            <v>29.094488188976399</v>
          </cell>
          <cell r="U1142">
            <v>6.4173228346456703</v>
          </cell>
          <cell r="V1142">
            <v>6.8503937007874001</v>
          </cell>
          <cell r="W1142" t="str">
            <v>CN</v>
          </cell>
          <cell r="Y1142" t="str">
            <v>https://jblpro.com/products/col600</v>
          </cell>
          <cell r="Z1142">
            <v>243</v>
          </cell>
        </row>
        <row r="1143">
          <cell r="A1143" t="str">
            <v>JBL-COL600-WH</v>
          </cell>
          <cell r="B1143" t="str">
            <v>JBL</v>
          </cell>
          <cell r="C1143" t="str">
            <v>Column Speaker</v>
          </cell>
          <cell r="D1143" t="str">
            <v>COL600-WH</v>
          </cell>
          <cell r="H1143" t="str">
            <v>24" Slim Column Speaker, Wht, 1 pc</v>
          </cell>
          <cell r="I1143"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43">
            <v>375</v>
          </cell>
          <cell r="K1143">
            <v>300</v>
          </cell>
          <cell r="L1143">
            <v>225</v>
          </cell>
          <cell r="M1143">
            <v>202.5</v>
          </cell>
          <cell r="P1143">
            <v>1</v>
          </cell>
          <cell r="Q1143">
            <v>691991039287</v>
          </cell>
          <cell r="S1143">
            <v>9.8343000000000007</v>
          </cell>
          <cell r="T1143">
            <v>29.094488188976399</v>
          </cell>
          <cell r="U1143">
            <v>6.4173228346456703</v>
          </cell>
          <cell r="V1143">
            <v>6.8503937007874001</v>
          </cell>
          <cell r="W1143" t="str">
            <v>CN</v>
          </cell>
          <cell r="Y1143" t="str">
            <v>https://jblpro.com/products/col600</v>
          </cell>
          <cell r="Z1143">
            <v>244</v>
          </cell>
        </row>
        <row r="1144">
          <cell r="A1144" t="str">
            <v>JBL-COL800-BK</v>
          </cell>
          <cell r="B1144" t="str">
            <v>JBL</v>
          </cell>
          <cell r="C1144" t="str">
            <v>Column Speaker</v>
          </cell>
          <cell r="D1144" t="str">
            <v>COL800-BK</v>
          </cell>
          <cell r="H1144" t="str">
            <v>32" Slim Column Speaker, Blk, 1 pc</v>
          </cell>
          <cell r="I1144"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44">
            <v>625</v>
          </cell>
          <cell r="K1144">
            <v>500</v>
          </cell>
          <cell r="L1144">
            <v>375</v>
          </cell>
          <cell r="M1144">
            <v>337.5</v>
          </cell>
          <cell r="P1144">
            <v>1</v>
          </cell>
          <cell r="Q1144">
            <v>691991039263</v>
          </cell>
          <cell r="S1144">
            <v>13.935600000000001</v>
          </cell>
          <cell r="T1144">
            <v>37.086614173228298</v>
          </cell>
          <cell r="U1144">
            <v>6.4173228346456703</v>
          </cell>
          <cell r="V1144">
            <v>6.8503937007874001</v>
          </cell>
          <cell r="W1144" t="str">
            <v>CN</v>
          </cell>
          <cell r="Y1144" t="str">
            <v>Https://jblpro.com/products/col800</v>
          </cell>
          <cell r="Z1144">
            <v>245</v>
          </cell>
        </row>
        <row r="1145">
          <cell r="A1145" t="str">
            <v>JBL-COL800-WH</v>
          </cell>
          <cell r="B1145" t="str">
            <v>JBL</v>
          </cell>
          <cell r="C1145" t="str">
            <v>Column Speaker</v>
          </cell>
          <cell r="D1145" t="str">
            <v>COL600-WH</v>
          </cell>
          <cell r="H1145" t="str">
            <v>32" Slim Column Speaker, Wht, 1pc</v>
          </cell>
          <cell r="I1145"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45">
            <v>625</v>
          </cell>
          <cell r="K1145">
            <v>500</v>
          </cell>
          <cell r="L1145">
            <v>375</v>
          </cell>
          <cell r="M1145">
            <v>337.5</v>
          </cell>
          <cell r="P1145">
            <v>1</v>
          </cell>
          <cell r="Q1145">
            <v>691991039294</v>
          </cell>
          <cell r="S1145">
            <v>13.935600000000001</v>
          </cell>
          <cell r="T1145">
            <v>37.086614173228298</v>
          </cell>
          <cell r="U1145">
            <v>6.4173228346456703</v>
          </cell>
          <cell r="V1145">
            <v>6.8503937007874001</v>
          </cell>
          <cell r="W1145" t="str">
            <v>CN</v>
          </cell>
          <cell r="Y1145" t="str">
            <v>Https://jblpro.com/products/col800</v>
          </cell>
          <cell r="Z1145">
            <v>246</v>
          </cell>
        </row>
        <row r="1146">
          <cell r="A1146" t="str">
            <v>CBT 50LA-1</v>
          </cell>
          <cell r="B1146" t="str">
            <v>JBL</v>
          </cell>
          <cell r="C1146" t="str">
            <v>Column Speaker</v>
          </cell>
          <cell r="D1146" t="str">
            <v>CBT 50LA-1</v>
          </cell>
          <cell r="E1146" t="str">
            <v>JBL018</v>
          </cell>
          <cell r="H1146" t="str">
            <v>50CM TALL LINE ARRAY COLUMN SPEAKER, BLK</v>
          </cell>
          <cell r="I1146"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6">
            <v>627.08000000000004</v>
          </cell>
          <cell r="K1146">
            <v>503</v>
          </cell>
          <cell r="L1146">
            <v>376.25</v>
          </cell>
          <cell r="M1146">
            <v>338.63</v>
          </cell>
          <cell r="P1146">
            <v>0</v>
          </cell>
          <cell r="Q1146">
            <v>50036904254</v>
          </cell>
          <cell r="S1146">
            <v>17</v>
          </cell>
          <cell r="T1146">
            <v>30</v>
          </cell>
          <cell r="U1146">
            <v>12.5</v>
          </cell>
          <cell r="V1146">
            <v>8</v>
          </cell>
          <cell r="W1146" t="str">
            <v>CN</v>
          </cell>
          <cell r="X1146" t="str">
            <v>Non Compliant</v>
          </cell>
          <cell r="Y1146" t="str">
            <v xml:space="preserve">http://www.jblpro.com/www/products/installed-sound/cbt-series/cbt50la-1 </v>
          </cell>
          <cell r="Z1146">
            <v>247</v>
          </cell>
          <cell r="AA1146" t="str">
            <v>A</v>
          </cell>
        </row>
        <row r="1147">
          <cell r="A1147" t="str">
            <v>CBT 100LA-1</v>
          </cell>
          <cell r="B1147" t="str">
            <v>JBL</v>
          </cell>
          <cell r="C1147" t="str">
            <v>Column Speaker</v>
          </cell>
          <cell r="D1147" t="str">
            <v>CBT 100LA-1</v>
          </cell>
          <cell r="E1147" t="str">
            <v>JBL018</v>
          </cell>
          <cell r="H1147" t="str">
            <v>100CM TALL LINE ARRAY COLUMN SPEAKER, BLK</v>
          </cell>
          <cell r="I1147"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7">
            <v>1142.4000000000001</v>
          </cell>
          <cell r="K1147">
            <v>917</v>
          </cell>
          <cell r="L1147">
            <v>685.44</v>
          </cell>
          <cell r="M1147">
            <v>616.9</v>
          </cell>
          <cell r="P1147">
            <v>0</v>
          </cell>
          <cell r="Q1147">
            <v>50036904278</v>
          </cell>
          <cell r="S1147">
            <v>25.6</v>
          </cell>
          <cell r="T1147">
            <v>49</v>
          </cell>
          <cell r="U1147">
            <v>13</v>
          </cell>
          <cell r="V1147">
            <v>8</v>
          </cell>
          <cell r="W1147" t="str">
            <v>CN</v>
          </cell>
          <cell r="X1147" t="str">
            <v>Non Compliant</v>
          </cell>
          <cell r="Y1147" t="str">
            <v xml:space="preserve">http://www.jblpro.com/www/products/installed-sound/cbt-series/cbt100la-1 </v>
          </cell>
          <cell r="Z1147">
            <v>248</v>
          </cell>
          <cell r="AA1147" t="str">
            <v>A</v>
          </cell>
        </row>
        <row r="1148">
          <cell r="A1148" t="str">
            <v>CBT 50LA-1-WH</v>
          </cell>
          <cell r="B1148" t="str">
            <v>JBL</v>
          </cell>
          <cell r="C1148" t="str">
            <v>Column Speaker</v>
          </cell>
          <cell r="D1148" t="str">
            <v>CBT 50LA-1-WH</v>
          </cell>
          <cell r="E1148" t="str">
            <v>JBL018</v>
          </cell>
          <cell r="H1148" t="str">
            <v>50CM TALL LINE ARRAY COLUMN SPEAKER, WHT</v>
          </cell>
          <cell r="I1148"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8">
            <v>627.08000000000004</v>
          </cell>
          <cell r="K1148">
            <v>503</v>
          </cell>
          <cell r="L1148">
            <v>376.25</v>
          </cell>
          <cell r="M1148">
            <v>338.63</v>
          </cell>
          <cell r="P1148">
            <v>0</v>
          </cell>
          <cell r="Q1148">
            <v>50036904261</v>
          </cell>
          <cell r="S1148">
            <v>17</v>
          </cell>
          <cell r="T1148">
            <v>30</v>
          </cell>
          <cell r="U1148">
            <v>13</v>
          </cell>
          <cell r="V1148">
            <v>8</v>
          </cell>
          <cell r="W1148" t="str">
            <v>CN</v>
          </cell>
          <cell r="X1148" t="str">
            <v>Non Compliant</v>
          </cell>
          <cell r="Y1148" t="str">
            <v xml:space="preserve">http://www.jblpro.com/www/products/installed-sound/cbt-series/cbt50la-1 </v>
          </cell>
          <cell r="Z1148">
            <v>249</v>
          </cell>
          <cell r="AA1148" t="str">
            <v>A</v>
          </cell>
        </row>
        <row r="1149">
          <cell r="A1149" t="str">
            <v>CBT 100LA-1-WH</v>
          </cell>
          <cell r="B1149" t="str">
            <v>JBL</v>
          </cell>
          <cell r="C1149" t="str">
            <v>Column Speaker</v>
          </cell>
          <cell r="D1149" t="str">
            <v>CBT 100LA-1-WH</v>
          </cell>
          <cell r="E1149" t="str">
            <v>JBL018</v>
          </cell>
          <cell r="H1149" t="str">
            <v>100CM TALL LINE ARRAY COLUMN SPEAKER, WHT</v>
          </cell>
          <cell r="I1149"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9">
            <v>1142.4000000000001</v>
          </cell>
          <cell r="K1149">
            <v>917</v>
          </cell>
          <cell r="L1149">
            <v>685.44</v>
          </cell>
          <cell r="M1149">
            <v>616.9</v>
          </cell>
          <cell r="P1149">
            <v>0</v>
          </cell>
          <cell r="Q1149">
            <v>50036904285</v>
          </cell>
          <cell r="S1149">
            <v>25</v>
          </cell>
          <cell r="T1149">
            <v>48</v>
          </cell>
          <cell r="U1149">
            <v>13</v>
          </cell>
          <cell r="V1149">
            <v>8</v>
          </cell>
          <cell r="W1149" t="str">
            <v>CN</v>
          </cell>
          <cell r="X1149" t="str">
            <v>Non Compliant</v>
          </cell>
          <cell r="Y1149" t="str">
            <v xml:space="preserve">http://www.jblpro.com/www/products/installed-sound/cbt-series/cbt100la-1 </v>
          </cell>
          <cell r="Z1149">
            <v>250</v>
          </cell>
          <cell r="AA1149" t="str">
            <v>A</v>
          </cell>
        </row>
        <row r="1150">
          <cell r="A1150" t="str">
            <v>CBT 50LA-LS</v>
          </cell>
          <cell r="B1150" t="str">
            <v>JBL</v>
          </cell>
          <cell r="C1150" t="str">
            <v>Column Speaker</v>
          </cell>
          <cell r="D1150" t="str">
            <v>CBT 50LA-LS</v>
          </cell>
          <cell r="E1150" t="str">
            <v>JBL018</v>
          </cell>
          <cell r="H1150" t="str">
            <v>50CM TALL LINE ARRAY COLUMN SPEAKER W EN54-24, BLK</v>
          </cell>
          <cell r="I1150"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0">
            <v>676.75</v>
          </cell>
          <cell r="K1150">
            <v>538</v>
          </cell>
          <cell r="L1150">
            <v>406.05</v>
          </cell>
          <cell r="M1150">
            <v>365.45</v>
          </cell>
          <cell r="P1150">
            <v>0</v>
          </cell>
          <cell r="Q1150">
            <v>691991011870</v>
          </cell>
          <cell r="S1150">
            <v>20</v>
          </cell>
          <cell r="T1150">
            <v>30</v>
          </cell>
          <cell r="U1150">
            <v>12</v>
          </cell>
          <cell r="V1150">
            <v>8</v>
          </cell>
          <cell r="W1150" t="str">
            <v>CN</v>
          </cell>
          <cell r="X1150" t="str">
            <v>Non Compliant</v>
          </cell>
          <cell r="Y1150" t="str">
            <v xml:space="preserve">http://www.jblpro.com/www/products/installed-sound/cbt-series/cbt50la-ls </v>
          </cell>
          <cell r="Z1150">
            <v>251</v>
          </cell>
          <cell r="AA1150" t="str">
            <v>A</v>
          </cell>
        </row>
        <row r="1151">
          <cell r="A1151" t="str">
            <v>CBT 100LA-LS</v>
          </cell>
          <cell r="B1151" t="str">
            <v>JBL</v>
          </cell>
          <cell r="C1151" t="str">
            <v>Column Speaker</v>
          </cell>
          <cell r="D1151" t="str">
            <v>CBT 100LA-LS</v>
          </cell>
          <cell r="E1151" t="str">
            <v>JBL018</v>
          </cell>
          <cell r="H1151" t="str">
            <v>100CM TALL LINE ARRAY COLUMN SPEAKERW EN54-24, BLK</v>
          </cell>
          <cell r="I1151"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1">
            <v>1279.49</v>
          </cell>
          <cell r="K1151">
            <v>1025</v>
          </cell>
          <cell r="L1151">
            <v>767.69</v>
          </cell>
          <cell r="M1151">
            <v>690.92</v>
          </cell>
          <cell r="P1151">
            <v>0</v>
          </cell>
          <cell r="Q1151">
            <v>691991000119</v>
          </cell>
          <cell r="S1151">
            <v>25.5</v>
          </cell>
          <cell r="T1151">
            <v>48</v>
          </cell>
          <cell r="U1151">
            <v>13</v>
          </cell>
          <cell r="V1151">
            <v>8</v>
          </cell>
          <cell r="W1151" t="str">
            <v>CN</v>
          </cell>
          <cell r="X1151" t="str">
            <v>Non Compliant</v>
          </cell>
          <cell r="Y1151" t="str">
            <v xml:space="preserve">http://www.jblpro.com/www/products/installed-sound/cbt-series/cbt100la-ls </v>
          </cell>
          <cell r="Z1151">
            <v>252</v>
          </cell>
          <cell r="AA1151" t="str">
            <v>A</v>
          </cell>
        </row>
        <row r="1152">
          <cell r="A1152" t="str">
            <v>CBT 50LA-LS-WH</v>
          </cell>
          <cell r="B1152" t="str">
            <v>JBL</v>
          </cell>
          <cell r="C1152" t="str">
            <v>Column Speaker</v>
          </cell>
          <cell r="D1152" t="str">
            <v>CBT 50LA-LS-WH</v>
          </cell>
          <cell r="E1152" t="str">
            <v>JBL018</v>
          </cell>
          <cell r="H1152" t="str">
            <v>50CM TALL LINE ARRAY COLUMN SPEAKER W EN54-24, WHT</v>
          </cell>
          <cell r="I1152"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2">
            <v>676.75</v>
          </cell>
          <cell r="K1152">
            <v>538</v>
          </cell>
          <cell r="L1152">
            <v>406.05</v>
          </cell>
          <cell r="M1152">
            <v>365.45</v>
          </cell>
          <cell r="P1152">
            <v>0</v>
          </cell>
          <cell r="Q1152">
            <v>691991011887</v>
          </cell>
          <cell r="S1152">
            <v>20</v>
          </cell>
          <cell r="T1152">
            <v>30</v>
          </cell>
          <cell r="U1152">
            <v>12.5</v>
          </cell>
          <cell r="V1152">
            <v>8</v>
          </cell>
          <cell r="W1152" t="str">
            <v>CN</v>
          </cell>
          <cell r="X1152" t="str">
            <v>Non Compliant</v>
          </cell>
          <cell r="Y1152" t="str">
            <v xml:space="preserve">http://www.jblpro.com/www/products/installed-sound/cbt-series/cbt50la-ls </v>
          </cell>
          <cell r="Z1152">
            <v>253</v>
          </cell>
          <cell r="AA1152" t="str">
            <v>A</v>
          </cell>
        </row>
        <row r="1153">
          <cell r="A1153" t="str">
            <v>CBT 100LA-LS-WH</v>
          </cell>
          <cell r="B1153" t="str">
            <v>JBL</v>
          </cell>
          <cell r="C1153" t="str">
            <v>Column Speaker</v>
          </cell>
          <cell r="D1153" t="str">
            <v>CBT 100LA-LS-WH</v>
          </cell>
          <cell r="E1153" t="str">
            <v>JBL018</v>
          </cell>
          <cell r="H1153" t="str">
            <v>100CM TALL LINE ARRAY COLUMN SPEAKER W EN54-24, WHT</v>
          </cell>
          <cell r="I1153"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3">
            <v>1279.49</v>
          </cell>
          <cell r="K1153">
            <v>1025</v>
          </cell>
          <cell r="L1153">
            <v>767.69</v>
          </cell>
          <cell r="M1153">
            <v>690.92</v>
          </cell>
          <cell r="P1153">
            <v>0</v>
          </cell>
          <cell r="Q1153">
            <v>691991000126</v>
          </cell>
          <cell r="S1153">
            <v>23</v>
          </cell>
          <cell r="T1153">
            <v>48</v>
          </cell>
          <cell r="U1153">
            <v>12.5</v>
          </cell>
          <cell r="V1153">
            <v>8</v>
          </cell>
          <cell r="W1153" t="str">
            <v>CN</v>
          </cell>
          <cell r="X1153" t="str">
            <v>Non Compliant</v>
          </cell>
          <cell r="Y1153" t="str">
            <v xml:space="preserve">http://www.jblpro.com/www/products/installed-sound/cbt-series/cbt100la-ls </v>
          </cell>
          <cell r="Z1153">
            <v>254</v>
          </cell>
          <cell r="AA1153" t="str">
            <v>A</v>
          </cell>
        </row>
        <row r="1154">
          <cell r="A1154" t="str">
            <v>CBT 200LA-1</v>
          </cell>
          <cell r="B1154" t="str">
            <v>JBL</v>
          </cell>
          <cell r="C1154" t="str">
            <v>Column Speaker</v>
          </cell>
          <cell r="D1154" t="str">
            <v>CBT 200LA-1</v>
          </cell>
          <cell r="E1154" t="str">
            <v>JBL018</v>
          </cell>
          <cell r="H1154" t="str">
            <v>200CM TALL LINE ARRAY COLUMN SPEAKER, BLK</v>
          </cell>
          <cell r="I1154"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4">
            <v>2669.75</v>
          </cell>
          <cell r="K1154">
            <v>2138</v>
          </cell>
          <cell r="L1154">
            <v>1601.85</v>
          </cell>
          <cell r="M1154">
            <v>1441.67</v>
          </cell>
          <cell r="P1154">
            <v>0</v>
          </cell>
          <cell r="Q1154">
            <v>50036904292</v>
          </cell>
          <cell r="S1154">
            <v>45.65</v>
          </cell>
          <cell r="T1154">
            <v>50</v>
          </cell>
          <cell r="U1154">
            <v>20</v>
          </cell>
          <cell r="V1154">
            <v>8</v>
          </cell>
          <cell r="W1154" t="str">
            <v>CN</v>
          </cell>
          <cell r="X1154" t="str">
            <v>Non Compliant</v>
          </cell>
          <cell r="Y1154" t="str">
            <v xml:space="preserve">http://www.jblpro.com/www/products/installed-sound/cbt-series/cbt200la-1 </v>
          </cell>
          <cell r="Z1154">
            <v>255</v>
          </cell>
          <cell r="AA1154" t="str">
            <v>A</v>
          </cell>
        </row>
        <row r="1155">
          <cell r="A1155" t="str">
            <v>CBT 200LA-1-WH</v>
          </cell>
          <cell r="B1155" t="str">
            <v>JBL</v>
          </cell>
          <cell r="C1155" t="str">
            <v>Column Speaker</v>
          </cell>
          <cell r="D1155" t="str">
            <v>CBT 200LA-1-WH</v>
          </cell>
          <cell r="E1155" t="str">
            <v>JBL018</v>
          </cell>
          <cell r="H1155" t="str">
            <v>200CM TALL LINE ARRAY COLUMN SPEAKER, WHT</v>
          </cell>
          <cell r="I1155"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5">
            <v>2669.75</v>
          </cell>
          <cell r="K1155">
            <v>2138</v>
          </cell>
          <cell r="L1155">
            <v>1601.85</v>
          </cell>
          <cell r="M1155">
            <v>1441.67</v>
          </cell>
          <cell r="P1155">
            <v>0</v>
          </cell>
          <cell r="Q1155">
            <v>50036904308</v>
          </cell>
          <cell r="S1155">
            <v>46.1</v>
          </cell>
          <cell r="T1155">
            <v>50</v>
          </cell>
          <cell r="U1155">
            <v>20</v>
          </cell>
          <cell r="V1155">
            <v>9</v>
          </cell>
          <cell r="W1155" t="str">
            <v>CN</v>
          </cell>
          <cell r="X1155" t="str">
            <v>Non Compliant</v>
          </cell>
          <cell r="Y1155" t="str">
            <v xml:space="preserve">http://www.jblpro.com/www/products/installed-sound/cbt-series/cbt200la-1 </v>
          </cell>
          <cell r="Z1155">
            <v>256</v>
          </cell>
          <cell r="AA1155" t="str">
            <v>A</v>
          </cell>
        </row>
        <row r="1156">
          <cell r="A1156" t="str">
            <v>CBT 70J-1</v>
          </cell>
          <cell r="B1156" t="str">
            <v>JBL</v>
          </cell>
          <cell r="C1156" t="str">
            <v>Column Speaker</v>
          </cell>
          <cell r="D1156" t="str">
            <v>CBT 70J-1</v>
          </cell>
          <cell r="E1156" t="str">
            <v>JBL018</v>
          </cell>
          <cell r="H1156" t="str">
            <v>J-SHAPED 2-WAY LINE ARRAY COLUMN SPK, BLK</v>
          </cell>
          <cell r="I1156"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6">
            <v>1610.12</v>
          </cell>
          <cell r="K1156">
            <v>1290</v>
          </cell>
          <cell r="L1156">
            <v>966.07</v>
          </cell>
          <cell r="M1156">
            <v>869.46</v>
          </cell>
          <cell r="P1156">
            <v>0</v>
          </cell>
          <cell r="Q1156">
            <v>50036904216</v>
          </cell>
          <cell r="S1156">
            <v>31.95</v>
          </cell>
          <cell r="T1156">
            <v>36.5</v>
          </cell>
          <cell r="U1156">
            <v>14</v>
          </cell>
          <cell r="V1156">
            <v>12</v>
          </cell>
          <cell r="W1156" t="str">
            <v>CN</v>
          </cell>
          <cell r="X1156" t="str">
            <v>Non Compliant</v>
          </cell>
          <cell r="Y1156" t="str">
            <v xml:space="preserve">http://www.jblpro.com/www/products/installed-sound/cbt-series/cbt70j-1 </v>
          </cell>
          <cell r="Z1156">
            <v>257</v>
          </cell>
          <cell r="AA1156" t="str">
            <v>A</v>
          </cell>
        </row>
        <row r="1157">
          <cell r="A1157" t="str">
            <v>CBT 70J-1-WH</v>
          </cell>
          <cell r="B1157" t="str">
            <v>JBL</v>
          </cell>
          <cell r="C1157" t="str">
            <v>Column Speaker</v>
          </cell>
          <cell r="D1157" t="str">
            <v>CBT 70J-1-WH</v>
          </cell>
          <cell r="E1157" t="str">
            <v>JBL018</v>
          </cell>
          <cell r="H1157" t="str">
            <v>J-SHAPED 2-WAY LINE ARRAY COLUMN SPK, WHT</v>
          </cell>
          <cell r="I1157"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7">
            <v>1610.12</v>
          </cell>
          <cell r="K1157">
            <v>1290</v>
          </cell>
          <cell r="L1157">
            <v>966.07</v>
          </cell>
          <cell r="M1157">
            <v>869.46</v>
          </cell>
          <cell r="P1157">
            <v>1</v>
          </cell>
          <cell r="Q1157">
            <v>50036904223</v>
          </cell>
          <cell r="S1157">
            <v>31.7</v>
          </cell>
          <cell r="T1157">
            <v>36.5</v>
          </cell>
          <cell r="U1157">
            <v>13.5</v>
          </cell>
          <cell r="V1157">
            <v>12.5</v>
          </cell>
          <cell r="W1157" t="str">
            <v>CN</v>
          </cell>
          <cell r="X1157" t="str">
            <v>Non Compliant</v>
          </cell>
          <cell r="Y1157" t="str">
            <v xml:space="preserve">http://www.jblpro.com/www/products/installed-sound/cbt-series/cbt70j-1 </v>
          </cell>
          <cell r="Z1157">
            <v>258</v>
          </cell>
          <cell r="AA1157" t="str">
            <v>A</v>
          </cell>
        </row>
        <row r="1158">
          <cell r="A1158" t="str">
            <v>CBT 70JE-1</v>
          </cell>
          <cell r="B1158" t="str">
            <v>JBL</v>
          </cell>
          <cell r="C1158" t="str">
            <v>Column Speaker</v>
          </cell>
          <cell r="D1158" t="str">
            <v>CBT 70JE-1</v>
          </cell>
          <cell r="E1158" t="str">
            <v>JBL018</v>
          </cell>
          <cell r="H1158" t="str">
            <v>EXTENSION FOR CBT 70J-1 COLUMN SPK, BLK</v>
          </cell>
          <cell r="I1158"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8">
            <v>912.68</v>
          </cell>
          <cell r="K1158">
            <v>731</v>
          </cell>
          <cell r="L1158">
            <v>547.61</v>
          </cell>
          <cell r="M1158">
            <v>492.85</v>
          </cell>
          <cell r="P1158">
            <v>0</v>
          </cell>
          <cell r="Q1158">
            <v>50036904230</v>
          </cell>
          <cell r="S1158">
            <v>26.1</v>
          </cell>
          <cell r="T1158">
            <v>31</v>
          </cell>
          <cell r="U1158">
            <v>13</v>
          </cell>
          <cell r="V1158">
            <v>12</v>
          </cell>
          <cell r="W1158" t="str">
            <v>CN</v>
          </cell>
          <cell r="X1158" t="str">
            <v>Non Compliant</v>
          </cell>
          <cell r="Y1158" t="str">
            <v xml:space="preserve">http://www.jblpro.com/www/products/installed-sound/cbt-series/cbt70j-1-plus-70je-1-system </v>
          </cell>
          <cell r="Z1158">
            <v>259</v>
          </cell>
          <cell r="AA1158" t="str">
            <v>A</v>
          </cell>
        </row>
        <row r="1159">
          <cell r="A1159" t="str">
            <v>CBT 70JE-1-WH</v>
          </cell>
          <cell r="B1159" t="str">
            <v>JBL</v>
          </cell>
          <cell r="C1159" t="str">
            <v>Column Speaker</v>
          </cell>
          <cell r="D1159" t="str">
            <v>CBT 70JE-1-WH</v>
          </cell>
          <cell r="E1159" t="str">
            <v>JBL018</v>
          </cell>
          <cell r="H1159" t="str">
            <v>EXTENSION FOR CBT 70J-1 COLUMN SPK, WHT</v>
          </cell>
          <cell r="I1159"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9">
            <v>912.68</v>
          </cell>
          <cell r="K1159">
            <v>731</v>
          </cell>
          <cell r="L1159">
            <v>547.61</v>
          </cell>
          <cell r="M1159">
            <v>492.85</v>
          </cell>
          <cell r="P1159">
            <v>0</v>
          </cell>
          <cell r="Q1159">
            <v>50036904247</v>
          </cell>
          <cell r="S1159">
            <v>27.65</v>
          </cell>
          <cell r="T1159">
            <v>31</v>
          </cell>
          <cell r="U1159">
            <v>14</v>
          </cell>
          <cell r="V1159">
            <v>12</v>
          </cell>
          <cell r="W1159" t="str">
            <v>CN</v>
          </cell>
          <cell r="X1159" t="str">
            <v>Non Compliant</v>
          </cell>
          <cell r="Y1159" t="str">
            <v xml:space="preserve">http://www.jblpro.com/www/products/installed-sound/cbt-series/cbt70j-1-plus-70je-1-system </v>
          </cell>
          <cell r="Z1159">
            <v>260</v>
          </cell>
          <cell r="AA1159" t="str">
            <v>A</v>
          </cell>
        </row>
        <row r="1160">
          <cell r="A1160" t="str">
            <v>CBT 1000</v>
          </cell>
          <cell r="B1160" t="str">
            <v>JBL</v>
          </cell>
          <cell r="C1160" t="str">
            <v>Column Speaker</v>
          </cell>
          <cell r="D1160" t="str">
            <v>CBT 1000</v>
          </cell>
          <cell r="E1160" t="str">
            <v>JBL018</v>
          </cell>
          <cell r="H1160" t="str">
            <v>HI-OUTPUT 2-WAY LINE ARRAY COLUMN SPK W ADJUSTABLE COVERAGE, BLK</v>
          </cell>
          <cell r="I1160"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60">
            <v>3290.62</v>
          </cell>
          <cell r="K1160">
            <v>2629</v>
          </cell>
          <cell r="L1160">
            <v>1974.37</v>
          </cell>
          <cell r="M1160">
            <v>1776.93</v>
          </cell>
          <cell r="P1160">
            <v>0</v>
          </cell>
          <cell r="Q1160">
            <v>691991005688</v>
          </cell>
          <cell r="S1160">
            <v>84</v>
          </cell>
          <cell r="T1160">
            <v>46.5</v>
          </cell>
          <cell r="U1160">
            <v>18.5</v>
          </cell>
          <cell r="V1160">
            <v>15.5</v>
          </cell>
          <cell r="W1160" t="str">
            <v>CN</v>
          </cell>
          <cell r="X1160" t="str">
            <v>Non Compliant</v>
          </cell>
          <cell r="Y1160" t="str">
            <v>http://www.jblpro.com/www/products/installed-sound/cbt-series/cbt-1000</v>
          </cell>
          <cell r="Z1160">
            <v>261</v>
          </cell>
          <cell r="AA1160" t="str">
            <v>A</v>
          </cell>
        </row>
        <row r="1161">
          <cell r="A1161" t="str">
            <v>CBT 1000E</v>
          </cell>
          <cell r="B1161" t="str">
            <v>JBL</v>
          </cell>
          <cell r="C1161" t="str">
            <v>Column Speaker</v>
          </cell>
          <cell r="D1161" t="str">
            <v>CBT 1000E</v>
          </cell>
          <cell r="E1161" t="str">
            <v>JBL018</v>
          </cell>
          <cell r="H1161" t="str">
            <v>EXTENSION FOR CBT 1000 COLUMN SPEAKER , BLK</v>
          </cell>
          <cell r="I1161"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61">
            <v>1800.53</v>
          </cell>
          <cell r="K1161">
            <v>1439</v>
          </cell>
          <cell r="L1161">
            <v>1080.32</v>
          </cell>
          <cell r="M1161">
            <v>972.29</v>
          </cell>
          <cell r="P1161">
            <v>0</v>
          </cell>
          <cell r="Q1161">
            <v>691991005701</v>
          </cell>
          <cell r="S1161">
            <v>64.5</v>
          </cell>
          <cell r="T1161">
            <v>46.5</v>
          </cell>
          <cell r="U1161">
            <v>18.5</v>
          </cell>
          <cell r="V1161">
            <v>15.5</v>
          </cell>
          <cell r="W1161" t="str">
            <v>CN</v>
          </cell>
          <cell r="X1161" t="str">
            <v>Non Compliant</v>
          </cell>
          <cell r="Y1161" t="str">
            <v>http://www.jblpro.com/www/products/installed-sound/cbt-series/cbt-1000-cbt-1000e-system</v>
          </cell>
          <cell r="Z1161">
            <v>262</v>
          </cell>
          <cell r="AA1161" t="str">
            <v>A</v>
          </cell>
        </row>
        <row r="1162">
          <cell r="A1162" t="str">
            <v>CBT 1000E-WH</v>
          </cell>
          <cell r="B1162" t="str">
            <v>JBL</v>
          </cell>
          <cell r="C1162" t="str">
            <v>Column Speaker</v>
          </cell>
          <cell r="D1162" t="str">
            <v>CBT 1000E-WH</v>
          </cell>
          <cell r="E1162" t="str">
            <v>JBL018</v>
          </cell>
          <cell r="H1162" t="str">
            <v>EXTENSION FOR CBT 1000 COLUMN SPEAKER , WHT</v>
          </cell>
          <cell r="I1162"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62">
            <v>1800.53</v>
          </cell>
          <cell r="K1162">
            <v>1439</v>
          </cell>
          <cell r="L1162">
            <v>1080.32</v>
          </cell>
          <cell r="M1162">
            <v>972.29</v>
          </cell>
          <cell r="P1162">
            <v>0</v>
          </cell>
          <cell r="Q1162">
            <v>691991005718</v>
          </cell>
          <cell r="S1162">
            <v>64.5</v>
          </cell>
          <cell r="T1162">
            <v>46.5</v>
          </cell>
          <cell r="U1162">
            <v>18.5</v>
          </cell>
          <cell r="V1162">
            <v>15.5</v>
          </cell>
          <cell r="W1162" t="str">
            <v>CN</v>
          </cell>
          <cell r="X1162" t="str">
            <v>Non Compliant</v>
          </cell>
          <cell r="Y1162" t="str">
            <v>http://www.jblpro.com/www/products/installed-sound/cbt-series/cbt-1000-cbt-1000e-system</v>
          </cell>
          <cell r="Z1162">
            <v>263</v>
          </cell>
          <cell r="AA1162" t="str">
            <v>A</v>
          </cell>
        </row>
        <row r="1163">
          <cell r="A1163" t="str">
            <v>CBT 1000-WH</v>
          </cell>
          <cell r="B1163" t="str">
            <v>JBL</v>
          </cell>
          <cell r="C1163" t="str">
            <v>Column Speaker</v>
          </cell>
          <cell r="D1163" t="str">
            <v>CBT 1000-WH</v>
          </cell>
          <cell r="E1163" t="str">
            <v>JBL018</v>
          </cell>
          <cell r="H1163" t="str">
            <v>HI-OUTPUT 2-WAY LINE ARRAY COLUMN SPK W ADJUSTABLE COVERAGE, WHT</v>
          </cell>
          <cell r="I1163"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63">
            <v>3290.62</v>
          </cell>
          <cell r="K1163">
            <v>2629</v>
          </cell>
          <cell r="L1163">
            <v>1974.37</v>
          </cell>
          <cell r="M1163">
            <v>1776.93</v>
          </cell>
          <cell r="P1163">
            <v>0</v>
          </cell>
          <cell r="Q1163">
            <v>691991005695</v>
          </cell>
          <cell r="S1163">
            <v>86</v>
          </cell>
          <cell r="T1163">
            <v>50</v>
          </cell>
          <cell r="U1163">
            <v>19.25</v>
          </cell>
          <cell r="V1163">
            <v>16</v>
          </cell>
          <cell r="W1163" t="str">
            <v>CN</v>
          </cell>
          <cell r="X1163" t="str">
            <v>Non Compliant</v>
          </cell>
          <cell r="Y1163" t="str">
            <v>http://www.jblpro.com/www/products/installed-sound/cbt-series/cbt-1000</v>
          </cell>
          <cell r="Z1163">
            <v>264</v>
          </cell>
          <cell r="AA1163" t="str">
            <v>A</v>
          </cell>
        </row>
        <row r="1164">
          <cell r="A1164" t="str">
            <v>CBT1K-ACC1</v>
          </cell>
          <cell r="B1164" t="str">
            <v>JBL</v>
          </cell>
          <cell r="C1164" t="str">
            <v>Column Speaker Accessory</v>
          </cell>
          <cell r="D1164" t="str">
            <v>CBT1K-ACC1</v>
          </cell>
          <cell r="E1164" t="str">
            <v>JBL018</v>
          </cell>
          <cell r="H1164" t="str">
            <v>ACCESSORY KIT FOR CBT 1000 SPK/SYSTEM, BLK</v>
          </cell>
          <cell r="I1164" t="str">
            <v>CBT1K-ACC1 Accessory Kit in Black. Includes two pcs MTC-CBT-FM3 flush-mount brackets and  1 pc MTC-CBT-OS3 offset bracket (for installing extender on the top) (Priced &amp; sold as kit)</v>
          </cell>
          <cell r="J1164">
            <v>124.18</v>
          </cell>
          <cell r="K1164">
            <v>100</v>
          </cell>
          <cell r="L1164">
            <v>74.510000000000005</v>
          </cell>
          <cell r="M1164">
            <v>67.06</v>
          </cell>
          <cell r="P1164">
            <v>0</v>
          </cell>
          <cell r="Q1164">
            <v>691991005978</v>
          </cell>
          <cell r="S1164">
            <v>13</v>
          </cell>
          <cell r="T1164">
            <v>12</v>
          </cell>
          <cell r="U1164">
            <v>6</v>
          </cell>
          <cell r="V1164">
            <v>6</v>
          </cell>
          <cell r="W1164" t="str">
            <v>CN</v>
          </cell>
          <cell r="X1164" t="str">
            <v>Non Compliant</v>
          </cell>
          <cell r="Z1164">
            <v>265</v>
          </cell>
          <cell r="AA1164" t="str">
            <v>A</v>
          </cell>
        </row>
        <row r="1165">
          <cell r="A1165" t="str">
            <v>CBT1K-ACC1-WH</v>
          </cell>
          <cell r="B1165" t="str">
            <v>JBL</v>
          </cell>
          <cell r="C1165" t="str">
            <v>Column Speaker Accessory</v>
          </cell>
          <cell r="D1165" t="str">
            <v>CBT1K-ACC1-WH</v>
          </cell>
          <cell r="E1165" t="str">
            <v>JBL018</v>
          </cell>
          <cell r="H1165" t="str">
            <v>ACCESSORY KIT FOR CBT 1000 SPK/SYSTEM, WHT</v>
          </cell>
          <cell r="I1165" t="str">
            <v>CBT1K-ACC1 Accessory kit in White. Includes two pcs MTC-CBT-FM3 flush-mount brackets and  1 pc MTC-CBT-OS3 offset bracket (for installing extender on the top) (Priced &amp; sold as kit)</v>
          </cell>
          <cell r="J1165">
            <v>135</v>
          </cell>
          <cell r="K1165">
            <v>135</v>
          </cell>
          <cell r="L1165">
            <v>80.709999999999994</v>
          </cell>
          <cell r="M1165">
            <v>72.64</v>
          </cell>
          <cell r="P1165">
            <v>0</v>
          </cell>
          <cell r="Q1165">
            <v>691991005985</v>
          </cell>
          <cell r="S1165">
            <v>13</v>
          </cell>
          <cell r="T1165">
            <v>12</v>
          </cell>
          <cell r="U1165">
            <v>6</v>
          </cell>
          <cell r="V1165">
            <v>6</v>
          </cell>
          <cell r="W1165" t="str">
            <v>CN</v>
          </cell>
          <cell r="X1165" t="str">
            <v>Non Compliant</v>
          </cell>
          <cell r="Y1165" t="str">
            <v xml:space="preserve">http://www.jblpro.com/ProductAttachments/JBL_MTC-CBT-70T.v6.pdf </v>
          </cell>
          <cell r="Z1165">
            <v>266</v>
          </cell>
          <cell r="AA1165" t="str">
            <v>A</v>
          </cell>
        </row>
        <row r="1166">
          <cell r="A1166" t="str">
            <v>MTC-CBT-70T</v>
          </cell>
          <cell r="B1166" t="str">
            <v>JBL</v>
          </cell>
          <cell r="C1166" t="str">
            <v>Accessory</v>
          </cell>
          <cell r="D1166" t="str">
            <v>MTC-CBT-70T</v>
          </cell>
          <cell r="E1166" t="str">
            <v>JBL018</v>
          </cell>
          <cell r="H1166" t="str">
            <v>BOLT-ON TRANSFORMER MODULE FOR CBT 70 MODELS, BLK</v>
          </cell>
          <cell r="I1166" t="str">
            <v>MTC-CBT-70T Bolt on Transformer Module in Black. Adapts the CBT 70J-1 (and 70JE-1) for Use on Distributed Speaker Lines, 120W 70V/100V multi-tap Transformer, Gland Nuts Provide Water Tight Seal, (Priced &amp; sold as each)</v>
          </cell>
          <cell r="J1166">
            <v>164</v>
          </cell>
          <cell r="K1166">
            <v>164</v>
          </cell>
          <cell r="L1166">
            <v>97.86</v>
          </cell>
          <cell r="M1166">
            <v>88.07</v>
          </cell>
          <cell r="P1166">
            <v>0</v>
          </cell>
          <cell r="Q1166">
            <v>691991300226</v>
          </cell>
          <cell r="S1166">
            <v>3.35</v>
          </cell>
          <cell r="T1166">
            <v>5</v>
          </cell>
          <cell r="U1166">
            <v>7</v>
          </cell>
          <cell r="V1166">
            <v>4</v>
          </cell>
          <cell r="W1166" t="str">
            <v>CN</v>
          </cell>
          <cell r="X1166" t="str">
            <v>Non Compliant</v>
          </cell>
          <cell r="Y1166" t="str">
            <v xml:space="preserve">http://www.jblpro.com/ProductAttachments/JBL_MTC-CBT-70T.v6.pdf </v>
          </cell>
          <cell r="Z1166">
            <v>267</v>
          </cell>
          <cell r="AA1166" t="str">
            <v>A</v>
          </cell>
        </row>
        <row r="1167">
          <cell r="A1167" t="str">
            <v>MTC-CBT-70T-WH</v>
          </cell>
          <cell r="B1167" t="str">
            <v>JBL</v>
          </cell>
          <cell r="C1167" t="str">
            <v>Accessory</v>
          </cell>
          <cell r="D1167" t="str">
            <v>MTC-CBT-70T-WH</v>
          </cell>
          <cell r="E1167" t="str">
            <v>JBL018</v>
          </cell>
          <cell r="H1167" t="str">
            <v>BOLT-ON TRANSFORMER MODULE FOR CBT 70 MODELS, WHT</v>
          </cell>
          <cell r="I1167" t="str">
            <v>MTC-CBT-70T Bolt on Transformer Module in White. Adapts the CBT 70J-1 (and 70JE-1) for Use on Distributed Speaker Lines, 120W 70V/100V multi-tap Transformer, Gland Nuts Provide Water Tight Seal, (Priced &amp; sold as each)</v>
          </cell>
          <cell r="J1167">
            <v>165</v>
          </cell>
          <cell r="K1167">
            <v>165</v>
          </cell>
          <cell r="L1167">
            <v>98.25</v>
          </cell>
          <cell r="M1167">
            <v>88.43</v>
          </cell>
          <cell r="P1167">
            <v>0</v>
          </cell>
          <cell r="Q1167">
            <v>691991300790</v>
          </cell>
          <cell r="S1167">
            <v>21.5</v>
          </cell>
          <cell r="T1167">
            <v>15</v>
          </cell>
          <cell r="U1167">
            <v>16</v>
          </cell>
          <cell r="V1167">
            <v>6</v>
          </cell>
          <cell r="W1167" t="str">
            <v>CN</v>
          </cell>
          <cell r="X1167" t="str">
            <v>Non Compliant</v>
          </cell>
          <cell r="Y1167" t="str">
            <v xml:space="preserve">http://www.jblpro.com/ProductAttachments/MTC-CBT-FlushMount_bracket_guide.pdf </v>
          </cell>
          <cell r="Z1167">
            <v>268</v>
          </cell>
          <cell r="AA1167" t="str">
            <v>A</v>
          </cell>
        </row>
        <row r="1168">
          <cell r="A1168" t="str">
            <v>MTC-CBT-FM1</v>
          </cell>
          <cell r="B1168" t="str">
            <v>JBL</v>
          </cell>
          <cell r="C1168" t="str">
            <v>Accessory</v>
          </cell>
          <cell r="D1168" t="str">
            <v>MTC-CBT-FM1</v>
          </cell>
          <cell r="E1168" t="str">
            <v>JBL018</v>
          </cell>
          <cell r="H1168" t="str">
            <v>FLUSH-MOUNT WALL BRACKET FOR CBT 50/100/200, BLK</v>
          </cell>
          <cell r="I1168" t="str">
            <v>MTC-CBT-FM1 in Black. Flush-Mount Wall Brackets for use with CBT 50LA-1, CBT 100LA-1 and CBT200LA-1, Includes Loudspeaker-Mount Section and Wall-Mount Section, 2.25 mm thick (13-Gauge AWG) Metal, (Priced &amp; sold as kit)</v>
          </cell>
          <cell r="J1168">
            <v>53</v>
          </cell>
          <cell r="K1168">
            <v>53</v>
          </cell>
          <cell r="L1168">
            <v>31.24</v>
          </cell>
          <cell r="M1168">
            <v>28.12</v>
          </cell>
          <cell r="P1168">
            <v>2</v>
          </cell>
          <cell r="Q1168">
            <v>691991300189</v>
          </cell>
          <cell r="S1168">
            <v>0.8</v>
          </cell>
          <cell r="T1168">
            <v>1</v>
          </cell>
          <cell r="U1168">
            <v>4</v>
          </cell>
          <cell r="V1168">
            <v>12</v>
          </cell>
          <cell r="W1168" t="str">
            <v>CN</v>
          </cell>
          <cell r="X1168" t="str">
            <v>Non Compliant</v>
          </cell>
          <cell r="Y1168" t="str">
            <v xml:space="preserve">http://www.jblpro.com/ProductAttachments/MTC-CBT-FlushMount_bracket_guide.pdf </v>
          </cell>
          <cell r="Z1168">
            <v>269</v>
          </cell>
          <cell r="AA1168" t="str">
            <v>A</v>
          </cell>
        </row>
        <row r="1169">
          <cell r="A1169" t="str">
            <v>MTC-CBT-FM1-WH</v>
          </cell>
          <cell r="B1169" t="str">
            <v>JBL</v>
          </cell>
          <cell r="C1169" t="str">
            <v>Accessory</v>
          </cell>
          <cell r="D1169" t="str">
            <v>MTC-CBT-FM1-WH</v>
          </cell>
          <cell r="E1169" t="str">
            <v>JBL018</v>
          </cell>
          <cell r="H1169" t="str">
            <v>FLUSH-MOUNT WALL BRACKET FOR CBT 50/100/200, WHT</v>
          </cell>
          <cell r="I1169" t="str">
            <v>MTC-CBT-FM1 in White. Flush-Mount Wall Brackets for use with CBT 50LA-1, CBT 100LA-1 and CBT200LA-1, Includes Loudspeaker-Mount Section and Wall-Mount Section, 2.25 mm thick (13-Gauge AWG) Metal, (Priced &amp; sold as kit)</v>
          </cell>
          <cell r="J1169">
            <v>53</v>
          </cell>
          <cell r="K1169">
            <v>53</v>
          </cell>
          <cell r="L1169">
            <v>31.32</v>
          </cell>
          <cell r="M1169">
            <v>28.19</v>
          </cell>
          <cell r="P1169">
            <v>2</v>
          </cell>
          <cell r="Q1169">
            <v>691991300196</v>
          </cell>
          <cell r="S1169">
            <v>0.75</v>
          </cell>
          <cell r="T1169">
            <v>0.5</v>
          </cell>
          <cell r="U1169">
            <v>6</v>
          </cell>
          <cell r="V1169">
            <v>2</v>
          </cell>
          <cell r="W1169" t="str">
            <v>CN</v>
          </cell>
          <cell r="X1169" t="str">
            <v>Non Compliant</v>
          </cell>
          <cell r="Y1169" t="str">
            <v xml:space="preserve">http://www.jblpro.com/ProductAttachments/MTC-CBT-FlushMount_bracket_guide.pdf </v>
          </cell>
          <cell r="Z1169">
            <v>270</v>
          </cell>
          <cell r="AA1169" t="str">
            <v>A</v>
          </cell>
        </row>
        <row r="1170">
          <cell r="A1170" t="str">
            <v>MTC-CBT-FM2</v>
          </cell>
          <cell r="B1170" t="str">
            <v>JBL</v>
          </cell>
          <cell r="C1170" t="str">
            <v>Accessory</v>
          </cell>
          <cell r="D1170" t="str">
            <v>MTC-CBT-FM2</v>
          </cell>
          <cell r="E1170" t="str">
            <v>JBL018</v>
          </cell>
          <cell r="H1170" t="str">
            <v>FLUSH-MOUNT WALL BRACKET FOR CBT 70J/70J+70JE, BLK</v>
          </cell>
          <cell r="I1170" t="str">
            <v>MTC-CBT-FM2 in Black. Flush-Mount Wall Brackets for use with CBT 70J-1 and CBT 70J-1+70JE-1 array, Includes Loudspeaker-Mount Section and Wall-Mount Section, 3.5 mm thick (10-Gauge AWG) Metal, (Priced &amp; sold as kit)</v>
          </cell>
          <cell r="J1170">
            <v>74</v>
          </cell>
          <cell r="K1170">
            <v>74</v>
          </cell>
          <cell r="L1170">
            <v>44.19</v>
          </cell>
          <cell r="M1170">
            <v>39.770000000000003</v>
          </cell>
          <cell r="P1170">
            <v>2</v>
          </cell>
          <cell r="Q1170">
            <v>691991300165</v>
          </cell>
          <cell r="S1170">
            <v>7.24</v>
          </cell>
          <cell r="T1170">
            <v>12</v>
          </cell>
          <cell r="U1170">
            <v>6</v>
          </cell>
          <cell r="V1170">
            <v>2</v>
          </cell>
          <cell r="W1170" t="str">
            <v>CN</v>
          </cell>
          <cell r="X1170" t="str">
            <v>Non Compliant</v>
          </cell>
          <cell r="Y1170" t="str">
            <v xml:space="preserve">http://www.jblpro.com/ProductAttachments/MTC-CBT-FlushMount_bracket_guide.pdf </v>
          </cell>
          <cell r="Z1170">
            <v>271</v>
          </cell>
          <cell r="AA1170" t="str">
            <v>A</v>
          </cell>
        </row>
        <row r="1171">
          <cell r="A1171" t="str">
            <v>MTC-CBT-FM2-WH</v>
          </cell>
          <cell r="B1171" t="str">
            <v>JBL</v>
          </cell>
          <cell r="C1171" t="str">
            <v>Accessory</v>
          </cell>
          <cell r="D1171" t="str">
            <v>MTC-CBT-FM2-WH</v>
          </cell>
          <cell r="E1171" t="str">
            <v>JBL018</v>
          </cell>
          <cell r="H1171" t="str">
            <v>FLUSH-MOUNT WALL BRACKET FOR CBT 70J/70J+70JE, WHT</v>
          </cell>
          <cell r="I1171" t="str">
            <v>MTC-CBT-FM2 in White. Flush-Mount Wall Brackets for use with CBT 70J-1 and CBT 70J-1+70JE-1 array, Includes Loudspeaker-Mount Section and Wall-Mount Section, 3.5 mm thick (10-Gauge AWG) Metal, (Priced &amp; sold as kit)</v>
          </cell>
          <cell r="J1171">
            <v>74</v>
          </cell>
          <cell r="K1171">
            <v>74</v>
          </cell>
          <cell r="L1171">
            <v>44.12</v>
          </cell>
          <cell r="M1171">
            <v>39.71</v>
          </cell>
          <cell r="P1171">
            <v>2</v>
          </cell>
          <cell r="Q1171">
            <v>691991300172</v>
          </cell>
          <cell r="S1171">
            <v>8</v>
          </cell>
          <cell r="T1171">
            <v>6</v>
          </cell>
          <cell r="U1171">
            <v>12</v>
          </cell>
          <cell r="V1171">
            <v>2</v>
          </cell>
          <cell r="W1171" t="str">
            <v>CN</v>
          </cell>
          <cell r="X1171" t="str">
            <v>Non Compliant</v>
          </cell>
          <cell r="Z1171">
            <v>272</v>
          </cell>
          <cell r="AA1171" t="str">
            <v>A</v>
          </cell>
        </row>
        <row r="1172">
          <cell r="A1172" t="str">
            <v>MTC-CBT-SMB1</v>
          </cell>
          <cell r="B1172" t="str">
            <v>JBL</v>
          </cell>
          <cell r="C1172" t="str">
            <v>Accessory</v>
          </cell>
          <cell r="D1172" t="str">
            <v>MTC-CBT-SMB1</v>
          </cell>
          <cell r="E1172" t="str">
            <v>JBL018</v>
          </cell>
          <cell r="H1172" t="str">
            <v>STAND-MOUNT BRACKET FOR CBT SPEAKERS, BLK</v>
          </cell>
          <cell r="I1172" t="str">
            <v xml:space="preserve">MTC-CBT-SMB1. Stand-Mount Bracket for CBT 50LA, 100LA &amp; 70J to use with 35 mm speaker stand, Not for CBT 70J+70JE system (unbalanced) or CBT 1000 or 1000+1000E (unbalanced). </v>
          </cell>
          <cell r="J1172">
            <v>80</v>
          </cell>
          <cell r="K1172">
            <v>80</v>
          </cell>
          <cell r="L1172">
            <v>47.27</v>
          </cell>
          <cell r="M1172">
            <v>42.54</v>
          </cell>
          <cell r="P1172">
            <v>1</v>
          </cell>
          <cell r="Q1172">
            <v>691991300158</v>
          </cell>
          <cell r="S1172">
            <v>1.85</v>
          </cell>
          <cell r="T1172">
            <v>8</v>
          </cell>
          <cell r="U1172">
            <v>8</v>
          </cell>
          <cell r="V1172">
            <v>7</v>
          </cell>
          <cell r="W1172" t="str">
            <v>CN</v>
          </cell>
          <cell r="X1172" t="str">
            <v>Non Compliant</v>
          </cell>
          <cell r="Z1172">
            <v>273</v>
          </cell>
          <cell r="AA1172" t="str">
            <v>A</v>
          </cell>
        </row>
        <row r="1173">
          <cell r="A1173" t="str">
            <v>MTC-CBT-SUS3</v>
          </cell>
          <cell r="B1173" t="str">
            <v>JBL</v>
          </cell>
          <cell r="C1173" t="str">
            <v>Column Speaker Accessory</v>
          </cell>
          <cell r="D1173" t="str">
            <v>MTC-CBT-SUS3</v>
          </cell>
          <cell r="E1173" t="str">
            <v>JBL018</v>
          </cell>
          <cell r="H1173" t="str">
            <v>SUSPENSION BRACKET FOR CBT SPEAKERS, BLK</v>
          </cell>
          <cell r="I1173"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3">
            <v>42.63</v>
          </cell>
          <cell r="K1173">
            <v>34</v>
          </cell>
          <cell r="L1173">
            <v>25.58</v>
          </cell>
          <cell r="M1173">
            <v>23.02</v>
          </cell>
          <cell r="P1173">
            <v>0</v>
          </cell>
          <cell r="Q1173">
            <v>691991005954</v>
          </cell>
          <cell r="S1173">
            <v>2.8</v>
          </cell>
          <cell r="T1173">
            <v>12.25</v>
          </cell>
          <cell r="U1173">
            <v>5.5</v>
          </cell>
          <cell r="V1173">
            <v>2</v>
          </cell>
          <cell r="W1173" t="str">
            <v>CN</v>
          </cell>
          <cell r="X1173" t="str">
            <v>Non Compliant</v>
          </cell>
          <cell r="Z1173">
            <v>274</v>
          </cell>
          <cell r="AA1173" t="str">
            <v>A</v>
          </cell>
        </row>
        <row r="1174">
          <cell r="A1174" t="str">
            <v>MTC-CBT-SUS3-WH</v>
          </cell>
          <cell r="B1174" t="str">
            <v>JBL</v>
          </cell>
          <cell r="C1174" t="str">
            <v>Column Speaker Accessory</v>
          </cell>
          <cell r="D1174" t="str">
            <v>MTC-CBT-SUS3-WH</v>
          </cell>
          <cell r="E1174" t="str">
            <v>JBL018</v>
          </cell>
          <cell r="H1174" t="str">
            <v>SUSPENSION BRACKET FOR CBT SPEAKERS, WHT</v>
          </cell>
          <cell r="I1174"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4">
            <v>42.63</v>
          </cell>
          <cell r="K1174">
            <v>34</v>
          </cell>
          <cell r="L1174">
            <v>25.58</v>
          </cell>
          <cell r="M1174">
            <v>23.02</v>
          </cell>
          <cell r="P1174">
            <v>0</v>
          </cell>
          <cell r="Q1174">
            <v>691991005961</v>
          </cell>
          <cell r="S1174">
            <v>9</v>
          </cell>
          <cell r="T1174">
            <v>6</v>
          </cell>
          <cell r="U1174">
            <v>12</v>
          </cell>
          <cell r="V1174">
            <v>3</v>
          </cell>
          <cell r="W1174" t="str">
            <v>CN</v>
          </cell>
          <cell r="X1174" t="str">
            <v>Non Compliant</v>
          </cell>
          <cell r="Z1174">
            <v>275</v>
          </cell>
          <cell r="AA1174" t="str">
            <v>A</v>
          </cell>
        </row>
        <row r="1175">
          <cell r="A1175" t="str">
            <v>COLUMNS:
Intellivox Powered Column Speakers</v>
          </cell>
          <cell r="B1175" t="str">
            <v>JBL</v>
          </cell>
          <cell r="J1175">
            <v>0</v>
          </cell>
          <cell r="K1175">
            <v>0</v>
          </cell>
          <cell r="L1175">
            <v>0</v>
          </cell>
          <cell r="M1175">
            <v>0</v>
          </cell>
          <cell r="S1175">
            <v>0</v>
          </cell>
          <cell r="T1175">
            <v>0</v>
          </cell>
          <cell r="U1175">
            <v>0</v>
          </cell>
          <cell r="V1175">
            <v>0</v>
          </cell>
          <cell r="Z1175">
            <v>276</v>
          </cell>
        </row>
        <row r="1176">
          <cell r="A1176" t="str">
            <v>ADC NON_POWERED</v>
          </cell>
          <cell r="B1176" t="str">
            <v>JBL</v>
          </cell>
          <cell r="J1176">
            <v>0</v>
          </cell>
          <cell r="K1176">
            <v>0</v>
          </cell>
          <cell r="L1176">
            <v>0</v>
          </cell>
          <cell r="M1176">
            <v>0</v>
          </cell>
          <cell r="S1176">
            <v>0</v>
          </cell>
          <cell r="T1176">
            <v>0</v>
          </cell>
          <cell r="U1176">
            <v>0</v>
          </cell>
          <cell r="V1176">
            <v>0</v>
          </cell>
          <cell r="Z1176">
            <v>277</v>
          </cell>
        </row>
        <row r="1177">
          <cell r="A1177" t="str">
            <v>IVX-17959145</v>
          </cell>
          <cell r="B1177" t="str">
            <v>JBL</v>
          </cell>
          <cell r="C1177" t="str">
            <v>Intellivox and IntelliDisc Accessories</v>
          </cell>
          <cell r="D1177" t="str">
            <v xml:space="preserve">IVX-17959145 </v>
          </cell>
          <cell r="E1177" t="str">
            <v>JBL083</v>
          </cell>
          <cell r="H1177" t="str">
            <v>WAGO 231 5pin female cable connector w/ strain-relief housing</v>
          </cell>
          <cell r="I1177" t="str">
            <v>WAGO 231 5pin female cable connector w/ strain-relief housing</v>
          </cell>
          <cell r="J1177">
            <v>43</v>
          </cell>
          <cell r="K1177">
            <v>43</v>
          </cell>
          <cell r="L1177">
            <v>24.6</v>
          </cell>
          <cell r="M1177">
            <v>22.14</v>
          </cell>
          <cell r="Q1177">
            <v>691991011962</v>
          </cell>
          <cell r="W1177" t="str">
            <v>HU</v>
          </cell>
          <cell r="Z1177">
            <v>278</v>
          </cell>
          <cell r="AA1177" t="str">
            <v>B</v>
          </cell>
        </row>
        <row r="1178">
          <cell r="A1178" t="str">
            <v>IVX-20010</v>
          </cell>
          <cell r="B1178" t="str">
            <v>JBL</v>
          </cell>
          <cell r="C1178" t="str">
            <v>Intellivox 115 &amp; 180 Series</v>
          </cell>
          <cell r="D1178" t="str">
            <v>IVX-20010</v>
          </cell>
          <cell r="E1178" t="str">
            <v>JBL083</v>
          </cell>
          <cell r="F1178" t="str">
            <v>YES</v>
          </cell>
          <cell r="H1178" t="str">
            <v>Weather-proofing kit,  Intellivox 115/180 series. Only for amp at top units.</v>
          </cell>
          <cell r="I1178" t="str">
            <v>Weather-proofing kit,  Intellivox 115/180 series. Only for amp at top units..  Made to Order Call for availability</v>
          </cell>
          <cell r="J1178">
            <v>1047</v>
          </cell>
          <cell r="K1178">
            <v>1047</v>
          </cell>
          <cell r="L1178">
            <v>627</v>
          </cell>
          <cell r="M1178">
            <v>564.29999999999995</v>
          </cell>
          <cell r="P1178">
            <v>0</v>
          </cell>
          <cell r="S1178">
            <v>0</v>
          </cell>
          <cell r="T1178">
            <v>0</v>
          </cell>
          <cell r="U1178">
            <v>0</v>
          </cell>
          <cell r="V1178">
            <v>0</v>
          </cell>
          <cell r="Z1178">
            <v>279</v>
          </cell>
          <cell r="AA1178" t="str">
            <v>D</v>
          </cell>
        </row>
        <row r="1179">
          <cell r="A1179" t="str">
            <v>IVX-20012</v>
          </cell>
          <cell r="B1179" t="str">
            <v>JBL</v>
          </cell>
          <cell r="C1179" t="str">
            <v>Intellivox 280 &amp; 380 Series</v>
          </cell>
          <cell r="D1179" t="str">
            <v>IVX-20012</v>
          </cell>
          <cell r="E1179" t="str">
            <v>JBL053</v>
          </cell>
          <cell r="F1179" t="str">
            <v>YES</v>
          </cell>
          <cell r="H1179" t="str">
            <v>Weather-proofing kit,  Intellivox 280/380 series. Only for amp at top units.</v>
          </cell>
          <cell r="I1179" t="str">
            <v>Weather-proofing kit,  Intellivox 280/380 series. Only for amp at top units..  Made to Order Call for availability</v>
          </cell>
          <cell r="J1179">
            <v>1047</v>
          </cell>
          <cell r="K1179">
            <v>1047</v>
          </cell>
          <cell r="L1179">
            <v>627</v>
          </cell>
          <cell r="M1179">
            <v>564.29999999999995</v>
          </cell>
          <cell r="P1179">
            <v>0</v>
          </cell>
          <cell r="S1179">
            <v>0</v>
          </cell>
          <cell r="T1179">
            <v>0</v>
          </cell>
          <cell r="U1179">
            <v>0</v>
          </cell>
          <cell r="V1179">
            <v>0</v>
          </cell>
          <cell r="Z1179">
            <v>280</v>
          </cell>
          <cell r="AA1179" t="str">
            <v>D</v>
          </cell>
        </row>
        <row r="1180">
          <cell r="A1180" t="str">
            <v>POWERED (&amp; Config. Options)</v>
          </cell>
          <cell r="B1180" t="str">
            <v>JBL</v>
          </cell>
          <cell r="I1180" t="str">
            <v>.  Made to Order Call for availability</v>
          </cell>
          <cell r="J1180">
            <v>0</v>
          </cell>
          <cell r="K1180">
            <v>0</v>
          </cell>
          <cell r="L1180">
            <v>0</v>
          </cell>
          <cell r="M1180">
            <v>0</v>
          </cell>
          <cell r="S1180">
            <v>0</v>
          </cell>
          <cell r="T1180">
            <v>0</v>
          </cell>
          <cell r="U1180">
            <v>0</v>
          </cell>
          <cell r="V1180">
            <v>0</v>
          </cell>
          <cell r="Z1180">
            <v>281</v>
          </cell>
        </row>
        <row r="1181">
          <cell r="A1181" t="str">
            <v>IVX-20021</v>
          </cell>
          <cell r="B1181" t="str">
            <v>JBL</v>
          </cell>
          <cell r="C1181" t="str">
            <v>Intellivox 115 Series</v>
          </cell>
          <cell r="D1181" t="str">
            <v>IVX-20021</v>
          </cell>
          <cell r="E1181" t="str">
            <v>JBL053</v>
          </cell>
          <cell r="F1181" t="str">
            <v>YES</v>
          </cell>
          <cell r="H1181" t="str">
            <v xml:space="preserve">Intellivox 115 series Custom Color Surcharge </v>
          </cell>
          <cell r="I1181" t="str">
            <v>Intellivox 115 series Custom Color Surcharge .  Made to Order Call for availability</v>
          </cell>
          <cell r="J1181">
            <v>0</v>
          </cell>
          <cell r="K1181">
            <v>0</v>
          </cell>
          <cell r="L1181">
            <v>0</v>
          </cell>
          <cell r="M1181">
            <v>0</v>
          </cell>
          <cell r="P1181">
            <v>0</v>
          </cell>
          <cell r="S1181">
            <v>0</v>
          </cell>
          <cell r="T1181">
            <v>0</v>
          </cell>
          <cell r="U1181">
            <v>0</v>
          </cell>
          <cell r="V1181">
            <v>0</v>
          </cell>
          <cell r="Z1181">
            <v>282</v>
          </cell>
          <cell r="AA1181" t="str">
            <v>B</v>
          </cell>
        </row>
        <row r="1182">
          <cell r="A1182" t="str">
            <v>IVX-20022</v>
          </cell>
          <cell r="B1182" t="str">
            <v>JBL</v>
          </cell>
          <cell r="C1182" t="str">
            <v>Intellivox 180 Series</v>
          </cell>
          <cell r="D1182" t="str">
            <v>IVX-20022</v>
          </cell>
          <cell r="E1182" t="str">
            <v>JBL053</v>
          </cell>
          <cell r="F1182" t="str">
            <v>YES</v>
          </cell>
          <cell r="H1182" t="str">
            <v>Intellivox 180 series Custom Color</v>
          </cell>
          <cell r="I1182" t="str">
            <v>Intellivox 180 series Custom Color</v>
          </cell>
          <cell r="J1182">
            <v>0</v>
          </cell>
          <cell r="K1182">
            <v>0</v>
          </cell>
          <cell r="L1182">
            <v>0</v>
          </cell>
          <cell r="M1182">
            <v>0</v>
          </cell>
          <cell r="P1182">
            <v>0</v>
          </cell>
          <cell r="S1182">
            <v>0</v>
          </cell>
          <cell r="T1182">
            <v>0</v>
          </cell>
          <cell r="U1182">
            <v>0</v>
          </cell>
          <cell r="V1182">
            <v>0</v>
          </cell>
          <cell r="W1182" t="str">
            <v>ZZ</v>
          </cell>
          <cell r="Z1182">
            <v>283</v>
          </cell>
          <cell r="AA1182" t="str">
            <v>B</v>
          </cell>
        </row>
        <row r="1183">
          <cell r="A1183" t="str">
            <v>IVX-20023</v>
          </cell>
          <cell r="B1183" t="str">
            <v>JBL</v>
          </cell>
          <cell r="C1183" t="str">
            <v>Intellivox 280 &amp; 280H Series Accessories</v>
          </cell>
          <cell r="D1183" t="str">
            <v>IVX-20023</v>
          </cell>
          <cell r="E1183" t="str">
            <v>JBL053</v>
          </cell>
          <cell r="F1183" t="str">
            <v>YES</v>
          </cell>
          <cell r="H1183" t="str">
            <v xml:space="preserve">Intellivox 280 series Custom Color Surcharge </v>
          </cell>
          <cell r="I1183" t="str">
            <v>Intellivox 280 series Custom Color Surcharge .  Made to Order Call for availability</v>
          </cell>
          <cell r="J1183">
            <v>0</v>
          </cell>
          <cell r="K1183">
            <v>0</v>
          </cell>
          <cell r="L1183">
            <v>0</v>
          </cell>
          <cell r="M1183">
            <v>0</v>
          </cell>
          <cell r="P1183">
            <v>0</v>
          </cell>
          <cell r="S1183">
            <v>0</v>
          </cell>
          <cell r="T1183">
            <v>0</v>
          </cell>
          <cell r="U1183">
            <v>0</v>
          </cell>
          <cell r="V1183">
            <v>0</v>
          </cell>
          <cell r="Z1183">
            <v>284</v>
          </cell>
          <cell r="AA1183" t="str">
            <v>B</v>
          </cell>
        </row>
        <row r="1184">
          <cell r="A1184" t="str">
            <v>IVX-20030</v>
          </cell>
          <cell r="B1184" t="str">
            <v>JBL</v>
          </cell>
          <cell r="C1184" t="str">
            <v>Intellivox High Power</v>
          </cell>
          <cell r="D1184" t="str">
            <v>IVX-20030</v>
          </cell>
          <cell r="F1184" t="str">
            <v>YES</v>
          </cell>
          <cell r="H1184" t="str">
            <v>Intellivox-HP-DS170 Surcharge Custom Color</v>
          </cell>
          <cell r="I1184" t="str">
            <v>Intellivox-HP-DS170 Surcharge Custom Color.  Made to Order Call for availability</v>
          </cell>
          <cell r="J1184">
            <v>0</v>
          </cell>
          <cell r="K1184">
            <v>0</v>
          </cell>
          <cell r="L1184">
            <v>0</v>
          </cell>
          <cell r="M1184">
            <v>0</v>
          </cell>
          <cell r="P1184">
            <v>0</v>
          </cell>
          <cell r="S1184">
            <v>0</v>
          </cell>
          <cell r="T1184">
            <v>0</v>
          </cell>
          <cell r="U1184">
            <v>0</v>
          </cell>
          <cell r="V1184">
            <v>0</v>
          </cell>
          <cell r="Z1184">
            <v>285</v>
          </cell>
        </row>
        <row r="1185">
          <cell r="A1185" t="str">
            <v>IVX-20043</v>
          </cell>
          <cell r="B1185" t="str">
            <v>JBL</v>
          </cell>
          <cell r="C1185" t="str">
            <v>Intellivox 430 Series</v>
          </cell>
          <cell r="D1185" t="str">
            <v>IVX-20043</v>
          </cell>
          <cell r="E1185" t="str">
            <v>JBL053</v>
          </cell>
          <cell r="F1185" t="str">
            <v>YES</v>
          </cell>
          <cell r="H1185" t="str">
            <v xml:space="preserve">Intellivox 430 series Custom Color Surcharge </v>
          </cell>
          <cell r="I1185" t="str">
            <v>Intellivox 430 series Custom Color Surcharge .  Made to Order Call for availability</v>
          </cell>
          <cell r="J1185">
            <v>0</v>
          </cell>
          <cell r="K1185">
            <v>0</v>
          </cell>
          <cell r="L1185">
            <v>0</v>
          </cell>
          <cell r="M1185">
            <v>0</v>
          </cell>
          <cell r="P1185">
            <v>0</v>
          </cell>
          <cell r="S1185">
            <v>0</v>
          </cell>
          <cell r="T1185">
            <v>0</v>
          </cell>
          <cell r="U1185">
            <v>0</v>
          </cell>
          <cell r="V1185">
            <v>0</v>
          </cell>
          <cell r="Z1185">
            <v>286</v>
          </cell>
          <cell r="AA1185" t="str">
            <v>B</v>
          </cell>
        </row>
        <row r="1186">
          <cell r="A1186" t="str">
            <v>IVX-20063</v>
          </cell>
          <cell r="B1186" t="str">
            <v>JBL</v>
          </cell>
          <cell r="C1186" t="str">
            <v>Intellivox 500 Series</v>
          </cell>
          <cell r="D1186" t="str">
            <v>IVX-20063</v>
          </cell>
          <cell r="E1186" t="str">
            <v>JBL053</v>
          </cell>
          <cell r="F1186" t="str">
            <v>YES</v>
          </cell>
          <cell r="H1186" t="str">
            <v xml:space="preserve">Intellivox 500 series Custom Color Surcharge </v>
          </cell>
          <cell r="I1186" t="str">
            <v>Intellivox 500 series Custom Color Surcharge .  Made to Order Call for availability</v>
          </cell>
          <cell r="J1186">
            <v>0</v>
          </cell>
          <cell r="K1186">
            <v>0</v>
          </cell>
          <cell r="L1186">
            <v>0</v>
          </cell>
          <cell r="M1186">
            <v>0</v>
          </cell>
          <cell r="P1186">
            <v>0</v>
          </cell>
          <cell r="Q1186">
            <v>691991011986</v>
          </cell>
          <cell r="S1186">
            <v>0</v>
          </cell>
          <cell r="T1186">
            <v>0</v>
          </cell>
          <cell r="U1186">
            <v>0</v>
          </cell>
          <cell r="V1186">
            <v>0</v>
          </cell>
          <cell r="Z1186">
            <v>287</v>
          </cell>
          <cell r="AA1186" t="str">
            <v>B</v>
          </cell>
        </row>
        <row r="1187">
          <cell r="A1187" t="str">
            <v>IVX-576126</v>
          </cell>
          <cell r="B1187" t="str">
            <v>JBL</v>
          </cell>
          <cell r="C1187" t="str">
            <v>Intellivox ADC 70V/100V arrays</v>
          </cell>
          <cell r="D1187" t="str">
            <v>IVX-576126</v>
          </cell>
          <cell r="E1187" t="str">
            <v>JBL053</v>
          </cell>
          <cell r="F1187" t="str">
            <v>YES</v>
          </cell>
          <cell r="H1187" t="str">
            <v>Intellivox H-90 MKII Symmetric Dir Cntl, Ral 9007 - EN54:24</v>
          </cell>
          <cell r="I1187" t="str">
            <v>Intellivox H-90 MKII Symmetric Dir Cntl, Ral 9007 - EN54:24.  Made to Order Call for availability</v>
          </cell>
          <cell r="J1187">
            <v>2420</v>
          </cell>
          <cell r="K1187">
            <v>2420</v>
          </cell>
          <cell r="L1187">
            <v>1452</v>
          </cell>
          <cell r="M1187">
            <v>1306.8</v>
          </cell>
          <cell r="P1187">
            <v>0</v>
          </cell>
          <cell r="S1187">
            <v>0</v>
          </cell>
          <cell r="T1187">
            <v>0</v>
          </cell>
          <cell r="U1187">
            <v>0</v>
          </cell>
          <cell r="V1187">
            <v>0</v>
          </cell>
          <cell r="Z1187">
            <v>288</v>
          </cell>
          <cell r="AA1187" t="str">
            <v>B</v>
          </cell>
        </row>
        <row r="1188">
          <cell r="A1188" t="str">
            <v>IVX-577125</v>
          </cell>
          <cell r="B1188" t="str">
            <v>JBL</v>
          </cell>
          <cell r="C1188" t="str">
            <v>Intellivox ADC 70V/100V arrays</v>
          </cell>
          <cell r="D1188" t="str">
            <v>IVX-577125</v>
          </cell>
          <cell r="E1188" t="str">
            <v>JBL053</v>
          </cell>
          <cell r="F1188" t="str">
            <v>YES</v>
          </cell>
          <cell r="H1188" t="str">
            <v>Intellivox V-90 MKII, Ral 9010 - EN54:24</v>
          </cell>
          <cell r="I1188" t="str">
            <v>Intellivox V-90 MKII, Ral 9010 - EN54:24.  Made to Order Call for availability</v>
          </cell>
          <cell r="J1188">
            <v>2311</v>
          </cell>
          <cell r="K1188">
            <v>2311</v>
          </cell>
          <cell r="L1188">
            <v>1386</v>
          </cell>
          <cell r="M1188">
            <v>1247.4000000000001</v>
          </cell>
          <cell r="P1188">
            <v>0</v>
          </cell>
          <cell r="Q1188">
            <v>691991012006</v>
          </cell>
          <cell r="S1188">
            <v>30</v>
          </cell>
          <cell r="T1188">
            <v>8</v>
          </cell>
          <cell r="U1188">
            <v>9</v>
          </cell>
          <cell r="V1188">
            <v>37</v>
          </cell>
          <cell r="W1188" t="str">
            <v>HU</v>
          </cell>
          <cell r="Z1188">
            <v>289</v>
          </cell>
          <cell r="AA1188" t="str">
            <v>B1</v>
          </cell>
        </row>
        <row r="1189">
          <cell r="A1189" t="str">
            <v>IVX-577126</v>
          </cell>
          <cell r="B1189" t="str">
            <v>JBL</v>
          </cell>
          <cell r="C1189" t="str">
            <v>Intellivox ADC 70V/100V arrays</v>
          </cell>
          <cell r="D1189" t="str">
            <v>IVX-577126</v>
          </cell>
          <cell r="E1189" t="str">
            <v>JBL053</v>
          </cell>
          <cell r="F1189" t="str">
            <v>YES</v>
          </cell>
          <cell r="H1189" t="str">
            <v>Intellivox H-90 MKII Symmetric Directivity Control, Ral 9010 - EN54:24</v>
          </cell>
          <cell r="I1189" t="str">
            <v>Intellivox H-90 MKII Symmetric Directivity Control, Ral 9010 - EN54:24.  Made to Order Call for availability</v>
          </cell>
          <cell r="J1189">
            <v>2420</v>
          </cell>
          <cell r="K1189">
            <v>2420</v>
          </cell>
          <cell r="L1189">
            <v>1452</v>
          </cell>
          <cell r="M1189">
            <v>1306.8</v>
          </cell>
          <cell r="P1189">
            <v>0</v>
          </cell>
          <cell r="Q1189">
            <v>691991012013</v>
          </cell>
          <cell r="S1189">
            <v>0</v>
          </cell>
          <cell r="T1189">
            <v>0</v>
          </cell>
          <cell r="U1189">
            <v>0</v>
          </cell>
          <cell r="V1189">
            <v>0</v>
          </cell>
          <cell r="Z1189">
            <v>290</v>
          </cell>
          <cell r="AA1189" t="str">
            <v>B</v>
          </cell>
        </row>
        <row r="1190">
          <cell r="A1190" t="str">
            <v>IVX-577135</v>
          </cell>
          <cell r="B1190" t="str">
            <v>JBL</v>
          </cell>
          <cell r="C1190" t="str">
            <v>Intellivox ADC 70V/100V arrays</v>
          </cell>
          <cell r="D1190" t="str">
            <v>IVX-577135</v>
          </cell>
          <cell r="E1190" t="str">
            <v>JBL053</v>
          </cell>
          <cell r="F1190" t="str">
            <v>YES</v>
          </cell>
          <cell r="H1190" t="str">
            <v>Intellivox V-90 MKII, Special Color] - EN54:24</v>
          </cell>
          <cell r="I1190" t="str">
            <v>Intellivox V-90 MKII, Special Color] - EN54:24.  Made to Order Call for availability</v>
          </cell>
          <cell r="J1190">
            <v>2811</v>
          </cell>
          <cell r="K1190">
            <v>2811</v>
          </cell>
          <cell r="L1190">
            <v>1686</v>
          </cell>
          <cell r="M1190">
            <v>1517.4</v>
          </cell>
          <cell r="P1190">
            <v>0</v>
          </cell>
          <cell r="S1190">
            <v>0</v>
          </cell>
          <cell r="T1190">
            <v>0</v>
          </cell>
          <cell r="U1190">
            <v>0</v>
          </cell>
          <cell r="V1190">
            <v>0</v>
          </cell>
          <cell r="W1190" t="str">
            <v>ZZ</v>
          </cell>
          <cell r="Z1190">
            <v>291</v>
          </cell>
          <cell r="AA1190" t="str">
            <v>B1</v>
          </cell>
        </row>
        <row r="1191">
          <cell r="A1191" t="str">
            <v>IVX-577136</v>
          </cell>
          <cell r="B1191" t="str">
            <v>JBL</v>
          </cell>
          <cell r="C1191" t="str">
            <v>Intellivox ADC 70V/100V arrays</v>
          </cell>
          <cell r="D1191" t="str">
            <v>IVX-577136</v>
          </cell>
          <cell r="E1191" t="str">
            <v>JBL053</v>
          </cell>
          <cell r="F1191" t="str">
            <v>YES</v>
          </cell>
          <cell r="H1191" t="str">
            <v>Intellivox H-90 MKII, Special Color] - EN54:24</v>
          </cell>
          <cell r="I1191" t="str">
            <v>Intellivox H-90 MKII, Special Color] - EN54:24.  Made to Order Call for availability</v>
          </cell>
          <cell r="J1191">
            <v>2813</v>
          </cell>
          <cell r="K1191">
            <v>2813</v>
          </cell>
          <cell r="L1191">
            <v>1770.3</v>
          </cell>
          <cell r="M1191">
            <v>1593.27</v>
          </cell>
          <cell r="P1191">
            <v>0</v>
          </cell>
          <cell r="S1191">
            <v>0</v>
          </cell>
          <cell r="T1191">
            <v>0</v>
          </cell>
          <cell r="U1191">
            <v>0</v>
          </cell>
          <cell r="V1191">
            <v>0</v>
          </cell>
          <cell r="Z1191">
            <v>292</v>
          </cell>
          <cell r="AA1191" t="str">
            <v>B</v>
          </cell>
        </row>
        <row r="1192">
          <cell r="A1192" t="str">
            <v>IVX-587000</v>
          </cell>
          <cell r="B1192" t="str">
            <v>JBL</v>
          </cell>
          <cell r="C1192" t="str">
            <v>Intellivox 115 Series</v>
          </cell>
          <cell r="D1192" t="str">
            <v>IVX-587000</v>
          </cell>
          <cell r="E1192" t="str">
            <v>JBL053</v>
          </cell>
          <cell r="F1192" t="str">
            <v>YES</v>
          </cell>
          <cell r="H1192" t="str">
            <v>Intellivox-DS115, Amp@Bottom</v>
          </cell>
          <cell r="I1192" t="str">
            <v>Intellivox-DS115, Amp@Bottom.  Made to Order Call for availability</v>
          </cell>
          <cell r="J1192">
            <v>6501</v>
          </cell>
          <cell r="K1192">
            <v>6501</v>
          </cell>
          <cell r="L1192">
            <v>3900</v>
          </cell>
          <cell r="M1192">
            <v>3510</v>
          </cell>
          <cell r="P1192">
            <v>0</v>
          </cell>
          <cell r="S1192">
            <v>30</v>
          </cell>
          <cell r="T1192">
            <v>9</v>
          </cell>
          <cell r="U1192">
            <v>8</v>
          </cell>
          <cell r="V1192">
            <v>48</v>
          </cell>
          <cell r="W1192" t="str">
            <v>HU</v>
          </cell>
          <cell r="Z1192">
            <v>293</v>
          </cell>
          <cell r="AA1192" t="str">
            <v>B1</v>
          </cell>
        </row>
        <row r="1193">
          <cell r="A1193" t="str">
            <v>IVX-587001</v>
          </cell>
          <cell r="B1193" t="str">
            <v>JBL</v>
          </cell>
          <cell r="C1193" t="str">
            <v>Intellivox 115 Series</v>
          </cell>
          <cell r="D1193" t="str">
            <v>IVX-587001</v>
          </cell>
          <cell r="E1193" t="str">
            <v>JBL053</v>
          </cell>
          <cell r="F1193" t="str">
            <v>YES</v>
          </cell>
          <cell r="H1193" t="str">
            <v>Intellivox-DS115, Amp@Top</v>
          </cell>
          <cell r="I1193" t="str">
            <v>Intellivox-DS115, Amp@Top.  Made to Order Call for availability</v>
          </cell>
          <cell r="J1193">
            <v>6501</v>
          </cell>
          <cell r="K1193">
            <v>6501</v>
          </cell>
          <cell r="L1193">
            <v>3900</v>
          </cell>
          <cell r="M1193">
            <v>3510</v>
          </cell>
          <cell r="P1193">
            <v>0</v>
          </cell>
          <cell r="S1193">
            <v>0</v>
          </cell>
          <cell r="T1193">
            <v>0</v>
          </cell>
          <cell r="U1193">
            <v>0</v>
          </cell>
          <cell r="V1193">
            <v>0</v>
          </cell>
          <cell r="W1193" t="str">
            <v>ZZ</v>
          </cell>
          <cell r="Z1193">
            <v>294</v>
          </cell>
          <cell r="AA1193" t="str">
            <v>B1</v>
          </cell>
        </row>
        <row r="1194">
          <cell r="A1194" t="str">
            <v>IVX-587020</v>
          </cell>
          <cell r="B1194" t="str">
            <v>JBL</v>
          </cell>
          <cell r="C1194" t="str">
            <v>Intellivox 180 Series</v>
          </cell>
          <cell r="D1194" t="str">
            <v>IVX-587020</v>
          </cell>
          <cell r="E1194" t="str">
            <v>JBL053</v>
          </cell>
          <cell r="F1194" t="str">
            <v>YES</v>
          </cell>
          <cell r="H1194" t="str">
            <v>Intellivox-DS180, Amp@Bottom</v>
          </cell>
          <cell r="I1194" t="str">
            <v>Intellivox-DS180, Amp@Bottom.  Made to Order Call for availability</v>
          </cell>
          <cell r="J1194">
            <v>9511</v>
          </cell>
          <cell r="K1194">
            <v>9511</v>
          </cell>
          <cell r="L1194">
            <v>5706.6</v>
          </cell>
          <cell r="M1194">
            <v>5135.9399999999996</v>
          </cell>
          <cell r="P1194">
            <v>0</v>
          </cell>
          <cell r="S1194">
            <v>0</v>
          </cell>
          <cell r="T1194">
            <v>0</v>
          </cell>
          <cell r="U1194">
            <v>0</v>
          </cell>
          <cell r="V1194">
            <v>0</v>
          </cell>
          <cell r="W1194" t="str">
            <v>ZZ</v>
          </cell>
          <cell r="Z1194">
            <v>295</v>
          </cell>
          <cell r="AA1194" t="str">
            <v>B</v>
          </cell>
        </row>
        <row r="1195">
          <cell r="A1195" t="str">
            <v>IVX-587021</v>
          </cell>
          <cell r="B1195" t="str">
            <v>JBL</v>
          </cell>
          <cell r="C1195" t="str">
            <v>Intellivox 180 Series</v>
          </cell>
          <cell r="D1195" t="str">
            <v>IVX-587021</v>
          </cell>
          <cell r="E1195" t="str">
            <v>JBL053</v>
          </cell>
          <cell r="F1195" t="str">
            <v>YES</v>
          </cell>
          <cell r="H1195" t="str">
            <v>Intellivox-DS180, Amp@Top</v>
          </cell>
          <cell r="I1195" t="str">
            <v>Intellivox-DS180, Amp@Top.  Made to Order Call for availability</v>
          </cell>
          <cell r="J1195">
            <v>9511</v>
          </cell>
          <cell r="K1195">
            <v>9511</v>
          </cell>
          <cell r="L1195">
            <v>5706.6</v>
          </cell>
          <cell r="M1195">
            <v>5135.9399999999996</v>
          </cell>
          <cell r="P1195">
            <v>0</v>
          </cell>
          <cell r="S1195">
            <v>0</v>
          </cell>
          <cell r="T1195">
            <v>0</v>
          </cell>
          <cell r="U1195">
            <v>0</v>
          </cell>
          <cell r="V1195">
            <v>0</v>
          </cell>
          <cell r="W1195" t="str">
            <v>ZZ</v>
          </cell>
          <cell r="Z1195">
            <v>296</v>
          </cell>
          <cell r="AA1195" t="str">
            <v>B</v>
          </cell>
        </row>
        <row r="1196">
          <cell r="A1196" t="str">
            <v>IVX-587040</v>
          </cell>
          <cell r="B1196" t="str">
            <v>JBL</v>
          </cell>
          <cell r="C1196" t="str">
            <v>Intellivox 180 Series</v>
          </cell>
          <cell r="D1196" t="str">
            <v>IVX-587040</v>
          </cell>
          <cell r="E1196" t="str">
            <v>JBL053</v>
          </cell>
          <cell r="F1196" t="str">
            <v>YES</v>
          </cell>
          <cell r="H1196" t="str">
            <v>Intellivox-DSX180, Amp@Bottom</v>
          </cell>
          <cell r="I1196" t="str">
            <v>Intellivox-DSX180, Amp@Bottom.  Made to Order Call for availability</v>
          </cell>
          <cell r="J1196">
            <v>9511</v>
          </cell>
          <cell r="K1196">
            <v>9511</v>
          </cell>
          <cell r="L1196">
            <v>5706.6</v>
          </cell>
          <cell r="M1196">
            <v>5135.9399999999996</v>
          </cell>
          <cell r="P1196">
            <v>0</v>
          </cell>
          <cell r="Q1196">
            <v>691991012020</v>
          </cell>
          <cell r="S1196">
            <v>0</v>
          </cell>
          <cell r="T1196">
            <v>0</v>
          </cell>
          <cell r="U1196">
            <v>0</v>
          </cell>
          <cell r="V1196">
            <v>0</v>
          </cell>
          <cell r="W1196" t="str">
            <v>ZZ</v>
          </cell>
          <cell r="Z1196">
            <v>297</v>
          </cell>
          <cell r="AA1196" t="str">
            <v>B1</v>
          </cell>
        </row>
        <row r="1197">
          <cell r="A1197" t="str">
            <v>IVX-587060</v>
          </cell>
          <cell r="B1197" t="str">
            <v>JBL</v>
          </cell>
          <cell r="C1197" t="str">
            <v>Intellivox 280 Series Loudspeakers</v>
          </cell>
          <cell r="D1197" t="str">
            <v>IVX-587060</v>
          </cell>
          <cell r="E1197" t="str">
            <v>JBL053</v>
          </cell>
          <cell r="F1197" t="str">
            <v>YES</v>
          </cell>
          <cell r="H1197" t="str">
            <v>Intellivox-DS280, Amp@Bottom</v>
          </cell>
          <cell r="I1197" t="str">
            <v>Intellivox-DS280, Amp@Bottom.  Made to Order Call for availability</v>
          </cell>
          <cell r="J1197">
            <v>12900</v>
          </cell>
          <cell r="K1197">
            <v>12900</v>
          </cell>
          <cell r="L1197">
            <v>7740</v>
          </cell>
          <cell r="M1197">
            <v>6966</v>
          </cell>
          <cell r="P1197">
            <v>0</v>
          </cell>
          <cell r="Q1197">
            <v>691991035944</v>
          </cell>
          <cell r="S1197">
            <v>0</v>
          </cell>
          <cell r="T1197">
            <v>0</v>
          </cell>
          <cell r="U1197">
            <v>0</v>
          </cell>
          <cell r="V1197">
            <v>0</v>
          </cell>
          <cell r="W1197" t="str">
            <v>ZZ</v>
          </cell>
          <cell r="Z1197">
            <v>298</v>
          </cell>
          <cell r="AA1197" t="str">
            <v>A</v>
          </cell>
        </row>
        <row r="1198">
          <cell r="A1198" t="str">
            <v>IVX-587061</v>
          </cell>
          <cell r="B1198" t="str">
            <v>JBL</v>
          </cell>
          <cell r="C1198" t="str">
            <v>Intellivox 280 Series Loudspeakers</v>
          </cell>
          <cell r="D1198" t="str">
            <v>IVX-587061</v>
          </cell>
          <cell r="E1198" t="str">
            <v>JBL053</v>
          </cell>
          <cell r="F1198" t="str">
            <v>YES</v>
          </cell>
          <cell r="H1198" t="str">
            <v>Intellivox-DS280, Amp@Top</v>
          </cell>
          <cell r="I1198" t="str">
            <v>Intellivox-DS280, Amp@Top.  Made to Order Call for availability</v>
          </cell>
          <cell r="J1198">
            <v>12900</v>
          </cell>
          <cell r="K1198">
            <v>12900</v>
          </cell>
          <cell r="L1198">
            <v>7740</v>
          </cell>
          <cell r="M1198">
            <v>6966</v>
          </cell>
          <cell r="P1198">
            <v>0</v>
          </cell>
          <cell r="Q1198">
            <v>691991035968</v>
          </cell>
          <cell r="S1198">
            <v>0</v>
          </cell>
          <cell r="T1198">
            <v>0</v>
          </cell>
          <cell r="U1198">
            <v>0</v>
          </cell>
          <cell r="V1198">
            <v>0</v>
          </cell>
          <cell r="W1198" t="str">
            <v>ZZ</v>
          </cell>
          <cell r="Z1198">
            <v>299</v>
          </cell>
          <cell r="AA1198" t="str">
            <v>A</v>
          </cell>
        </row>
        <row r="1199">
          <cell r="A1199" t="str">
            <v>IVX-587041</v>
          </cell>
          <cell r="B1199" t="str">
            <v>JBL</v>
          </cell>
          <cell r="C1199" t="str">
            <v>Intellivox 180 Series</v>
          </cell>
          <cell r="D1199" t="str">
            <v>IVX-587041</v>
          </cell>
          <cell r="E1199" t="str">
            <v>JBL053</v>
          </cell>
          <cell r="F1199" t="str">
            <v>YES</v>
          </cell>
          <cell r="H1199" t="str">
            <v>Intellivox-DSX180, Amp@Top</v>
          </cell>
          <cell r="I1199" t="str">
            <v>Intellivox-DSX180, Amp@Top.  Made to Order Call for availability</v>
          </cell>
          <cell r="J1199">
            <v>9511</v>
          </cell>
          <cell r="K1199">
            <v>9511</v>
          </cell>
          <cell r="L1199">
            <v>5706.6</v>
          </cell>
          <cell r="M1199">
            <v>5135.9399999999996</v>
          </cell>
          <cell r="P1199">
            <v>0</v>
          </cell>
          <cell r="Q1199">
            <v>691991012037</v>
          </cell>
          <cell r="S1199">
            <v>0</v>
          </cell>
          <cell r="T1199">
            <v>0</v>
          </cell>
          <cell r="U1199">
            <v>0</v>
          </cell>
          <cell r="V1199">
            <v>0</v>
          </cell>
          <cell r="W1199" t="str">
            <v>ZZ</v>
          </cell>
          <cell r="Z1199">
            <v>300</v>
          </cell>
          <cell r="AA1199" t="str">
            <v>B1</v>
          </cell>
        </row>
        <row r="1200">
          <cell r="A1200" t="str">
            <v>IVX-587120</v>
          </cell>
          <cell r="B1200" t="str">
            <v>JBL</v>
          </cell>
          <cell r="C1200" t="str">
            <v>Intellivox 430 Series</v>
          </cell>
          <cell r="D1200" t="str">
            <v>IVX-587120</v>
          </cell>
          <cell r="E1200" t="str">
            <v>JBL053</v>
          </cell>
          <cell r="F1200" t="str">
            <v>YES</v>
          </cell>
          <cell r="H1200" t="str">
            <v>Intellivox-DS430, Amp@Bottom</v>
          </cell>
          <cell r="I1200" t="str">
            <v>Intellivox-DS430, Amp@Bottom.  Made to Order Call for availability</v>
          </cell>
          <cell r="J1200">
            <v>22600</v>
          </cell>
          <cell r="K1200">
            <v>22600</v>
          </cell>
          <cell r="L1200">
            <v>13560</v>
          </cell>
          <cell r="M1200">
            <v>12204</v>
          </cell>
          <cell r="P1200">
            <v>0</v>
          </cell>
          <cell r="S1200">
            <v>0</v>
          </cell>
          <cell r="T1200">
            <v>0</v>
          </cell>
          <cell r="U1200">
            <v>0</v>
          </cell>
          <cell r="V1200">
            <v>0</v>
          </cell>
          <cell r="W1200" t="str">
            <v>ZZ</v>
          </cell>
          <cell r="Z1200">
            <v>301</v>
          </cell>
          <cell r="AA1200" t="str">
            <v>B</v>
          </cell>
        </row>
        <row r="1201">
          <cell r="A1201" t="str">
            <v>IVX-587121</v>
          </cell>
          <cell r="B1201" t="str">
            <v>JBL</v>
          </cell>
          <cell r="C1201" t="str">
            <v>Intellivox 430 Series</v>
          </cell>
          <cell r="D1201" t="str">
            <v>IVX-587121</v>
          </cell>
          <cell r="E1201" t="str">
            <v>JBL053</v>
          </cell>
          <cell r="F1201" t="str">
            <v>YES</v>
          </cell>
          <cell r="H1201" t="str">
            <v>Intellivox-DS430, Amp@Top</v>
          </cell>
          <cell r="I1201" t="str">
            <v>Intellivox-DS430, Amp@Top.  Made to Order Call for availability</v>
          </cell>
          <cell r="J1201">
            <v>22600</v>
          </cell>
          <cell r="K1201">
            <v>22600</v>
          </cell>
          <cell r="L1201">
            <v>13560</v>
          </cell>
          <cell r="M1201">
            <v>12204</v>
          </cell>
          <cell r="P1201">
            <v>0</v>
          </cell>
          <cell r="S1201">
            <v>0</v>
          </cell>
          <cell r="T1201">
            <v>0</v>
          </cell>
          <cell r="U1201">
            <v>0</v>
          </cell>
          <cell r="V1201">
            <v>0</v>
          </cell>
          <cell r="W1201" t="str">
            <v>ZZ</v>
          </cell>
          <cell r="Z1201">
            <v>302</v>
          </cell>
          <cell r="AA1201" t="str">
            <v>B</v>
          </cell>
        </row>
        <row r="1202">
          <cell r="A1202" t="str">
            <v>IVX-587140</v>
          </cell>
          <cell r="B1202" t="str">
            <v>JBL</v>
          </cell>
          <cell r="C1202" t="str">
            <v>Intellivox 430 Series</v>
          </cell>
          <cell r="D1202" t="str">
            <v>IVX-587140</v>
          </cell>
          <cell r="E1202" t="str">
            <v>JBL053</v>
          </cell>
          <cell r="F1202" t="str">
            <v>YES</v>
          </cell>
          <cell r="H1202" t="str">
            <v>Intellivox-DSX430, Amp@Bottom</v>
          </cell>
          <cell r="I1202" t="str">
            <v>Intellivox-DSX430, Amp@Bottom.  Made to Order Call for availability</v>
          </cell>
          <cell r="J1202">
            <v>22600</v>
          </cell>
          <cell r="K1202">
            <v>22600</v>
          </cell>
          <cell r="L1202">
            <v>13560</v>
          </cell>
          <cell r="M1202">
            <v>12204</v>
          </cell>
          <cell r="P1202">
            <v>0</v>
          </cell>
          <cell r="S1202">
            <v>0</v>
          </cell>
          <cell r="T1202">
            <v>0</v>
          </cell>
          <cell r="U1202">
            <v>0</v>
          </cell>
          <cell r="V1202">
            <v>0</v>
          </cell>
          <cell r="W1202" t="str">
            <v>ZZ</v>
          </cell>
          <cell r="Z1202">
            <v>303</v>
          </cell>
          <cell r="AA1202" t="str">
            <v>B</v>
          </cell>
        </row>
        <row r="1203">
          <cell r="A1203" t="str">
            <v>IVX-587141</v>
          </cell>
          <cell r="B1203" t="str">
            <v>JBL</v>
          </cell>
          <cell r="C1203" t="str">
            <v>Intellivox 430 Series</v>
          </cell>
          <cell r="D1203" t="str">
            <v>IVX-587141</v>
          </cell>
          <cell r="E1203" t="str">
            <v>JBL053</v>
          </cell>
          <cell r="F1203" t="str">
            <v>YES</v>
          </cell>
          <cell r="H1203" t="str">
            <v>Intellivox-DSX430, Amp@Top</v>
          </cell>
          <cell r="I1203" t="str">
            <v>Intellivox-DSX430, Amp@Top.  Made to Order Call for availability</v>
          </cell>
          <cell r="J1203">
            <v>22600</v>
          </cell>
          <cell r="K1203">
            <v>22600</v>
          </cell>
          <cell r="L1203">
            <v>13560</v>
          </cell>
          <cell r="M1203">
            <v>12204</v>
          </cell>
          <cell r="P1203">
            <v>0</v>
          </cell>
          <cell r="S1203">
            <v>0</v>
          </cell>
          <cell r="T1203">
            <v>0</v>
          </cell>
          <cell r="U1203">
            <v>0</v>
          </cell>
          <cell r="V1203">
            <v>0</v>
          </cell>
          <cell r="W1203" t="str">
            <v>ZZ</v>
          </cell>
          <cell r="Z1203">
            <v>304</v>
          </cell>
          <cell r="AA1203" t="str">
            <v>B</v>
          </cell>
        </row>
        <row r="1204">
          <cell r="A1204" t="str">
            <v>IVX-587160</v>
          </cell>
          <cell r="B1204" t="str">
            <v>JBL</v>
          </cell>
          <cell r="C1204" t="str">
            <v>Intellivox 500 Series</v>
          </cell>
          <cell r="D1204" t="str">
            <v>IVX-587160</v>
          </cell>
          <cell r="E1204" t="str">
            <v>JBL053</v>
          </cell>
          <cell r="F1204" t="str">
            <v>YES</v>
          </cell>
          <cell r="H1204" t="str">
            <v>Intellivox-DS500, Amp@Bottom</v>
          </cell>
          <cell r="I1204" t="str">
            <v>Intellivox-DS500, Amp@Bottom.  Made to Order Call for availability</v>
          </cell>
          <cell r="J1204">
            <v>25700</v>
          </cell>
          <cell r="K1204">
            <v>25699</v>
          </cell>
          <cell r="L1204">
            <v>15420</v>
          </cell>
          <cell r="M1204">
            <v>13878</v>
          </cell>
          <cell r="P1204">
            <v>0</v>
          </cell>
          <cell r="S1204">
            <v>0</v>
          </cell>
          <cell r="T1204">
            <v>0</v>
          </cell>
          <cell r="U1204">
            <v>0</v>
          </cell>
          <cell r="V1204">
            <v>0</v>
          </cell>
          <cell r="W1204" t="str">
            <v>ZZ</v>
          </cell>
          <cell r="Z1204">
            <v>305</v>
          </cell>
          <cell r="AA1204" t="str">
            <v>B</v>
          </cell>
        </row>
        <row r="1205">
          <cell r="A1205" t="str">
            <v>IVX-587161</v>
          </cell>
          <cell r="B1205" t="str">
            <v>JBL</v>
          </cell>
          <cell r="C1205" t="str">
            <v>Intellivox 500 Series</v>
          </cell>
          <cell r="D1205" t="str">
            <v>IVX-587161</v>
          </cell>
          <cell r="E1205" t="str">
            <v>JBL053</v>
          </cell>
          <cell r="F1205" t="str">
            <v>YES</v>
          </cell>
          <cell r="H1205" t="str">
            <v>Intellivox-DS500, Amp@Top</v>
          </cell>
          <cell r="I1205" t="str">
            <v>Intellivox-DS500, Amp@Top.  Made to Order Call for availability</v>
          </cell>
          <cell r="J1205">
            <v>25700</v>
          </cell>
          <cell r="K1205">
            <v>25699</v>
          </cell>
          <cell r="L1205">
            <v>15420</v>
          </cell>
          <cell r="M1205">
            <v>13878</v>
          </cell>
          <cell r="S1205">
            <v>0</v>
          </cell>
          <cell r="T1205">
            <v>0</v>
          </cell>
          <cell r="U1205">
            <v>0</v>
          </cell>
          <cell r="V1205">
            <v>0</v>
          </cell>
          <cell r="W1205" t="str">
            <v>ZZ</v>
          </cell>
          <cell r="Z1205">
            <v>306</v>
          </cell>
          <cell r="AA1205" t="str">
            <v>B</v>
          </cell>
        </row>
        <row r="1206">
          <cell r="A1206" t="str">
            <v>IVX-587180</v>
          </cell>
          <cell r="B1206" t="str">
            <v>JBL</v>
          </cell>
          <cell r="C1206" t="str">
            <v>Intellivox 500 Series</v>
          </cell>
          <cell r="D1206" t="str">
            <v>IVX-587180</v>
          </cell>
          <cell r="E1206" t="str">
            <v>JBL053</v>
          </cell>
          <cell r="F1206" t="str">
            <v>YES</v>
          </cell>
          <cell r="H1206" t="str">
            <v>Intellivox-DSX500, Amp@Bottom</v>
          </cell>
          <cell r="I1206" t="str">
            <v>Intellivox-DSX500, Amp@Bottom.  Made to Order Call for availability</v>
          </cell>
          <cell r="J1206">
            <v>25700</v>
          </cell>
          <cell r="K1206">
            <v>25699</v>
          </cell>
          <cell r="L1206">
            <v>15420</v>
          </cell>
          <cell r="M1206">
            <v>13878</v>
          </cell>
          <cell r="P1206">
            <v>0</v>
          </cell>
          <cell r="S1206">
            <v>0</v>
          </cell>
          <cell r="T1206">
            <v>0</v>
          </cell>
          <cell r="U1206">
            <v>0</v>
          </cell>
          <cell r="V1206">
            <v>0</v>
          </cell>
          <cell r="W1206" t="str">
            <v>ZZ</v>
          </cell>
          <cell r="Z1206">
            <v>307</v>
          </cell>
          <cell r="AA1206" t="str">
            <v>B</v>
          </cell>
        </row>
        <row r="1207">
          <cell r="A1207" t="str">
            <v>IVX-587181</v>
          </cell>
          <cell r="B1207" t="str">
            <v>JBL</v>
          </cell>
          <cell r="C1207" t="str">
            <v>Intellivox 500 Series</v>
          </cell>
          <cell r="D1207" t="str">
            <v>IVX-587181</v>
          </cell>
          <cell r="E1207" t="str">
            <v>JBL053</v>
          </cell>
          <cell r="F1207" t="str">
            <v>YES</v>
          </cell>
          <cell r="H1207" t="str">
            <v>Intellivox-DSX500, Amp@Top</v>
          </cell>
          <cell r="I1207" t="str">
            <v>Intellivox-DSX500, Amp@Top.  Made to Order Call for availability</v>
          </cell>
          <cell r="J1207">
            <v>25700</v>
          </cell>
          <cell r="K1207">
            <v>25699</v>
          </cell>
          <cell r="L1207">
            <v>15420</v>
          </cell>
          <cell r="M1207">
            <v>13878</v>
          </cell>
          <cell r="P1207">
            <v>0</v>
          </cell>
          <cell r="S1207">
            <v>0</v>
          </cell>
          <cell r="T1207">
            <v>0</v>
          </cell>
          <cell r="U1207">
            <v>0</v>
          </cell>
          <cell r="V1207">
            <v>0</v>
          </cell>
          <cell r="W1207" t="str">
            <v>HU</v>
          </cell>
          <cell r="Z1207">
            <v>308</v>
          </cell>
          <cell r="AA1207" t="str">
            <v>B</v>
          </cell>
        </row>
        <row r="1208">
          <cell r="A1208" t="str">
            <v>IVX-587300</v>
          </cell>
          <cell r="B1208" t="str">
            <v>JBL</v>
          </cell>
          <cell r="C1208" t="str">
            <v>Intellivox 380 Series</v>
          </cell>
          <cell r="D1208" t="str">
            <v>IVX-587300</v>
          </cell>
          <cell r="E1208" t="str">
            <v>JBL053</v>
          </cell>
          <cell r="F1208" t="str">
            <v>YES</v>
          </cell>
          <cell r="H1208" t="str">
            <v>Intellivox-DS380, Amp@Bottom</v>
          </cell>
          <cell r="I1208" t="str">
            <v>Intellivox-DS380, Amp@Bottom.  Made to Order Call for availability</v>
          </cell>
          <cell r="J1208">
            <v>18500</v>
          </cell>
          <cell r="K1208">
            <v>18500</v>
          </cell>
          <cell r="L1208">
            <v>11100</v>
          </cell>
          <cell r="M1208">
            <v>9990</v>
          </cell>
          <cell r="P1208">
            <v>0</v>
          </cell>
          <cell r="S1208">
            <v>0</v>
          </cell>
          <cell r="T1208">
            <v>0</v>
          </cell>
          <cell r="U1208">
            <v>0</v>
          </cell>
          <cell r="V1208">
            <v>0</v>
          </cell>
          <cell r="W1208" t="str">
            <v>ZZ</v>
          </cell>
          <cell r="Z1208">
            <v>309</v>
          </cell>
          <cell r="AA1208" t="str">
            <v>B</v>
          </cell>
        </row>
        <row r="1209">
          <cell r="A1209" t="str">
            <v>IVX-587301</v>
          </cell>
          <cell r="B1209" t="str">
            <v>JBL</v>
          </cell>
          <cell r="C1209" t="str">
            <v>Intellivox 380 Series</v>
          </cell>
          <cell r="D1209" t="str">
            <v>IVX-587301</v>
          </cell>
          <cell r="E1209" t="str">
            <v>JBL053</v>
          </cell>
          <cell r="F1209" t="str">
            <v>YES</v>
          </cell>
          <cell r="H1209" t="str">
            <v>Intellivox-DS380, Amp@Top</v>
          </cell>
          <cell r="I1209" t="str">
            <v>Intellivox-DS380, Amp@Top.  Made to Order Call for availability</v>
          </cell>
          <cell r="J1209">
            <v>18500</v>
          </cell>
          <cell r="K1209">
            <v>18500</v>
          </cell>
          <cell r="L1209">
            <v>11100</v>
          </cell>
          <cell r="M1209">
            <v>9990</v>
          </cell>
          <cell r="P1209">
            <v>0</v>
          </cell>
          <cell r="S1209">
            <v>0</v>
          </cell>
          <cell r="T1209">
            <v>0</v>
          </cell>
          <cell r="U1209">
            <v>0</v>
          </cell>
          <cell r="V1209">
            <v>0</v>
          </cell>
          <cell r="W1209" t="str">
            <v>ZZ</v>
          </cell>
          <cell r="Z1209">
            <v>310</v>
          </cell>
          <cell r="AA1209" t="str">
            <v>B</v>
          </cell>
        </row>
        <row r="1210">
          <cell r="A1210" t="str">
            <v>IVX-587350</v>
          </cell>
          <cell r="B1210" t="str">
            <v>JBL</v>
          </cell>
          <cell r="C1210" t="str">
            <v>Intellivox 380 Series</v>
          </cell>
          <cell r="D1210" t="str">
            <v>IVX-587350</v>
          </cell>
          <cell r="E1210" t="str">
            <v>JBL053</v>
          </cell>
          <cell r="F1210" t="str">
            <v>YES</v>
          </cell>
          <cell r="H1210" t="str">
            <v>Intellivox-DSX380, Amp@Bottom</v>
          </cell>
          <cell r="I1210" t="str">
            <v>Intellivox-DSX380, Amp@Bottom.  Made to Order Call for availability</v>
          </cell>
          <cell r="J1210">
            <v>18500</v>
          </cell>
          <cell r="K1210">
            <v>18500</v>
          </cell>
          <cell r="L1210">
            <v>11100</v>
          </cell>
          <cell r="M1210">
            <v>9990</v>
          </cell>
          <cell r="P1210">
            <v>0</v>
          </cell>
          <cell r="Q1210">
            <v>691991012068</v>
          </cell>
          <cell r="S1210">
            <v>425</v>
          </cell>
          <cell r="T1210">
            <v>185</v>
          </cell>
          <cell r="U1210">
            <v>6.5</v>
          </cell>
          <cell r="V1210">
            <v>10</v>
          </cell>
          <cell r="W1210" t="str">
            <v>HU</v>
          </cell>
          <cell r="Z1210">
            <v>311</v>
          </cell>
          <cell r="AA1210" t="str">
            <v>B</v>
          </cell>
        </row>
        <row r="1211">
          <cell r="A1211" t="str">
            <v>IVX-587351</v>
          </cell>
          <cell r="B1211" t="str">
            <v>JBL</v>
          </cell>
          <cell r="C1211" t="str">
            <v>Intellivox 380 Series</v>
          </cell>
          <cell r="D1211" t="str">
            <v>IVX-587351</v>
          </cell>
          <cell r="E1211" t="str">
            <v>JBL053</v>
          </cell>
          <cell r="F1211" t="str">
            <v>YES</v>
          </cell>
          <cell r="H1211" t="str">
            <v>Intellivox-DSX380, Amp@Top</v>
          </cell>
          <cell r="I1211" t="str">
            <v>Intellivox-DSX380, Amp@Top.  Made to Order Call for availability</v>
          </cell>
          <cell r="J1211">
            <v>18500</v>
          </cell>
          <cell r="K1211">
            <v>18500</v>
          </cell>
          <cell r="L1211">
            <v>11100</v>
          </cell>
          <cell r="M1211">
            <v>9990</v>
          </cell>
          <cell r="P1211">
            <v>0</v>
          </cell>
          <cell r="Q1211">
            <v>691991012075</v>
          </cell>
          <cell r="S1211">
            <v>0</v>
          </cell>
          <cell r="T1211">
            <v>0</v>
          </cell>
          <cell r="U1211">
            <v>0</v>
          </cell>
          <cell r="V1211">
            <v>0</v>
          </cell>
          <cell r="W1211" t="str">
            <v>ZZ</v>
          </cell>
          <cell r="Z1211">
            <v>312</v>
          </cell>
          <cell r="AA1211" t="str">
            <v>B</v>
          </cell>
        </row>
        <row r="1212">
          <cell r="A1212" t="str">
            <v>HP HIGH-POWER</v>
          </cell>
          <cell r="B1212" t="str">
            <v>JBL</v>
          </cell>
          <cell r="I1212" t="str">
            <v>.  Made to Order Call for availability</v>
          </cell>
          <cell r="J1212">
            <v>0</v>
          </cell>
          <cell r="K1212">
            <v>0</v>
          </cell>
          <cell r="L1212">
            <v>0</v>
          </cell>
          <cell r="M1212">
            <v>0</v>
          </cell>
          <cell r="S1212">
            <v>0</v>
          </cell>
          <cell r="T1212">
            <v>0</v>
          </cell>
          <cell r="U1212">
            <v>0</v>
          </cell>
          <cell r="V1212">
            <v>0</v>
          </cell>
          <cell r="Z1212">
            <v>313</v>
          </cell>
        </row>
        <row r="1213">
          <cell r="A1213" t="str">
            <v>IVX-587480</v>
          </cell>
          <cell r="B1213" t="str">
            <v>JBL</v>
          </cell>
          <cell r="C1213" t="str">
            <v>Intellivox 280HD Series Loudspeakers</v>
          </cell>
          <cell r="D1213" t="str">
            <v>IVX-587480</v>
          </cell>
          <cell r="E1213" t="str">
            <v>JBL053</v>
          </cell>
          <cell r="F1213" t="str">
            <v>YES</v>
          </cell>
          <cell r="H1213" t="str">
            <v>Intellivox-DSX280HD, Amp@Bottom</v>
          </cell>
          <cell r="I1213" t="str">
            <v>Intellivox-DSX280HD, Amp@Bottom.  Made to Order Call for availability</v>
          </cell>
          <cell r="J1213">
            <v>13050</v>
          </cell>
          <cell r="K1213">
            <v>13049</v>
          </cell>
          <cell r="L1213">
            <v>7830</v>
          </cell>
          <cell r="M1213">
            <v>7047</v>
          </cell>
          <cell r="P1213">
            <v>0</v>
          </cell>
          <cell r="S1213">
            <v>0</v>
          </cell>
          <cell r="T1213">
            <v>0</v>
          </cell>
          <cell r="U1213">
            <v>0</v>
          </cell>
          <cell r="V1213">
            <v>0</v>
          </cell>
          <cell r="W1213" t="str">
            <v>HU</v>
          </cell>
          <cell r="Z1213">
            <v>314</v>
          </cell>
          <cell r="AA1213" t="str">
            <v>B1</v>
          </cell>
        </row>
        <row r="1214">
          <cell r="A1214" t="str">
            <v>IVX-587481</v>
          </cell>
          <cell r="B1214" t="str">
            <v>JBL</v>
          </cell>
          <cell r="C1214" t="str">
            <v>Intellivox 280HD Series Loudspeakers</v>
          </cell>
          <cell r="D1214" t="str">
            <v>IVX-587481</v>
          </cell>
          <cell r="E1214" t="str">
            <v>JBL053</v>
          </cell>
          <cell r="F1214" t="str">
            <v>YES</v>
          </cell>
          <cell r="H1214" t="str">
            <v>Intellivox-DSX280HD, Amp@Top</v>
          </cell>
          <cell r="I1214" t="str">
            <v>Intellivox-DSX280HD, Amp@Top.  Made to Order Call for availability</v>
          </cell>
          <cell r="J1214">
            <v>13050</v>
          </cell>
          <cell r="K1214">
            <v>13049</v>
          </cell>
          <cell r="L1214">
            <v>7830</v>
          </cell>
          <cell r="M1214">
            <v>7047</v>
          </cell>
          <cell r="P1214">
            <v>0</v>
          </cell>
          <cell r="S1214">
            <v>0</v>
          </cell>
          <cell r="T1214">
            <v>0</v>
          </cell>
          <cell r="U1214">
            <v>0</v>
          </cell>
          <cell r="V1214">
            <v>0</v>
          </cell>
          <cell r="W1214" t="str">
            <v>ZZ</v>
          </cell>
          <cell r="Z1214">
            <v>315</v>
          </cell>
          <cell r="AA1214" t="str">
            <v>B1</v>
          </cell>
        </row>
        <row r="1215">
          <cell r="A1215" t="str">
            <v>IVX-587870</v>
          </cell>
          <cell r="B1215" t="str">
            <v>JBL</v>
          </cell>
          <cell r="C1215" t="str">
            <v>Intellivox High Power</v>
          </cell>
          <cell r="D1215" t="str">
            <v>IVX-587870</v>
          </cell>
          <cell r="E1215" t="str">
            <v>JBL053</v>
          </cell>
          <cell r="F1215" t="str">
            <v>YES</v>
          </cell>
          <cell r="H1215" t="str">
            <v>Intellivox-HP-DS170, High Power</v>
          </cell>
          <cell r="I1215" t="str">
            <v>Intellivox-HP-DS170, High Power.  Made to Order Call for availability</v>
          </cell>
          <cell r="J1215">
            <v>14400</v>
          </cell>
          <cell r="K1215">
            <v>14400</v>
          </cell>
          <cell r="L1215">
            <v>8640</v>
          </cell>
          <cell r="M1215">
            <v>7776</v>
          </cell>
          <cell r="P1215">
            <v>0</v>
          </cell>
          <cell r="S1215">
            <v>0</v>
          </cell>
          <cell r="T1215">
            <v>0</v>
          </cell>
          <cell r="U1215">
            <v>0</v>
          </cell>
          <cell r="V1215">
            <v>0</v>
          </cell>
          <cell r="W1215" t="str">
            <v>HU</v>
          </cell>
          <cell r="Z1215">
            <v>316</v>
          </cell>
          <cell r="AA1215" t="str">
            <v>B1</v>
          </cell>
        </row>
        <row r="1216">
          <cell r="A1216" t="str">
            <v>IVX-587890</v>
          </cell>
          <cell r="B1216" t="str">
            <v>JBL</v>
          </cell>
          <cell r="C1216" t="str">
            <v>Intellivox High Power</v>
          </cell>
          <cell r="D1216" t="str">
            <v>IVX-587890</v>
          </cell>
          <cell r="E1216" t="str">
            <v>JBL053</v>
          </cell>
          <cell r="F1216" t="str">
            <v>YES</v>
          </cell>
          <cell r="H1216" t="str">
            <v>Intellivox-HP-DS370, High Power</v>
          </cell>
          <cell r="I1216" t="str">
            <v>Intellivox-HP-DS370, High Power.  Made to Order Call for availability</v>
          </cell>
          <cell r="J1216">
            <v>31300</v>
          </cell>
          <cell r="K1216">
            <v>31299</v>
          </cell>
          <cell r="L1216">
            <v>18780</v>
          </cell>
          <cell r="M1216">
            <v>16902</v>
          </cell>
          <cell r="P1216">
            <v>0</v>
          </cell>
          <cell r="Q1216">
            <v>691991012099</v>
          </cell>
          <cell r="S1216">
            <v>0</v>
          </cell>
          <cell r="T1216">
            <v>0</v>
          </cell>
          <cell r="U1216">
            <v>0</v>
          </cell>
          <cell r="V1216">
            <v>0</v>
          </cell>
          <cell r="W1216" t="str">
            <v>HU</v>
          </cell>
          <cell r="Z1216">
            <v>317</v>
          </cell>
          <cell r="AA1216" t="str">
            <v>B1</v>
          </cell>
        </row>
        <row r="1217">
          <cell r="A1217" t="str">
            <v>IVX-802000</v>
          </cell>
          <cell r="B1217" t="str">
            <v>JBL</v>
          </cell>
          <cell r="C1217" t="str">
            <v>Intellivox and IntelliDisc Accessories</v>
          </cell>
          <cell r="D1217" t="str">
            <v>IVX-802000</v>
          </cell>
          <cell r="E1217" t="str">
            <v>JBL053</v>
          </cell>
          <cell r="F1217" t="str">
            <v>YES</v>
          </cell>
          <cell r="H1217" t="str">
            <v>Intellivox Hinge Bracket 90°, RAL9010</v>
          </cell>
          <cell r="I1217" t="str">
            <v>Intellivox Hinge Bracket 90°, RAL9010.  Made to Order Call for availability</v>
          </cell>
          <cell r="J1217">
            <v>111</v>
          </cell>
          <cell r="K1217">
            <v>111</v>
          </cell>
          <cell r="L1217">
            <v>66.900000000000006</v>
          </cell>
          <cell r="M1217">
            <v>60.21</v>
          </cell>
          <cell r="P1217">
            <v>0</v>
          </cell>
          <cell r="Q1217">
            <v>691991012105</v>
          </cell>
          <cell r="S1217">
            <v>2</v>
          </cell>
          <cell r="T1217">
            <v>9</v>
          </cell>
          <cell r="U1217">
            <v>7</v>
          </cell>
          <cell r="V1217">
            <v>2</v>
          </cell>
          <cell r="W1217" t="str">
            <v>HU</v>
          </cell>
          <cell r="Z1217">
            <v>318</v>
          </cell>
          <cell r="AA1217" t="str">
            <v>A</v>
          </cell>
        </row>
        <row r="1218">
          <cell r="A1218" t="str">
            <v>IVX-802105</v>
          </cell>
          <cell r="B1218" t="str">
            <v>JBL</v>
          </cell>
          <cell r="C1218" t="str">
            <v>Intellivox Accessories</v>
          </cell>
          <cell r="D1218" t="str">
            <v>IVX-802105</v>
          </cell>
          <cell r="F1218" t="str">
            <v>YES</v>
          </cell>
          <cell r="H1218" t="str">
            <v>Intellivox Cable entry cover box 2x M16, Inc. fasteners, RAL9010</v>
          </cell>
          <cell r="I1218" t="str">
            <v>Intellivox Cable entry cover box 2x M16, Inc. fasteners, RAL9010.  Made to Order Call for availability</v>
          </cell>
          <cell r="J1218">
            <v>303</v>
          </cell>
          <cell r="K1218">
            <v>303</v>
          </cell>
          <cell r="L1218">
            <v>181.8</v>
          </cell>
          <cell r="M1218">
            <v>163.62</v>
          </cell>
          <cell r="P1218">
            <v>0</v>
          </cell>
          <cell r="Q1218">
            <v>691991012136</v>
          </cell>
          <cell r="S1218">
            <v>2</v>
          </cell>
          <cell r="T1218">
            <v>5</v>
          </cell>
          <cell r="U1218">
            <v>7</v>
          </cell>
          <cell r="V1218">
            <v>10</v>
          </cell>
          <cell r="Z1218">
            <v>319</v>
          </cell>
          <cell r="AA1218" t="str">
            <v>D</v>
          </cell>
        </row>
        <row r="1219">
          <cell r="A1219" t="str">
            <v>IVX-802110</v>
          </cell>
          <cell r="B1219" t="str">
            <v>JBL</v>
          </cell>
          <cell r="C1219" t="str">
            <v>Intellivox Accessories</v>
          </cell>
          <cell r="D1219" t="str">
            <v>IVX-802110</v>
          </cell>
          <cell r="E1219" t="str">
            <v>JBL053</v>
          </cell>
          <cell r="F1219" t="str">
            <v>YES</v>
          </cell>
          <cell r="H1219" t="str">
            <v>Intellivox Cable entry cover plate 2x PG13.5, Inc. fasteners, RAL9010</v>
          </cell>
          <cell r="I1219" t="str">
            <v>Intellivox Cable entry cover plate 2x PG13.5, Inc. fasteners, RAL9010.  Made to Order Call for availability</v>
          </cell>
          <cell r="J1219">
            <v>64</v>
          </cell>
          <cell r="K1219">
            <v>64</v>
          </cell>
          <cell r="L1219">
            <v>37.5</v>
          </cell>
          <cell r="M1219">
            <v>33.75</v>
          </cell>
          <cell r="P1219">
            <v>0</v>
          </cell>
          <cell r="Q1219">
            <v>691991012143</v>
          </cell>
          <cell r="S1219">
            <v>0</v>
          </cell>
          <cell r="T1219">
            <v>0</v>
          </cell>
          <cell r="U1219">
            <v>0</v>
          </cell>
          <cell r="V1219">
            <v>0</v>
          </cell>
          <cell r="Z1219">
            <v>320</v>
          </cell>
          <cell r="AA1219" t="str">
            <v>A</v>
          </cell>
        </row>
        <row r="1220">
          <cell r="A1220" t="str">
            <v>IVX-802120</v>
          </cell>
          <cell r="B1220" t="str">
            <v>JBL</v>
          </cell>
          <cell r="C1220" t="str">
            <v>Intellivox Accessories</v>
          </cell>
          <cell r="D1220" t="str">
            <v>IVX-802120</v>
          </cell>
          <cell r="F1220" t="str">
            <v>YES</v>
          </cell>
          <cell r="H1220" t="str">
            <v>Intellivox Cable entry cover box 6x XLR, pre-assembled, RAL9010</v>
          </cell>
          <cell r="I1220" t="str">
            <v>Intellivox Cable entry cover box 6x XLR, pre-assembled, RAL9010.  Made to Order Call for availability</v>
          </cell>
          <cell r="J1220">
            <v>1182</v>
          </cell>
          <cell r="K1220">
            <v>1182</v>
          </cell>
          <cell r="L1220">
            <v>708</v>
          </cell>
          <cell r="M1220">
            <v>637.20000000000005</v>
          </cell>
          <cell r="P1220">
            <v>0</v>
          </cell>
          <cell r="Q1220">
            <v>691991012150</v>
          </cell>
          <cell r="S1220">
            <v>15</v>
          </cell>
          <cell r="T1220">
            <v>9.5</v>
          </cell>
          <cell r="U1220">
            <v>45.5</v>
          </cell>
          <cell r="V1220">
            <v>9.5</v>
          </cell>
          <cell r="Z1220">
            <v>321</v>
          </cell>
          <cell r="AA1220" t="str">
            <v>D</v>
          </cell>
        </row>
        <row r="1221">
          <cell r="A1221" t="str">
            <v>IVX-802225</v>
          </cell>
          <cell r="B1221" t="str">
            <v>JBL</v>
          </cell>
          <cell r="C1221" t="str">
            <v>Intellivox and IntelliDisc Accessories</v>
          </cell>
          <cell r="D1221" t="str">
            <v>IVX-802225</v>
          </cell>
          <cell r="E1221" t="str">
            <v>JBL053</v>
          </cell>
          <cell r="F1221" t="str">
            <v>YES</v>
          </cell>
          <cell r="H1221" t="str">
            <v>Intellivox Wall Bracket 25mm, Set (2 pcs) Inc. fasteners, RAL9010</v>
          </cell>
          <cell r="I1221" t="str">
            <v>Intellivox Wall Bracket 25mm, Set (2 pcs) Inc. fasteners, RAL9010.  Made to Order Call for availability</v>
          </cell>
          <cell r="J1221">
            <v>107</v>
          </cell>
          <cell r="K1221">
            <v>107</v>
          </cell>
          <cell r="L1221">
            <v>63.6</v>
          </cell>
          <cell r="M1221">
            <v>57.24</v>
          </cell>
          <cell r="P1221">
            <v>0</v>
          </cell>
          <cell r="Q1221">
            <v>691991012167</v>
          </cell>
          <cell r="S1221">
            <v>0</v>
          </cell>
          <cell r="T1221">
            <v>0</v>
          </cell>
          <cell r="U1221">
            <v>0</v>
          </cell>
          <cell r="V1221">
            <v>0</v>
          </cell>
          <cell r="Z1221">
            <v>322</v>
          </cell>
          <cell r="AA1221" t="str">
            <v>A</v>
          </cell>
        </row>
        <row r="1222">
          <cell r="A1222" t="str">
            <v>IVX-802226</v>
          </cell>
          <cell r="B1222" t="str">
            <v>JBL</v>
          </cell>
          <cell r="C1222" t="str">
            <v>Intellivox and IntelliDisc Accessories</v>
          </cell>
          <cell r="D1222" t="str">
            <v>IVX-802226</v>
          </cell>
          <cell r="E1222" t="str">
            <v>JBL053</v>
          </cell>
          <cell r="F1222" t="str">
            <v>YES</v>
          </cell>
          <cell r="H1222" t="str">
            <v>Intellivox Wall Bracket 25mm, Set (3 pcs) Inc. fasteners, RAL9010</v>
          </cell>
          <cell r="I1222" t="str">
            <v>Intellivox Wall Bracket 25mm, Set (3 pcs) Inc. fasteners, RAL9010.  Made to Order Call for availability</v>
          </cell>
          <cell r="J1222">
            <v>150</v>
          </cell>
          <cell r="K1222">
            <v>150</v>
          </cell>
          <cell r="L1222">
            <v>90</v>
          </cell>
          <cell r="M1222">
            <v>81</v>
          </cell>
          <cell r="P1222">
            <v>0</v>
          </cell>
          <cell r="Q1222">
            <v>691991012174</v>
          </cell>
          <cell r="S1222">
            <v>2</v>
          </cell>
          <cell r="T1222">
            <v>5</v>
          </cell>
          <cell r="U1222">
            <v>7</v>
          </cell>
          <cell r="V1222">
            <v>10</v>
          </cell>
          <cell r="Z1222">
            <v>323</v>
          </cell>
          <cell r="AA1222" t="str">
            <v>B</v>
          </cell>
        </row>
        <row r="1223">
          <cell r="A1223" t="str">
            <v>IVX-802227</v>
          </cell>
          <cell r="B1223" t="str">
            <v>JBL</v>
          </cell>
          <cell r="C1223" t="str">
            <v>Intellivox and IntelliDisc Accessories</v>
          </cell>
          <cell r="D1223" t="str">
            <v>IVX-802227</v>
          </cell>
          <cell r="F1223" t="str">
            <v>YES</v>
          </cell>
          <cell r="H1223" t="str">
            <v>Intellivox Wall Bracket 25mm, Set (2 pcs) Inc. fasteners, RAL9007</v>
          </cell>
          <cell r="I1223" t="str">
            <v>Intellivox Wall Bracket 25mm, Set (2 pcs) Inc. fasteners, RAL9007.  Made to Order Call for availability</v>
          </cell>
          <cell r="J1223">
            <v>117</v>
          </cell>
          <cell r="K1223">
            <v>117</v>
          </cell>
          <cell r="L1223">
            <v>66.900000000000006</v>
          </cell>
          <cell r="M1223">
            <v>60.21</v>
          </cell>
          <cell r="P1223">
            <v>0</v>
          </cell>
          <cell r="S1223">
            <v>0</v>
          </cell>
          <cell r="T1223">
            <v>0</v>
          </cell>
          <cell r="U1223">
            <v>0</v>
          </cell>
          <cell r="V1223">
            <v>0</v>
          </cell>
          <cell r="Z1223">
            <v>324</v>
          </cell>
        </row>
        <row r="1224">
          <cell r="A1224" t="str">
            <v>IVX-802235</v>
          </cell>
          <cell r="B1224" t="str">
            <v>JBL</v>
          </cell>
          <cell r="C1224" t="str">
            <v>Intellivox and IntelliDisc Accessories</v>
          </cell>
          <cell r="D1224" t="str">
            <v>IVX-802235</v>
          </cell>
          <cell r="F1224" t="str">
            <v>YES</v>
          </cell>
          <cell r="H1224" t="str">
            <v>Intellivox Wall Bracket 35mm, Set (2 pcs) Inc. fasteners, RAL9010</v>
          </cell>
          <cell r="I1224" t="str">
            <v>Intellivox Wall Bracket 35mm, Set (2 pcs) Inc. fasteners, RAL9010.  Made to Order Call for availability</v>
          </cell>
          <cell r="J1224">
            <v>107</v>
          </cell>
          <cell r="K1224">
            <v>107</v>
          </cell>
          <cell r="L1224">
            <v>63.5</v>
          </cell>
          <cell r="M1224">
            <v>57.15</v>
          </cell>
          <cell r="P1224">
            <v>0</v>
          </cell>
          <cell r="S1224">
            <v>2</v>
          </cell>
          <cell r="T1224">
            <v>2</v>
          </cell>
          <cell r="U1224">
            <v>7</v>
          </cell>
          <cell r="V1224">
            <v>9</v>
          </cell>
          <cell r="W1224" t="str">
            <v>HU</v>
          </cell>
          <cell r="Z1224">
            <v>325</v>
          </cell>
          <cell r="AA1224" t="str">
            <v>A</v>
          </cell>
        </row>
        <row r="1225">
          <cell r="A1225" t="str">
            <v>IVX-802261</v>
          </cell>
          <cell r="B1225" t="str">
            <v>JBL</v>
          </cell>
          <cell r="C1225" t="str">
            <v>Intellivox and IntelliDisc Accessories</v>
          </cell>
          <cell r="D1225" t="str">
            <v>IVX-802261</v>
          </cell>
          <cell r="F1225" t="str">
            <v>YES</v>
          </cell>
          <cell r="H1225" t="str">
            <v>Intellivox Wall Bracket 60mm, Set (3 pcs) Inc. fasteners, RAL9010</v>
          </cell>
          <cell r="I1225" t="str">
            <v>Intellivox Wall Bracket 60mm, Set (3 pcs) Inc. fasteners, RAL9010.  Made to Order Call for availability</v>
          </cell>
          <cell r="J1225">
            <v>172</v>
          </cell>
          <cell r="K1225">
            <v>172</v>
          </cell>
          <cell r="L1225">
            <v>102.6</v>
          </cell>
          <cell r="M1225">
            <v>92.34</v>
          </cell>
          <cell r="P1225">
            <v>0</v>
          </cell>
          <cell r="Q1225">
            <v>691991012181</v>
          </cell>
          <cell r="S1225">
            <v>3</v>
          </cell>
          <cell r="T1225">
            <v>5</v>
          </cell>
          <cell r="U1225">
            <v>7</v>
          </cell>
          <cell r="V1225">
            <v>10</v>
          </cell>
          <cell r="Z1225">
            <v>326</v>
          </cell>
          <cell r="AA1225" t="str">
            <v>D</v>
          </cell>
        </row>
        <row r="1226">
          <cell r="A1226" t="str">
            <v>IVX-806602</v>
          </cell>
          <cell r="B1226" t="str">
            <v>JBL</v>
          </cell>
          <cell r="C1226" t="str">
            <v>Intellivox and IntelliDisc Accessories</v>
          </cell>
          <cell r="D1226" t="str">
            <v>IVX-806602</v>
          </cell>
          <cell r="E1226" t="str">
            <v>JBL053</v>
          </cell>
          <cell r="F1226" t="str">
            <v>YES</v>
          </cell>
          <cell r="H1226" t="str">
            <v>Set of Hinges (yellow passivated) for Ivx DC/DS115/180/280</v>
          </cell>
          <cell r="I1226" t="str">
            <v>Set of Hinges (yellow passivated) for Ivx DC/DS115/180/280.  Made to Order Call for availability</v>
          </cell>
          <cell r="J1226">
            <v>139</v>
          </cell>
          <cell r="K1226">
            <v>139</v>
          </cell>
          <cell r="L1226">
            <v>83.9</v>
          </cell>
          <cell r="M1226">
            <v>75.510000000000005</v>
          </cell>
          <cell r="P1226">
            <v>0</v>
          </cell>
          <cell r="Q1226">
            <v>691991012198</v>
          </cell>
          <cell r="S1226">
            <v>0</v>
          </cell>
          <cell r="T1226">
            <v>0</v>
          </cell>
          <cell r="U1226">
            <v>0</v>
          </cell>
          <cell r="V1226">
            <v>0</v>
          </cell>
          <cell r="Z1226">
            <v>327</v>
          </cell>
          <cell r="AA1226" t="str">
            <v>B</v>
          </cell>
        </row>
        <row r="1227">
          <cell r="A1227" t="str">
            <v>IVX-806608</v>
          </cell>
          <cell r="B1227" t="str">
            <v>JBL</v>
          </cell>
          <cell r="C1227" t="str">
            <v>Intellivox and IntelliDisc Accessories</v>
          </cell>
          <cell r="D1227" t="str">
            <v>IVX-806608</v>
          </cell>
          <cell r="E1227" t="str">
            <v>JBL053</v>
          </cell>
          <cell r="F1227" t="str">
            <v>YES</v>
          </cell>
          <cell r="H1227" t="str">
            <v>Intellivox Swivel Wall Bracket 90°, RAL9010</v>
          </cell>
          <cell r="I1227" t="str">
            <v>Intellivox Swivel Wall Bracket 90°, RAL9010.  Made to Order Call for availability</v>
          </cell>
          <cell r="J1227">
            <v>166</v>
          </cell>
          <cell r="K1227">
            <v>166</v>
          </cell>
          <cell r="L1227">
            <v>99.6</v>
          </cell>
          <cell r="M1227">
            <v>89.64</v>
          </cell>
          <cell r="P1227">
            <v>0</v>
          </cell>
          <cell r="Q1227">
            <v>691991012204</v>
          </cell>
          <cell r="S1227">
            <v>3</v>
          </cell>
          <cell r="T1227">
            <v>10</v>
          </cell>
          <cell r="U1227">
            <v>7</v>
          </cell>
          <cell r="V1227">
            <v>5</v>
          </cell>
          <cell r="W1227" t="str">
            <v>HU</v>
          </cell>
          <cell r="Z1227">
            <v>328</v>
          </cell>
          <cell r="AA1227" t="str">
            <v>A</v>
          </cell>
        </row>
        <row r="1228">
          <cell r="A1228" t="str">
            <v>IVX-806618</v>
          </cell>
          <cell r="B1228" t="str">
            <v>JBL</v>
          </cell>
          <cell r="C1228" t="str">
            <v>Intellivox and IntelliDisc Accessories</v>
          </cell>
          <cell r="D1228" t="str">
            <v>IVX-806618</v>
          </cell>
          <cell r="E1228" t="str">
            <v>JBL053</v>
          </cell>
          <cell r="F1228" t="str">
            <v>YES</v>
          </cell>
          <cell r="H1228" t="str">
            <v>Intellivox Swivel Wall Bracket  45°, RAL9010</v>
          </cell>
          <cell r="I1228" t="str">
            <v>Intellivox Swivel Wall Bracket  45°, RAL9010.  Made to Order Call for availability</v>
          </cell>
          <cell r="J1228">
            <v>162</v>
          </cell>
          <cell r="K1228">
            <v>162</v>
          </cell>
          <cell r="L1228">
            <v>97.2</v>
          </cell>
          <cell r="M1228">
            <v>87.48</v>
          </cell>
          <cell r="P1228">
            <v>0</v>
          </cell>
          <cell r="Q1228">
            <v>691991012211</v>
          </cell>
          <cell r="S1228">
            <v>3</v>
          </cell>
          <cell r="T1228">
            <v>10</v>
          </cell>
          <cell r="U1228">
            <v>7</v>
          </cell>
          <cell r="V1228">
            <v>5</v>
          </cell>
          <cell r="W1228" t="str">
            <v>HU</v>
          </cell>
          <cell r="Z1228">
            <v>329</v>
          </cell>
          <cell r="AA1228" t="str">
            <v>A</v>
          </cell>
        </row>
        <row r="1229">
          <cell r="A1229" t="str">
            <v>IVX-806668</v>
          </cell>
          <cell r="B1229" t="str">
            <v>JBL</v>
          </cell>
          <cell r="C1229" t="str">
            <v>Intellivox and IntelliDisc Accessories</v>
          </cell>
          <cell r="D1229" t="str">
            <v>IVX-806668</v>
          </cell>
          <cell r="E1229" t="str">
            <v>JBL053</v>
          </cell>
          <cell r="F1229" t="str">
            <v>YES</v>
          </cell>
          <cell r="H1229" t="str">
            <v>Intellivox Swivel Wall Bracket 90°, RAL9007</v>
          </cell>
          <cell r="I1229" t="str">
            <v>Intellivox Swivel Wall Bracket 90°, RAL9007.  Made to Order Call for availability</v>
          </cell>
          <cell r="J1229">
            <v>166</v>
          </cell>
          <cell r="K1229">
            <v>166</v>
          </cell>
          <cell r="L1229">
            <v>99.6</v>
          </cell>
          <cell r="M1229">
            <v>89.64</v>
          </cell>
          <cell r="P1229">
            <v>0</v>
          </cell>
          <cell r="S1229">
            <v>0</v>
          </cell>
          <cell r="T1229">
            <v>0</v>
          </cell>
          <cell r="U1229">
            <v>0</v>
          </cell>
          <cell r="V1229">
            <v>0</v>
          </cell>
          <cell r="Z1229">
            <v>330</v>
          </cell>
          <cell r="AA1229" t="str">
            <v>A</v>
          </cell>
        </row>
        <row r="1230">
          <cell r="A1230" t="str">
            <v>DUR386612</v>
          </cell>
          <cell r="B1230" t="str">
            <v>JBL</v>
          </cell>
          <cell r="C1230" t="str">
            <v>Intellivox and IntelliDisc Accessories</v>
          </cell>
          <cell r="D1230" t="str">
            <v>DUR386612</v>
          </cell>
          <cell r="E1230" t="str">
            <v>JBL045</v>
          </cell>
          <cell r="H1230" t="str">
            <v>Universal Programming Set for AXYS and Intellivox</v>
          </cell>
          <cell r="I1230" t="str">
            <v>PROGRAM SET UNIVERSAL USB.</v>
          </cell>
          <cell r="J1230">
            <v>766</v>
          </cell>
          <cell r="K1230">
            <v>766</v>
          </cell>
          <cell r="L1230">
            <v>459.6</v>
          </cell>
          <cell r="M1230">
            <v>413.64</v>
          </cell>
          <cell r="P1230">
            <v>0</v>
          </cell>
          <cell r="S1230">
            <v>0</v>
          </cell>
          <cell r="T1230">
            <v>0</v>
          </cell>
          <cell r="U1230">
            <v>0</v>
          </cell>
          <cell r="V1230">
            <v>0</v>
          </cell>
          <cell r="W1230" t="str">
            <v>HU</v>
          </cell>
          <cell r="Z1230">
            <v>331</v>
          </cell>
          <cell r="AA1230" t="str">
            <v>A</v>
          </cell>
        </row>
        <row r="1231">
          <cell r="A1231" t="str">
            <v>POINT SOURCE:
AWC All-Weather Compact</v>
          </cell>
          <cell r="B1231" t="str">
            <v>JBL</v>
          </cell>
          <cell r="J1231">
            <v>0</v>
          </cell>
          <cell r="K1231">
            <v>0</v>
          </cell>
          <cell r="L1231">
            <v>0</v>
          </cell>
          <cell r="M1231">
            <v>0</v>
          </cell>
          <cell r="S1231">
            <v>0</v>
          </cell>
          <cell r="T1231">
            <v>0</v>
          </cell>
          <cell r="U1231">
            <v>0</v>
          </cell>
          <cell r="V1231">
            <v>0</v>
          </cell>
          <cell r="W1231" t="str">
            <v>CN</v>
          </cell>
          <cell r="X1231" t="str">
            <v>Non Compliant</v>
          </cell>
          <cell r="Z1231">
            <v>332</v>
          </cell>
        </row>
        <row r="1232">
          <cell r="A1232" t="str">
            <v>AWC62</v>
          </cell>
          <cell r="B1232" t="str">
            <v>JBL</v>
          </cell>
          <cell r="C1232" t="str">
            <v>Surface-Mount Speaker</v>
          </cell>
          <cell r="D1232" t="str">
            <v>AWC62</v>
          </cell>
          <cell r="E1232" t="str">
            <v>JBL018</v>
          </cell>
          <cell r="H1232" t="str">
            <v>6.5" COMPACT ALL-WEATHER LOUDSPEAKER, LT GREY</v>
          </cell>
          <cell r="I1232"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2">
            <v>471.87</v>
          </cell>
          <cell r="K1232">
            <v>378</v>
          </cell>
          <cell r="L1232">
            <v>283.12</v>
          </cell>
          <cell r="M1232">
            <v>254.81</v>
          </cell>
          <cell r="P1232">
            <v>0</v>
          </cell>
          <cell r="Q1232" t="str">
            <v>6 9199100602 9</v>
          </cell>
          <cell r="S1232">
            <v>20</v>
          </cell>
          <cell r="T1232">
            <v>14</v>
          </cell>
          <cell r="U1232">
            <v>14.5</v>
          </cell>
          <cell r="V1232">
            <v>14.5</v>
          </cell>
          <cell r="W1232" t="str">
            <v>CN</v>
          </cell>
          <cell r="X1232" t="str">
            <v>Non Compliant</v>
          </cell>
          <cell r="Y1232" t="str">
            <v>http://www.jblpro.com/www/products/installed-sound/aw-awc-all-weather/awc62</v>
          </cell>
          <cell r="Z1232">
            <v>333</v>
          </cell>
          <cell r="AA1232" t="str">
            <v>A</v>
          </cell>
        </row>
        <row r="1233">
          <cell r="A1233" t="str">
            <v>AWC62-BK</v>
          </cell>
          <cell r="B1233" t="str">
            <v>JBL</v>
          </cell>
          <cell r="C1233" t="str">
            <v>Surface-Mount Speaker</v>
          </cell>
          <cell r="D1233" t="str">
            <v>AWC62-BK</v>
          </cell>
          <cell r="E1233" t="str">
            <v>JBL018</v>
          </cell>
          <cell r="H1233" t="str">
            <v>6.5" COMPACT ALL-WEATHER LOUDSPEAKER, BLK</v>
          </cell>
          <cell r="I1233"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3">
            <v>471.87</v>
          </cell>
          <cell r="K1233">
            <v>378</v>
          </cell>
          <cell r="L1233">
            <v>283.12</v>
          </cell>
          <cell r="M1233">
            <v>254.81</v>
          </cell>
          <cell r="P1233">
            <v>0</v>
          </cell>
          <cell r="Q1233" t="str">
            <v>6 9199100601 2</v>
          </cell>
          <cell r="S1233">
            <v>5</v>
          </cell>
          <cell r="T1233">
            <v>12</v>
          </cell>
          <cell r="U1233">
            <v>12</v>
          </cell>
          <cell r="V1233">
            <v>14</v>
          </cell>
          <cell r="W1233" t="str">
            <v>CN</v>
          </cell>
          <cell r="X1233" t="str">
            <v>Non Compliant</v>
          </cell>
          <cell r="Y1233" t="str">
            <v>http://www.jblpro.com/www/products/installed-sound/aw-awc-all-weather/awc62</v>
          </cell>
          <cell r="Z1233">
            <v>334</v>
          </cell>
          <cell r="AA1233" t="str">
            <v>A</v>
          </cell>
        </row>
        <row r="1234">
          <cell r="A1234" t="str">
            <v>AWC82</v>
          </cell>
          <cell r="B1234" t="str">
            <v>JBL</v>
          </cell>
          <cell r="C1234" t="str">
            <v>Surface-Mount Speaker</v>
          </cell>
          <cell r="D1234" t="str">
            <v>AWC82</v>
          </cell>
          <cell r="E1234" t="str">
            <v>JBL018</v>
          </cell>
          <cell r="H1234" t="str">
            <v>8" COMPACT ALL-WEATHER LOUDSPEAKER, LT GREY</v>
          </cell>
          <cell r="I1234"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4">
            <v>627.08000000000004</v>
          </cell>
          <cell r="K1234">
            <v>503</v>
          </cell>
          <cell r="L1234">
            <v>376.25</v>
          </cell>
          <cell r="M1234">
            <v>338.63</v>
          </cell>
          <cell r="P1234">
            <v>0</v>
          </cell>
          <cell r="Q1234">
            <v>50036904179</v>
          </cell>
          <cell r="S1234">
            <v>29.9</v>
          </cell>
          <cell r="T1234">
            <v>16.5</v>
          </cell>
          <cell r="U1234">
            <v>15.5</v>
          </cell>
          <cell r="V1234">
            <v>16</v>
          </cell>
          <cell r="W1234" t="str">
            <v>CN</v>
          </cell>
          <cell r="X1234" t="str">
            <v>Non Compliant</v>
          </cell>
          <cell r="Y1234" t="str">
            <v xml:space="preserve">http://www.jblpro.com/www/products/installed-sound/aw-awc-all-weather/awc82 </v>
          </cell>
          <cell r="Z1234">
            <v>335</v>
          </cell>
          <cell r="AA1234" t="str">
            <v>A</v>
          </cell>
        </row>
        <row r="1235">
          <cell r="A1235" t="str">
            <v>AWC82-BK</v>
          </cell>
          <cell r="B1235" t="str">
            <v>JBL</v>
          </cell>
          <cell r="C1235" t="str">
            <v>Surface-Mount Speaker</v>
          </cell>
          <cell r="D1235" t="str">
            <v>AWC82-BK</v>
          </cell>
          <cell r="E1235" t="str">
            <v>JBL018</v>
          </cell>
          <cell r="H1235" t="str">
            <v>8" COMPACT ALL-WEATHER LOUDSPEAKER, BLK</v>
          </cell>
          <cell r="I1235"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5">
            <v>627.08000000000004</v>
          </cell>
          <cell r="K1235">
            <v>503</v>
          </cell>
          <cell r="L1235">
            <v>376.25</v>
          </cell>
          <cell r="M1235">
            <v>338.63</v>
          </cell>
          <cell r="P1235">
            <v>0</v>
          </cell>
          <cell r="Q1235">
            <v>50036904186</v>
          </cell>
          <cell r="S1235">
            <v>29.85</v>
          </cell>
          <cell r="T1235">
            <v>15.5</v>
          </cell>
          <cell r="U1235">
            <v>16.5</v>
          </cell>
          <cell r="V1235">
            <v>16</v>
          </cell>
          <cell r="W1235" t="str">
            <v>CN</v>
          </cell>
          <cell r="X1235" t="str">
            <v>Non Compliant</v>
          </cell>
          <cell r="Y1235" t="str">
            <v xml:space="preserve">http://www.jblpro.com/www/products/installed-sound/aw-awc-all-weather/awc82 </v>
          </cell>
          <cell r="Z1235">
            <v>336</v>
          </cell>
          <cell r="AA1235" t="str">
            <v>A</v>
          </cell>
        </row>
        <row r="1236">
          <cell r="A1236" t="str">
            <v>AWC129</v>
          </cell>
          <cell r="B1236" t="str">
            <v>JBL</v>
          </cell>
          <cell r="C1236" t="str">
            <v>Surface-Mount Speaker</v>
          </cell>
          <cell r="D1236" t="str">
            <v>AWC129</v>
          </cell>
          <cell r="E1236" t="str">
            <v>JBL052</v>
          </cell>
          <cell r="H1236" t="str">
            <v>12" COMPACT ALL-WEATHER LOUDSPEAKER, LT GREY</v>
          </cell>
          <cell r="I1236"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6">
            <v>1173.45</v>
          </cell>
          <cell r="K1236">
            <v>942</v>
          </cell>
          <cell r="L1236">
            <v>704.07</v>
          </cell>
          <cell r="M1236">
            <v>633.66</v>
          </cell>
          <cell r="P1236">
            <v>0</v>
          </cell>
          <cell r="Q1236">
            <v>50036904193</v>
          </cell>
          <cell r="S1236">
            <v>41</v>
          </cell>
          <cell r="T1236">
            <v>21</v>
          </cell>
          <cell r="U1236">
            <v>22</v>
          </cell>
          <cell r="V1236">
            <v>21</v>
          </cell>
          <cell r="W1236" t="str">
            <v>CN</v>
          </cell>
          <cell r="X1236" t="str">
            <v>Non Compliant</v>
          </cell>
          <cell r="Y1236" t="str">
            <v>http://www.jblpro.com/www/products/installed-sound/aw-awc-all-weather/awc129</v>
          </cell>
          <cell r="Z1236">
            <v>337</v>
          </cell>
          <cell r="AA1236" t="str">
            <v>A</v>
          </cell>
        </row>
        <row r="1237">
          <cell r="A1237" t="str">
            <v>AWC129-BK</v>
          </cell>
          <cell r="B1237" t="str">
            <v>JBL</v>
          </cell>
          <cell r="C1237" t="str">
            <v>Surface-Mount Speaker</v>
          </cell>
          <cell r="D1237" t="str">
            <v>AWC129-BK</v>
          </cell>
          <cell r="E1237" t="str">
            <v>JBL018</v>
          </cell>
          <cell r="H1237" t="str">
            <v>12" COMPACT ALL-WEATHER LOUDSPEAKER, BLK</v>
          </cell>
          <cell r="I1237"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7">
            <v>1173.45</v>
          </cell>
          <cell r="K1237">
            <v>942</v>
          </cell>
          <cell r="L1237">
            <v>704.07</v>
          </cell>
          <cell r="M1237">
            <v>633.66</v>
          </cell>
          <cell r="P1237">
            <v>0</v>
          </cell>
          <cell r="Q1237">
            <v>50036904209</v>
          </cell>
          <cell r="S1237">
            <v>46.75</v>
          </cell>
          <cell r="T1237">
            <v>23</v>
          </cell>
          <cell r="U1237">
            <v>21</v>
          </cell>
          <cell r="V1237">
            <v>21</v>
          </cell>
          <cell r="W1237" t="str">
            <v>CN</v>
          </cell>
          <cell r="X1237" t="str">
            <v>Non Compliant</v>
          </cell>
          <cell r="Y1237" t="str">
            <v>http://www.jblpro.com/www/products/installed-sound/aw-awc-all-weather/awc129</v>
          </cell>
          <cell r="Z1237">
            <v>338</v>
          </cell>
          <cell r="AA1237" t="str">
            <v>A</v>
          </cell>
        </row>
        <row r="1238">
          <cell r="A1238" t="str">
            <v>AWC159</v>
          </cell>
          <cell r="B1238" t="str">
            <v>JBL</v>
          </cell>
          <cell r="C1238" t="str">
            <v>Surface-Mount Speaker</v>
          </cell>
          <cell r="D1238" t="str">
            <v>AWC159</v>
          </cell>
          <cell r="E1238" t="str">
            <v>JBL018</v>
          </cell>
          <cell r="H1238" t="str">
            <v>15" COMPACT ALL-WEATHER LOUDSPEAKER, LT GREY</v>
          </cell>
          <cell r="I1238"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8">
            <v>1800.53</v>
          </cell>
          <cell r="K1238">
            <v>1439</v>
          </cell>
          <cell r="L1238">
            <v>1080.32</v>
          </cell>
          <cell r="M1238">
            <v>972.29</v>
          </cell>
          <cell r="P1238">
            <v>0</v>
          </cell>
          <cell r="Q1238">
            <v>50036905299</v>
          </cell>
          <cell r="S1238">
            <v>58.2</v>
          </cell>
          <cell r="T1238">
            <v>16</v>
          </cell>
          <cell r="U1238">
            <v>15</v>
          </cell>
          <cell r="V1238">
            <v>15</v>
          </cell>
          <cell r="W1238" t="str">
            <v>CN</v>
          </cell>
          <cell r="X1238" t="str">
            <v>Non Compliant</v>
          </cell>
          <cell r="Y1238" t="str">
            <v xml:space="preserve">http://www.jblpro.com/www/products/installed-sound/aw-awc-all-weather/awc159 </v>
          </cell>
          <cell r="Z1238">
            <v>339</v>
          </cell>
          <cell r="AA1238" t="str">
            <v>A</v>
          </cell>
        </row>
        <row r="1239">
          <cell r="A1239" t="str">
            <v>AWC159-BK</v>
          </cell>
          <cell r="B1239" t="str">
            <v>JBL</v>
          </cell>
          <cell r="C1239" t="str">
            <v>Surface-Mount Speaker</v>
          </cell>
          <cell r="D1239" t="str">
            <v>AWC159-BK</v>
          </cell>
          <cell r="E1239" t="str">
            <v>JBL018</v>
          </cell>
          <cell r="H1239" t="str">
            <v>15" COMPACT ALL-WEATHER LOUDSPEAKER, BLK</v>
          </cell>
          <cell r="I1239"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9">
            <v>1800.53</v>
          </cell>
          <cell r="K1239">
            <v>1439</v>
          </cell>
          <cell r="L1239">
            <v>1080.32</v>
          </cell>
          <cell r="M1239">
            <v>972.29</v>
          </cell>
          <cell r="P1239">
            <v>0</v>
          </cell>
          <cell r="Q1239">
            <v>50036905312</v>
          </cell>
          <cell r="S1239">
            <v>58.2</v>
          </cell>
          <cell r="T1239">
            <v>16</v>
          </cell>
          <cell r="U1239">
            <v>15</v>
          </cell>
          <cell r="V1239">
            <v>15</v>
          </cell>
          <cell r="W1239" t="str">
            <v>CN</v>
          </cell>
          <cell r="X1239" t="str">
            <v>Non Compliant</v>
          </cell>
          <cell r="Y1239" t="str">
            <v xml:space="preserve">http://www.jblpro.com/www/products/installed-sound/aw-awc-all-weather/awc159 </v>
          </cell>
          <cell r="Z1239">
            <v>340</v>
          </cell>
          <cell r="AA1239" t="str">
            <v>A</v>
          </cell>
        </row>
        <row r="1240">
          <cell r="A1240" t="str">
            <v>AWC15LF</v>
          </cell>
          <cell r="B1240" t="str">
            <v>JBL</v>
          </cell>
          <cell r="C1240" t="str">
            <v>Surface-Mount Speaker (Light Gray)</v>
          </cell>
          <cell r="D1240" t="str">
            <v>AWC15LF</v>
          </cell>
          <cell r="E1240" t="str">
            <v>JBL018</v>
          </cell>
          <cell r="H1240" t="str">
            <v>15" COMPACT ALL-WEATHER SUBWOOFER, LT GREY</v>
          </cell>
          <cell r="I1240"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0">
            <v>1352.39</v>
          </cell>
          <cell r="K1240">
            <v>1086</v>
          </cell>
          <cell r="L1240">
            <v>811.43</v>
          </cell>
          <cell r="M1240">
            <v>730.29</v>
          </cell>
          <cell r="P1240">
            <v>0</v>
          </cell>
          <cell r="Q1240">
            <v>50036905329</v>
          </cell>
          <cell r="S1240">
            <v>50</v>
          </cell>
          <cell r="T1240">
            <v>24</v>
          </cell>
          <cell r="U1240">
            <v>24</v>
          </cell>
          <cell r="V1240">
            <v>24</v>
          </cell>
          <cell r="W1240" t="str">
            <v>CN</v>
          </cell>
          <cell r="Y1240" t="str">
            <v xml:space="preserve">http://www.jblpro.com/www/products/installed-sound/aw-awc-all-weather/awc15lf </v>
          </cell>
          <cell r="Z1240">
            <v>341</v>
          </cell>
          <cell r="AA1240" t="str">
            <v>A</v>
          </cell>
        </row>
        <row r="1241">
          <cell r="A1241" t="str">
            <v>AWC15LF-BK</v>
          </cell>
          <cell r="B1241" t="str">
            <v>JBL</v>
          </cell>
          <cell r="C1241" t="str">
            <v>Surface-Mount Speaker (Black)</v>
          </cell>
          <cell r="D1241" t="str">
            <v>AWC15LF-BK</v>
          </cell>
          <cell r="E1241" t="str">
            <v>JBL018</v>
          </cell>
          <cell r="H1241" t="str">
            <v>15" COMPACT ALL-WEATHER SUBWOOFER, BLK</v>
          </cell>
          <cell r="I1241"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1">
            <v>1365.92</v>
          </cell>
          <cell r="K1241">
            <v>1097</v>
          </cell>
          <cell r="L1241">
            <v>819.55</v>
          </cell>
          <cell r="M1241">
            <v>737.6</v>
          </cell>
          <cell r="P1241">
            <v>0</v>
          </cell>
          <cell r="Q1241">
            <v>50036905343</v>
          </cell>
          <cell r="S1241">
            <v>50</v>
          </cell>
          <cell r="T1241">
            <v>24</v>
          </cell>
          <cell r="U1241">
            <v>24</v>
          </cell>
          <cell r="V1241">
            <v>24</v>
          </cell>
          <cell r="W1241" t="str">
            <v>CN</v>
          </cell>
          <cell r="Y1241" t="str">
            <v xml:space="preserve">http://www.jblpro.com/www/products/installed-sound/aw-awc-all-weather/awc15lf </v>
          </cell>
          <cell r="Z1241">
            <v>342</v>
          </cell>
          <cell r="AA1241" t="str">
            <v>A</v>
          </cell>
        </row>
        <row r="1242">
          <cell r="A1242" t="str">
            <v>POINT SOURCE:
AW All-Weather (full size)</v>
          </cell>
          <cell r="B1242" t="str">
            <v>JBL</v>
          </cell>
          <cell r="J1242">
            <v>0</v>
          </cell>
          <cell r="K1242">
            <v>0</v>
          </cell>
          <cell r="L1242">
            <v>0</v>
          </cell>
          <cell r="M1242">
            <v>0</v>
          </cell>
          <cell r="S1242">
            <v>0</v>
          </cell>
          <cell r="T1242">
            <v>0</v>
          </cell>
          <cell r="U1242">
            <v>0</v>
          </cell>
          <cell r="V1242">
            <v>0</v>
          </cell>
          <cell r="W1242" t="str">
            <v>MX</v>
          </cell>
          <cell r="X1242" t="str">
            <v>Compliant</v>
          </cell>
          <cell r="Z1242">
            <v>343</v>
          </cell>
        </row>
        <row r="1243">
          <cell r="A1243" t="str">
            <v>AW266</v>
          </cell>
          <cell r="B1243" t="str">
            <v>JBL</v>
          </cell>
          <cell r="C1243" t="str">
            <v>AE Series</v>
          </cell>
          <cell r="D1243" t="str">
            <v>AW266</v>
          </cell>
          <cell r="E1243" t="str">
            <v>JBL050</v>
          </cell>
          <cell r="H1243" t="str">
            <v>12" HI-PWR ALL-WEATHER LOUDSPEAKER, 60x60, GREY</v>
          </cell>
          <cell r="I1243"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3">
            <v>4853</v>
          </cell>
          <cell r="K1243">
            <v>4853</v>
          </cell>
          <cell r="L1243">
            <v>2426.1</v>
          </cell>
          <cell r="M1243">
            <v>2183.4899999999998</v>
          </cell>
          <cell r="P1243">
            <v>0</v>
          </cell>
          <cell r="Q1243">
            <v>691991014185</v>
          </cell>
          <cell r="S1243">
            <v>72</v>
          </cell>
          <cell r="T1243">
            <v>20</v>
          </cell>
          <cell r="U1243">
            <v>32</v>
          </cell>
          <cell r="V1243">
            <v>20</v>
          </cell>
          <cell r="W1243" t="str">
            <v>MX</v>
          </cell>
          <cell r="X1243" t="str">
            <v>Compliant</v>
          </cell>
          <cell r="Z1243">
            <v>344</v>
          </cell>
          <cell r="AA1243" t="str">
            <v>A</v>
          </cell>
        </row>
        <row r="1244">
          <cell r="A1244" t="str">
            <v>AW266-BK</v>
          </cell>
          <cell r="B1244" t="str">
            <v>JBL</v>
          </cell>
          <cell r="C1244" t="str">
            <v>AE Series</v>
          </cell>
          <cell r="D1244" t="str">
            <v>AW266-BK</v>
          </cell>
          <cell r="E1244" t="str">
            <v>JBL052</v>
          </cell>
          <cell r="H1244" t="str">
            <v>12" HI-PWR ALL-WEATHER LOUDSPEAKER, 60x60, BLK</v>
          </cell>
          <cell r="I1244"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4">
            <v>4853</v>
          </cell>
          <cell r="K1244">
            <v>4853</v>
          </cell>
          <cell r="L1244">
            <v>2426.1</v>
          </cell>
          <cell r="M1244">
            <v>2183.4899999999998</v>
          </cell>
          <cell r="P1244">
            <v>0</v>
          </cell>
          <cell r="Q1244">
            <v>691991014192</v>
          </cell>
          <cell r="S1244">
            <v>79.7</v>
          </cell>
          <cell r="T1244">
            <v>35</v>
          </cell>
          <cell r="U1244">
            <v>23</v>
          </cell>
          <cell r="V1244">
            <v>20.5</v>
          </cell>
          <cell r="W1244" t="str">
            <v>MX</v>
          </cell>
          <cell r="X1244" t="str">
            <v>Compliant</v>
          </cell>
          <cell r="Z1244">
            <v>345</v>
          </cell>
          <cell r="AA1244" t="str">
            <v>A</v>
          </cell>
        </row>
        <row r="1245">
          <cell r="A1245" t="str">
            <v>AW266-LS</v>
          </cell>
          <cell r="B1245" t="str">
            <v>JBL</v>
          </cell>
          <cell r="C1245" t="str">
            <v>AE Series</v>
          </cell>
          <cell r="D1245" t="str">
            <v>AW266-LS</v>
          </cell>
          <cell r="E1245" t="str">
            <v>JBL052</v>
          </cell>
          <cell r="H1245" t="str">
            <v>12" HI-PWR ALL-WEATHER SPK W EN54-24, 60x60, GREY</v>
          </cell>
          <cell r="I1245"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5">
            <v>4853</v>
          </cell>
          <cell r="K1245">
            <v>4853</v>
          </cell>
          <cell r="L1245">
            <v>2426.1</v>
          </cell>
          <cell r="M1245">
            <v>2183.4899999999998</v>
          </cell>
          <cell r="P1245">
            <v>0</v>
          </cell>
          <cell r="Q1245">
            <v>691991014208</v>
          </cell>
          <cell r="S1245">
            <v>72</v>
          </cell>
          <cell r="T1245">
            <v>32</v>
          </cell>
          <cell r="U1245">
            <v>20</v>
          </cell>
          <cell r="V1245">
            <v>19.5</v>
          </cell>
          <cell r="W1245" t="str">
            <v>MX</v>
          </cell>
          <cell r="X1245" t="str">
            <v>Compliant</v>
          </cell>
          <cell r="Z1245">
            <v>346</v>
          </cell>
          <cell r="AA1245" t="str">
            <v>B</v>
          </cell>
        </row>
        <row r="1246">
          <cell r="A1246" t="str">
            <v>AW266-LS-BK</v>
          </cell>
          <cell r="B1246" t="str">
            <v>JBL</v>
          </cell>
          <cell r="C1246" t="str">
            <v>AE Series</v>
          </cell>
          <cell r="D1246" t="str">
            <v>AW266-LS-BK</v>
          </cell>
          <cell r="E1246" t="str">
            <v>JBL052</v>
          </cell>
          <cell r="H1246" t="str">
            <v>12" HI-PWR ALL-WEATHER SPK W EN54-24, 60x60, BLK</v>
          </cell>
          <cell r="I1246"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6">
            <v>4853</v>
          </cell>
          <cell r="K1246">
            <v>4853</v>
          </cell>
          <cell r="L1246">
            <v>2426.1</v>
          </cell>
          <cell r="M1246">
            <v>2183.4899999999998</v>
          </cell>
          <cell r="P1246">
            <v>0</v>
          </cell>
          <cell r="Q1246">
            <v>691991014215</v>
          </cell>
          <cell r="S1246">
            <v>0</v>
          </cell>
          <cell r="T1246">
            <v>0</v>
          </cell>
          <cell r="U1246">
            <v>0</v>
          </cell>
          <cell r="V1246">
            <v>0</v>
          </cell>
          <cell r="W1246" t="str">
            <v>MX</v>
          </cell>
          <cell r="X1246" t="str">
            <v>Compliant</v>
          </cell>
          <cell r="Z1246">
            <v>347</v>
          </cell>
          <cell r="AA1246" t="str">
            <v>B</v>
          </cell>
        </row>
        <row r="1247">
          <cell r="A1247" t="str">
            <v>AW295</v>
          </cell>
          <cell r="B1247" t="str">
            <v>JBL</v>
          </cell>
          <cell r="C1247" t="str">
            <v>AE Series</v>
          </cell>
          <cell r="D1247" t="str">
            <v>AW295</v>
          </cell>
          <cell r="E1247" t="str">
            <v>JBL050</v>
          </cell>
          <cell r="H1247" t="str">
            <v>12" HI-PWR ALL-WEATHER LOUDSPEAKER, 90x50, GREY</v>
          </cell>
          <cell r="I1247"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7">
            <v>4853</v>
          </cell>
          <cell r="K1247">
            <v>4853</v>
          </cell>
          <cell r="L1247">
            <v>2426.1</v>
          </cell>
          <cell r="M1247">
            <v>2183.4899999999998</v>
          </cell>
          <cell r="P1247">
            <v>0</v>
          </cell>
          <cell r="Q1247">
            <v>691991014222</v>
          </cell>
          <cell r="S1247">
            <v>72</v>
          </cell>
          <cell r="T1247">
            <v>32</v>
          </cell>
          <cell r="U1247">
            <v>20</v>
          </cell>
          <cell r="V1247">
            <v>20</v>
          </cell>
          <cell r="W1247" t="str">
            <v>MX</v>
          </cell>
          <cell r="X1247" t="str">
            <v>Compliant</v>
          </cell>
          <cell r="Z1247">
            <v>348</v>
          </cell>
          <cell r="AA1247" t="str">
            <v>A</v>
          </cell>
        </row>
        <row r="1248">
          <cell r="A1248" t="str">
            <v>AW295-BK</v>
          </cell>
          <cell r="B1248" t="str">
            <v>JBL</v>
          </cell>
          <cell r="C1248" t="str">
            <v>AE Series</v>
          </cell>
          <cell r="D1248" t="str">
            <v>AW295-BK</v>
          </cell>
          <cell r="E1248" t="str">
            <v>JBL052</v>
          </cell>
          <cell r="H1248" t="str">
            <v>12" HI-PWR ALL-WEATHER LOUDSPEAKER, 90x50, BLK</v>
          </cell>
          <cell r="I1248"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8">
            <v>4853</v>
          </cell>
          <cell r="K1248">
            <v>4853</v>
          </cell>
          <cell r="L1248">
            <v>2426.1</v>
          </cell>
          <cell r="M1248">
            <v>2183.4899999999998</v>
          </cell>
          <cell r="P1248">
            <v>0</v>
          </cell>
          <cell r="Q1248">
            <v>691991014239</v>
          </cell>
          <cell r="S1248">
            <v>71</v>
          </cell>
          <cell r="T1248">
            <v>33</v>
          </cell>
          <cell r="U1248">
            <v>20</v>
          </cell>
          <cell r="V1248">
            <v>20</v>
          </cell>
          <cell r="W1248" t="str">
            <v>MX</v>
          </cell>
          <cell r="X1248" t="str">
            <v>Compliant</v>
          </cell>
          <cell r="Z1248">
            <v>349</v>
          </cell>
          <cell r="AA1248" t="str">
            <v>A</v>
          </cell>
        </row>
        <row r="1249">
          <cell r="A1249" t="str">
            <v>AW295-LS</v>
          </cell>
          <cell r="B1249" t="str">
            <v>JBL</v>
          </cell>
          <cell r="C1249" t="str">
            <v>AE Series</v>
          </cell>
          <cell r="D1249" t="str">
            <v>AW295-LS</v>
          </cell>
          <cell r="E1249" t="str">
            <v>JBL052</v>
          </cell>
          <cell r="H1249" t="str">
            <v>12" HI-PWR ALL-WEATHER SPK W EN54-24, 90x50, GREY</v>
          </cell>
          <cell r="I1249"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49">
            <v>4853</v>
          </cell>
          <cell r="K1249">
            <v>4853</v>
          </cell>
          <cell r="L1249">
            <v>2426.1</v>
          </cell>
          <cell r="M1249">
            <v>2183.4899999999998</v>
          </cell>
          <cell r="P1249">
            <v>0</v>
          </cell>
          <cell r="Q1249">
            <v>691991014246</v>
          </cell>
          <cell r="S1249">
            <v>55</v>
          </cell>
          <cell r="T1249">
            <v>20</v>
          </cell>
          <cell r="U1249">
            <v>32</v>
          </cell>
          <cell r="V1249">
            <v>19</v>
          </cell>
          <cell r="W1249" t="str">
            <v>MX</v>
          </cell>
          <cell r="X1249" t="str">
            <v>Compliant</v>
          </cell>
          <cell r="Z1249">
            <v>350</v>
          </cell>
          <cell r="AA1249" t="str">
            <v>A</v>
          </cell>
        </row>
        <row r="1250">
          <cell r="A1250" t="str">
            <v>AW526</v>
          </cell>
          <cell r="B1250" t="str">
            <v>JBL</v>
          </cell>
          <cell r="C1250" t="str">
            <v>AE Series</v>
          </cell>
          <cell r="D1250" t="str">
            <v>AW526</v>
          </cell>
          <cell r="E1250" t="str">
            <v>JBL052</v>
          </cell>
          <cell r="H1250" t="str">
            <v>15" HI-PWR ALL-WEATHER LOUDSPEAKER, 120x60, GREY</v>
          </cell>
          <cell r="I1250"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0">
            <v>5252</v>
          </cell>
          <cell r="K1250">
            <v>5252</v>
          </cell>
          <cell r="L1250">
            <v>2625.93</v>
          </cell>
          <cell r="M1250">
            <v>2363.34</v>
          </cell>
          <cell r="P1250">
            <v>0</v>
          </cell>
          <cell r="Q1250">
            <v>691991014260</v>
          </cell>
          <cell r="S1250">
            <v>84</v>
          </cell>
          <cell r="T1250">
            <v>25</v>
          </cell>
          <cell r="U1250">
            <v>23</v>
          </cell>
          <cell r="V1250">
            <v>20</v>
          </cell>
          <cell r="W1250" t="str">
            <v>MX</v>
          </cell>
          <cell r="X1250" t="str">
            <v>Compliant</v>
          </cell>
          <cell r="Z1250">
            <v>351</v>
          </cell>
          <cell r="AA1250" t="str">
            <v>A</v>
          </cell>
        </row>
        <row r="1251">
          <cell r="A1251" t="str">
            <v>AW526-BK</v>
          </cell>
          <cell r="B1251" t="str">
            <v>JBL</v>
          </cell>
          <cell r="C1251" t="str">
            <v>AE Series</v>
          </cell>
          <cell r="D1251" t="str">
            <v>AW526-BK</v>
          </cell>
          <cell r="E1251" t="str">
            <v>JBL052</v>
          </cell>
          <cell r="H1251" t="str">
            <v>15" HI-PWR ALL-WEATHER LOUDSPEAKER, 120x60, BLK</v>
          </cell>
          <cell r="I1251"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1">
            <v>5252</v>
          </cell>
          <cell r="K1251">
            <v>5252</v>
          </cell>
          <cell r="L1251">
            <v>2625.93</v>
          </cell>
          <cell r="M1251">
            <v>2363.34</v>
          </cell>
          <cell r="P1251">
            <v>0</v>
          </cell>
          <cell r="Q1251">
            <v>691991014277</v>
          </cell>
          <cell r="S1251">
            <v>64</v>
          </cell>
          <cell r="T1251">
            <v>23</v>
          </cell>
          <cell r="U1251">
            <v>35</v>
          </cell>
          <cell r="V1251">
            <v>21</v>
          </cell>
          <cell r="W1251" t="str">
            <v>MX</v>
          </cell>
          <cell r="X1251" t="str">
            <v>Compliant</v>
          </cell>
          <cell r="Z1251">
            <v>352</v>
          </cell>
          <cell r="AA1251" t="str">
            <v>A</v>
          </cell>
        </row>
        <row r="1252">
          <cell r="A1252" t="str">
            <v>AW526-LS</v>
          </cell>
          <cell r="B1252" t="str">
            <v>JBL</v>
          </cell>
          <cell r="C1252" t="str">
            <v>AE Series</v>
          </cell>
          <cell r="D1252" t="str">
            <v>AW526-LS</v>
          </cell>
          <cell r="E1252" t="str">
            <v>JBL052</v>
          </cell>
          <cell r="H1252" t="str">
            <v>15" HI-PWR ALL-WEATHER SPK W EN54-24, 120x60, GREY</v>
          </cell>
          <cell r="I1252"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2">
            <v>5252</v>
          </cell>
          <cell r="K1252">
            <v>5252</v>
          </cell>
          <cell r="L1252">
            <v>2625.93</v>
          </cell>
          <cell r="M1252">
            <v>2363.34</v>
          </cell>
          <cell r="P1252">
            <v>0</v>
          </cell>
          <cell r="Q1252">
            <v>691991014284</v>
          </cell>
          <cell r="S1252">
            <v>0</v>
          </cell>
          <cell r="T1252">
            <v>0</v>
          </cell>
          <cell r="U1252">
            <v>0</v>
          </cell>
          <cell r="V1252">
            <v>0</v>
          </cell>
          <cell r="W1252" t="str">
            <v>MX</v>
          </cell>
          <cell r="X1252" t="str">
            <v>Compliant</v>
          </cell>
          <cell r="Z1252">
            <v>353</v>
          </cell>
          <cell r="AA1252" t="str">
            <v>A</v>
          </cell>
        </row>
        <row r="1253">
          <cell r="A1253" t="str">
            <v>AW526-LS-BK</v>
          </cell>
          <cell r="B1253" t="str">
            <v>JBL</v>
          </cell>
          <cell r="C1253" t="str">
            <v>AE Series</v>
          </cell>
          <cell r="D1253" t="str">
            <v>AW526-LS-BK</v>
          </cell>
          <cell r="E1253" t="str">
            <v>JBL052</v>
          </cell>
          <cell r="H1253" t="str">
            <v>15" HI-PWR ALL-WEATHER SPK W EN54-24, 120x60, BLK</v>
          </cell>
          <cell r="I1253"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3">
            <v>5252</v>
          </cell>
          <cell r="K1253">
            <v>5252</v>
          </cell>
          <cell r="L1253">
            <v>2625.93</v>
          </cell>
          <cell r="M1253">
            <v>2363.34</v>
          </cell>
          <cell r="P1253">
            <v>0</v>
          </cell>
          <cell r="Q1253">
            <v>691991014291</v>
          </cell>
          <cell r="S1253">
            <v>0</v>
          </cell>
          <cell r="T1253">
            <v>0</v>
          </cell>
          <cell r="U1253">
            <v>0</v>
          </cell>
          <cell r="V1253">
            <v>0</v>
          </cell>
          <cell r="W1253" t="str">
            <v>MX</v>
          </cell>
          <cell r="X1253" t="str">
            <v>Compliant</v>
          </cell>
          <cell r="Z1253">
            <v>354</v>
          </cell>
          <cell r="AA1253" t="str">
            <v>B</v>
          </cell>
        </row>
        <row r="1254">
          <cell r="A1254" t="str">
            <v>AW566</v>
          </cell>
          <cell r="B1254" t="str">
            <v>JBL</v>
          </cell>
          <cell r="C1254" t="str">
            <v>AE Series</v>
          </cell>
          <cell r="D1254" t="str">
            <v>AW566</v>
          </cell>
          <cell r="E1254" t="str">
            <v>JBL052</v>
          </cell>
          <cell r="H1254" t="str">
            <v>15" HI-PWR ALL-WEATHER LOUDSPEAKER, 60x60, GREY</v>
          </cell>
          <cell r="I1254"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4">
            <v>5252</v>
          </cell>
          <cell r="K1254">
            <v>5252</v>
          </cell>
          <cell r="L1254">
            <v>2625.93</v>
          </cell>
          <cell r="M1254">
            <v>2363.34</v>
          </cell>
          <cell r="P1254">
            <v>0</v>
          </cell>
          <cell r="Q1254">
            <v>691991014307</v>
          </cell>
          <cell r="S1254">
            <v>80</v>
          </cell>
          <cell r="T1254">
            <v>35</v>
          </cell>
          <cell r="U1254">
            <v>22</v>
          </cell>
          <cell r="V1254">
            <v>21</v>
          </cell>
          <cell r="W1254" t="str">
            <v>MX</v>
          </cell>
          <cell r="X1254" t="str">
            <v>Compliant</v>
          </cell>
          <cell r="Z1254">
            <v>355</v>
          </cell>
          <cell r="AA1254" t="str">
            <v>A</v>
          </cell>
        </row>
        <row r="1255">
          <cell r="A1255" t="str">
            <v>AW566-BK</v>
          </cell>
          <cell r="B1255" t="str">
            <v>JBL</v>
          </cell>
          <cell r="C1255" t="str">
            <v>AE Series</v>
          </cell>
          <cell r="D1255" t="str">
            <v>AW566-BK</v>
          </cell>
          <cell r="E1255" t="str">
            <v>JBL052</v>
          </cell>
          <cell r="H1255" t="str">
            <v>15" HI-PWR ALL-WEATHER LOUDSPEAKER, 60x60, BLK</v>
          </cell>
          <cell r="I1255"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5">
            <v>5252</v>
          </cell>
          <cell r="K1255">
            <v>5252</v>
          </cell>
          <cell r="L1255">
            <v>2625.93</v>
          </cell>
          <cell r="M1255">
            <v>2363.34</v>
          </cell>
          <cell r="P1255">
            <v>0</v>
          </cell>
          <cell r="Q1255">
            <v>691991014314</v>
          </cell>
          <cell r="S1255">
            <v>81.45</v>
          </cell>
          <cell r="T1255">
            <v>33</v>
          </cell>
          <cell r="U1255">
            <v>25</v>
          </cell>
          <cell r="V1255">
            <v>20</v>
          </cell>
          <cell r="W1255" t="str">
            <v>MX</v>
          </cell>
          <cell r="X1255" t="str">
            <v>Compliant</v>
          </cell>
          <cell r="Z1255">
            <v>356</v>
          </cell>
          <cell r="AA1255" t="str">
            <v>A</v>
          </cell>
        </row>
        <row r="1256">
          <cell r="A1256" t="str">
            <v>AW566-LS</v>
          </cell>
          <cell r="B1256" t="str">
            <v>JBL</v>
          </cell>
          <cell r="C1256" t="str">
            <v>AE Series</v>
          </cell>
          <cell r="D1256" t="str">
            <v>AW566-LS</v>
          </cell>
          <cell r="E1256" t="str">
            <v>JBL052</v>
          </cell>
          <cell r="H1256" t="str">
            <v>15" HI-PWR ALL-WEATHER SPK W EN54-24, 60x60, GREY</v>
          </cell>
          <cell r="I1256"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6">
            <v>5252</v>
          </cell>
          <cell r="K1256">
            <v>5252</v>
          </cell>
          <cell r="L1256">
            <v>2625.93</v>
          </cell>
          <cell r="M1256">
            <v>2363.34</v>
          </cell>
          <cell r="P1256">
            <v>0</v>
          </cell>
          <cell r="Q1256">
            <v>691991014321</v>
          </cell>
          <cell r="S1256">
            <v>75</v>
          </cell>
          <cell r="T1256">
            <v>36</v>
          </cell>
          <cell r="U1256">
            <v>23</v>
          </cell>
          <cell r="V1256">
            <v>21</v>
          </cell>
          <cell r="W1256" t="str">
            <v>MX</v>
          </cell>
          <cell r="X1256" t="str">
            <v>Compliant</v>
          </cell>
          <cell r="Z1256">
            <v>357</v>
          </cell>
          <cell r="AA1256" t="str">
            <v>B</v>
          </cell>
        </row>
        <row r="1257">
          <cell r="A1257" t="str">
            <v>AW566-LS-BK</v>
          </cell>
          <cell r="B1257" t="str">
            <v>JBL</v>
          </cell>
          <cell r="C1257" t="str">
            <v>AE Series</v>
          </cell>
          <cell r="D1257" t="str">
            <v>AW566-LS-BK</v>
          </cell>
          <cell r="E1257" t="str">
            <v>JBL052</v>
          </cell>
          <cell r="H1257" t="str">
            <v>15" HI-PWR ALL-WEATHER SPK W EN54-24, 60x60, BLK</v>
          </cell>
          <cell r="I1257"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7">
            <v>5252</v>
          </cell>
          <cell r="K1257">
            <v>5252</v>
          </cell>
          <cell r="L1257">
            <v>2625.93</v>
          </cell>
          <cell r="M1257">
            <v>2363.34</v>
          </cell>
          <cell r="P1257">
            <v>0</v>
          </cell>
          <cell r="Q1257">
            <v>691991014338</v>
          </cell>
          <cell r="S1257">
            <v>0</v>
          </cell>
          <cell r="T1257">
            <v>0</v>
          </cell>
          <cell r="U1257">
            <v>0</v>
          </cell>
          <cell r="V1257">
            <v>0</v>
          </cell>
          <cell r="W1257" t="str">
            <v>MX</v>
          </cell>
          <cell r="X1257" t="str">
            <v>Compliant</v>
          </cell>
          <cell r="Z1257">
            <v>358</v>
          </cell>
          <cell r="AA1257" t="str">
            <v>B</v>
          </cell>
        </row>
        <row r="1258">
          <cell r="A1258" t="str">
            <v>AW595</v>
          </cell>
          <cell r="B1258" t="str">
            <v>JBL</v>
          </cell>
          <cell r="C1258" t="str">
            <v>AE Series</v>
          </cell>
          <cell r="D1258" t="str">
            <v>AW595</v>
          </cell>
          <cell r="E1258" t="str">
            <v>JBL052</v>
          </cell>
          <cell r="H1258" t="str">
            <v>15" HI-PWR ALL-WEATHER LOUDSPEAKER, 90x50, GREY</v>
          </cell>
          <cell r="I1258"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8">
            <v>5252</v>
          </cell>
          <cell r="K1258">
            <v>5252</v>
          </cell>
          <cell r="L1258">
            <v>2625.93</v>
          </cell>
          <cell r="M1258">
            <v>2363.34</v>
          </cell>
          <cell r="P1258">
            <v>0</v>
          </cell>
          <cell r="Q1258">
            <v>691991014345</v>
          </cell>
          <cell r="S1258">
            <v>82</v>
          </cell>
          <cell r="T1258">
            <v>23</v>
          </cell>
          <cell r="U1258">
            <v>26</v>
          </cell>
          <cell r="V1258">
            <v>21</v>
          </cell>
          <cell r="W1258" t="str">
            <v>MX</v>
          </cell>
          <cell r="X1258" t="str">
            <v>Compliant</v>
          </cell>
          <cell r="Z1258">
            <v>359</v>
          </cell>
          <cell r="AA1258" t="str">
            <v>A</v>
          </cell>
        </row>
        <row r="1259">
          <cell r="A1259" t="str">
            <v>AW595-BK</v>
          </cell>
          <cell r="B1259" t="str">
            <v>JBL</v>
          </cell>
          <cell r="C1259" t="str">
            <v>AE Series</v>
          </cell>
          <cell r="D1259" t="str">
            <v>AW595-BK</v>
          </cell>
          <cell r="E1259" t="str">
            <v>JBL052</v>
          </cell>
          <cell r="H1259" t="str">
            <v>15" HI-PWR ALL-WEATHER LOUDSPEAKER, 90x50, BLK</v>
          </cell>
          <cell r="I1259"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9">
            <v>5252</v>
          </cell>
          <cell r="K1259">
            <v>5252</v>
          </cell>
          <cell r="L1259">
            <v>2625.93</v>
          </cell>
          <cell r="M1259">
            <v>2363.34</v>
          </cell>
          <cell r="P1259">
            <v>0</v>
          </cell>
          <cell r="Q1259">
            <v>691991014352</v>
          </cell>
          <cell r="S1259">
            <v>71.2</v>
          </cell>
          <cell r="T1259">
            <v>32</v>
          </cell>
          <cell r="U1259">
            <v>20</v>
          </cell>
          <cell r="V1259">
            <v>19</v>
          </cell>
          <cell r="W1259" t="str">
            <v>MX</v>
          </cell>
          <cell r="X1259" t="str">
            <v>Compliant</v>
          </cell>
          <cell r="Z1259">
            <v>360</v>
          </cell>
          <cell r="AA1259" t="str">
            <v>A</v>
          </cell>
        </row>
        <row r="1260">
          <cell r="A1260" t="str">
            <v>AW595-LS</v>
          </cell>
          <cell r="B1260" t="str">
            <v>JBL</v>
          </cell>
          <cell r="C1260" t="str">
            <v>AE Series</v>
          </cell>
          <cell r="D1260" t="str">
            <v>AW595-LS</v>
          </cell>
          <cell r="E1260" t="str">
            <v>JBL052</v>
          </cell>
          <cell r="H1260" t="str">
            <v>15" HI-PWR ALL-WEATHER SPK W EN54-24, 90x50, GREY</v>
          </cell>
          <cell r="I1260"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0">
            <v>5252</v>
          </cell>
          <cell r="K1260">
            <v>5252</v>
          </cell>
          <cell r="L1260">
            <v>2625.93</v>
          </cell>
          <cell r="M1260">
            <v>2363.34</v>
          </cell>
          <cell r="P1260">
            <v>0</v>
          </cell>
          <cell r="Q1260">
            <v>691991014369</v>
          </cell>
          <cell r="S1260">
            <v>81.25</v>
          </cell>
          <cell r="T1260">
            <v>35</v>
          </cell>
          <cell r="U1260">
            <v>23</v>
          </cell>
          <cell r="V1260">
            <v>20</v>
          </cell>
          <cell r="W1260" t="str">
            <v>MX</v>
          </cell>
          <cell r="X1260" t="str">
            <v>Compliant</v>
          </cell>
          <cell r="Z1260">
            <v>361</v>
          </cell>
          <cell r="AA1260" t="str">
            <v>B</v>
          </cell>
        </row>
        <row r="1261">
          <cell r="A1261" t="str">
            <v>AW595-LS-BK</v>
          </cell>
          <cell r="B1261" t="str">
            <v>JBL</v>
          </cell>
          <cell r="C1261" t="str">
            <v>AE Series</v>
          </cell>
          <cell r="D1261" t="str">
            <v>AW595-LS-BK</v>
          </cell>
          <cell r="E1261" t="str">
            <v>JBL052</v>
          </cell>
          <cell r="H1261" t="str">
            <v>15" HI-PWR ALL-WEATHER SPK W EN54-24, 90x50, BLK</v>
          </cell>
          <cell r="I1261"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1">
            <v>5252</v>
          </cell>
          <cell r="K1261">
            <v>5252</v>
          </cell>
          <cell r="L1261">
            <v>2625.93</v>
          </cell>
          <cell r="M1261">
            <v>2363.34</v>
          </cell>
          <cell r="P1261">
            <v>0</v>
          </cell>
          <cell r="Q1261">
            <v>691991014376</v>
          </cell>
          <cell r="S1261">
            <v>55</v>
          </cell>
          <cell r="T1261">
            <v>23</v>
          </cell>
          <cell r="U1261">
            <v>35</v>
          </cell>
          <cell r="V1261">
            <v>20</v>
          </cell>
          <cell r="W1261" t="str">
            <v>MX</v>
          </cell>
          <cell r="Z1261">
            <v>362</v>
          </cell>
          <cell r="AA1261" t="str">
            <v>B</v>
          </cell>
        </row>
        <row r="1262">
          <cell r="A1262" t="str">
            <v>POINT-SOURCE:
AE Compact Series</v>
          </cell>
          <cell r="B1262" t="str">
            <v>JBL</v>
          </cell>
          <cell r="J1262">
            <v>0</v>
          </cell>
          <cell r="K1262">
            <v>0</v>
          </cell>
          <cell r="L1262">
            <v>0</v>
          </cell>
          <cell r="M1262">
            <v>0</v>
          </cell>
          <cell r="S1262">
            <v>0</v>
          </cell>
          <cell r="T1262">
            <v>0</v>
          </cell>
          <cell r="U1262">
            <v>0</v>
          </cell>
          <cell r="V1262">
            <v>0</v>
          </cell>
          <cell r="W1262" t="str">
            <v>MX</v>
          </cell>
          <cell r="X1262" t="str">
            <v>Compliant</v>
          </cell>
          <cell r="Z1262">
            <v>363</v>
          </cell>
        </row>
        <row r="1263">
          <cell r="A1263" t="str">
            <v>AC15</v>
          </cell>
          <cell r="B1263" t="str">
            <v>JBL</v>
          </cell>
          <cell r="C1263" t="str">
            <v>AE Series</v>
          </cell>
          <cell r="D1263" t="str">
            <v>AC15</v>
          </cell>
          <cell r="E1263" t="str">
            <v>JBL052</v>
          </cell>
          <cell r="H1263" t="str">
            <v>SM, AC15    5.25" 2way</v>
          </cell>
          <cell r="I1263" t="str">
            <v>Ultra-Compact 2-Way Loudspeaker with 1 x 5.25" LF.  90° x 90° Coverage, Passive.  Suspension Eyebolts Not Included.  Optional U-Bracket Model MTU-15.  Sold as 2 per carton.</v>
          </cell>
          <cell r="J1263">
            <v>562</v>
          </cell>
          <cell r="K1263">
            <v>562</v>
          </cell>
          <cell r="L1263">
            <v>281</v>
          </cell>
          <cell r="M1263">
            <v>252.9</v>
          </cell>
          <cell r="P1263">
            <v>2</v>
          </cell>
          <cell r="Q1263">
            <v>691991010569</v>
          </cell>
          <cell r="S1263">
            <v>11.2</v>
          </cell>
          <cell r="T1263">
            <v>19</v>
          </cell>
          <cell r="U1263">
            <v>9</v>
          </cell>
          <cell r="V1263">
            <v>11</v>
          </cell>
          <cell r="W1263" t="str">
            <v>MX</v>
          </cell>
          <cell r="X1263" t="str">
            <v>Compliant</v>
          </cell>
          <cell r="Z1263">
            <v>364</v>
          </cell>
          <cell r="AA1263" t="str">
            <v>A</v>
          </cell>
        </row>
        <row r="1264">
          <cell r="A1264" t="str">
            <v>AC15-WH</v>
          </cell>
          <cell r="B1264" t="str">
            <v>JBL</v>
          </cell>
          <cell r="C1264" t="str">
            <v>AE Series</v>
          </cell>
          <cell r="D1264" t="str">
            <v>AC15-WH</v>
          </cell>
          <cell r="E1264" t="str">
            <v>JBL052</v>
          </cell>
          <cell r="H1264" t="str">
            <v>AC15-WH (white)</v>
          </cell>
          <cell r="I1264" t="str">
            <v>AC15 in white.</v>
          </cell>
          <cell r="J1264">
            <v>562</v>
          </cell>
          <cell r="K1264">
            <v>562</v>
          </cell>
          <cell r="L1264">
            <v>281</v>
          </cell>
          <cell r="M1264">
            <v>252.9</v>
          </cell>
          <cell r="P1264">
            <v>2</v>
          </cell>
          <cell r="Q1264">
            <v>691991010576</v>
          </cell>
          <cell r="S1264">
            <v>11.15</v>
          </cell>
          <cell r="T1264">
            <v>19</v>
          </cell>
          <cell r="U1264">
            <v>9.5</v>
          </cell>
          <cell r="V1264">
            <v>11</v>
          </cell>
          <cell r="W1264" t="str">
            <v>MX</v>
          </cell>
          <cell r="X1264" t="str">
            <v>Compliant</v>
          </cell>
          <cell r="Z1264">
            <v>365</v>
          </cell>
          <cell r="AA1264" t="str">
            <v>A</v>
          </cell>
        </row>
        <row r="1265">
          <cell r="A1265" t="str">
            <v>AC16</v>
          </cell>
          <cell r="B1265" t="str">
            <v>JBL</v>
          </cell>
          <cell r="C1265" t="str">
            <v>AE Series</v>
          </cell>
          <cell r="D1265" t="str">
            <v>AC16</v>
          </cell>
          <cell r="E1265" t="str">
            <v>JBL052</v>
          </cell>
          <cell r="H1265" t="str">
            <v>AC16 - Single 6.5" 2-way</v>
          </cell>
          <cell r="I1265" t="str">
            <v>Ultra-Compact 2-Way Loudspeaker with 1 x 6.5" LF.  90° x 90° Coverage, Passive.  Compact  PT™ Progressive Transition™ Waveguide.  Suspension Eyebolts Not Included.  Optional U-Bracket Model MTU-16.</v>
          </cell>
          <cell r="J1265">
            <v>1130</v>
          </cell>
          <cell r="K1265">
            <v>1130</v>
          </cell>
          <cell r="L1265">
            <v>565</v>
          </cell>
          <cell r="M1265">
            <v>508.5</v>
          </cell>
          <cell r="P1265">
            <v>0</v>
          </cell>
          <cell r="Q1265">
            <v>691991010583</v>
          </cell>
          <cell r="S1265">
            <v>19.45</v>
          </cell>
          <cell r="T1265">
            <v>13</v>
          </cell>
          <cell r="U1265">
            <v>12</v>
          </cell>
          <cell r="V1265">
            <v>17</v>
          </cell>
          <cell r="W1265" t="str">
            <v>MX</v>
          </cell>
          <cell r="X1265" t="str">
            <v>Compliant</v>
          </cell>
          <cell r="Z1265">
            <v>366</v>
          </cell>
          <cell r="AA1265" t="str">
            <v>A</v>
          </cell>
        </row>
        <row r="1266">
          <cell r="A1266" t="str">
            <v>AC16-WH</v>
          </cell>
          <cell r="B1266" t="str">
            <v>JBL</v>
          </cell>
          <cell r="C1266" t="str">
            <v>AE Series</v>
          </cell>
          <cell r="D1266" t="str">
            <v>AC16-WH</v>
          </cell>
          <cell r="E1266" t="str">
            <v>JBL052</v>
          </cell>
          <cell r="H1266" t="str">
            <v>AC16 - Single 6.5" 2-way (white)</v>
          </cell>
          <cell r="I1266" t="str">
            <v>AC16 in white.</v>
          </cell>
          <cell r="J1266">
            <v>1130</v>
          </cell>
          <cell r="K1266">
            <v>1130</v>
          </cell>
          <cell r="L1266">
            <v>565</v>
          </cell>
          <cell r="M1266">
            <v>508.5</v>
          </cell>
          <cell r="P1266">
            <v>0</v>
          </cell>
          <cell r="Q1266">
            <v>691991010590</v>
          </cell>
          <cell r="S1266">
            <v>20</v>
          </cell>
          <cell r="T1266">
            <v>13</v>
          </cell>
          <cell r="U1266">
            <v>11</v>
          </cell>
          <cell r="V1266">
            <v>17</v>
          </cell>
          <cell r="W1266" t="str">
            <v>MX</v>
          </cell>
          <cell r="X1266" t="str">
            <v>Compliant</v>
          </cell>
          <cell r="Z1266">
            <v>367</v>
          </cell>
          <cell r="AA1266" t="str">
            <v>A</v>
          </cell>
        </row>
        <row r="1267">
          <cell r="A1267" t="str">
            <v>AC16-WRC</v>
          </cell>
          <cell r="B1267" t="str">
            <v>JBL</v>
          </cell>
          <cell r="C1267" t="str">
            <v>Custom Shop</v>
          </cell>
          <cell r="D1267" t="str">
            <v>AC16-WRC</v>
          </cell>
          <cell r="E1267" t="str">
            <v>JBL052</v>
          </cell>
          <cell r="F1267" t="str">
            <v>YES</v>
          </cell>
          <cell r="H1267" t="str">
            <v>AC16 - Single 6.5" 2-way (white)</v>
          </cell>
          <cell r="I1267" t="str">
            <v>Ultra-Compact 2-Way Loudspeaker with 1 x 5.25" LF.  90° x 90° Coverage, Passive.  Suspension Eyebolts Not Included.  Optional U-Bracket Model MTU-15.  Sold as 2 per carton.</v>
          </cell>
          <cell r="J1267" t="str">
            <v>Please email CustomAudio@harman.com for quote</v>
          </cell>
          <cell r="K1267" t="str">
            <v>Please email CustomAudio@harman.com for quote</v>
          </cell>
          <cell r="L1267" t="str">
            <v>Please email CustomAudio@harman.com for quote</v>
          </cell>
          <cell r="M1267" t="e">
            <v>#VALUE!</v>
          </cell>
          <cell r="Q1267">
            <v>691991028915</v>
          </cell>
          <cell r="S1267">
            <v>0</v>
          </cell>
          <cell r="T1267">
            <v>0</v>
          </cell>
          <cell r="U1267">
            <v>0</v>
          </cell>
          <cell r="V1267">
            <v>0</v>
          </cell>
          <cell r="Z1267">
            <v>368</v>
          </cell>
          <cell r="AA1267" t="str">
            <v>B</v>
          </cell>
        </row>
        <row r="1268">
          <cell r="A1268" t="str">
            <v>AC16-WRX</v>
          </cell>
          <cell r="B1268" t="str">
            <v>JBL</v>
          </cell>
          <cell r="C1268" t="str">
            <v>Custom Shop</v>
          </cell>
          <cell r="F1268" t="str">
            <v>YES</v>
          </cell>
          <cell r="H1268" t="str">
            <v>AC16 - Single 6.5" 2-way (white)</v>
          </cell>
          <cell r="I1268" t="str">
            <v>Ultra-Compact 2-Way Loudspeaker with 1 x 5.25" LF.  90° x 90° Coverage, Passive.  Suspension Eyebolts Not Included.  Optional U-Bracket Model MTU-15.  Sold as 2 per carton.</v>
          </cell>
          <cell r="J1268" t="str">
            <v>Please email CustomAudio@harman.com for quote</v>
          </cell>
          <cell r="K1268" t="str">
            <v>Please email CustomAudio@harman.com for quote</v>
          </cell>
          <cell r="L1268" t="str">
            <v>Please email CustomAudio@harman.com for quote</v>
          </cell>
          <cell r="M1268" t="e">
            <v>#VALUE!</v>
          </cell>
          <cell r="Q1268">
            <v>691991010606</v>
          </cell>
          <cell r="S1268">
            <v>23</v>
          </cell>
          <cell r="T1268">
            <v>17</v>
          </cell>
          <cell r="U1268">
            <v>13</v>
          </cell>
          <cell r="V1268">
            <v>12</v>
          </cell>
          <cell r="W1268" t="str">
            <v>ZZ</v>
          </cell>
          <cell r="Z1268">
            <v>369</v>
          </cell>
          <cell r="AA1268" t="str">
            <v>B2</v>
          </cell>
        </row>
        <row r="1269">
          <cell r="A1269" t="str">
            <v>AC18/26</v>
          </cell>
          <cell r="B1269" t="str">
            <v>JBL</v>
          </cell>
          <cell r="C1269" t="str">
            <v>AE Series</v>
          </cell>
          <cell r="D1269" t="str">
            <v>AC18/26</v>
          </cell>
          <cell r="E1269" t="str">
            <v>JBL050</v>
          </cell>
          <cell r="H1269" t="str">
            <v>AC18/26 - SINGLE 8"2-WAY</v>
          </cell>
          <cell r="I1269" t="str">
            <v>Compact 2-Way Loudspeaker with 1 x 8" LF.  120° x 60° Coverage, Passive.  Compact  PT™ Progressive Transition™ Waveguide, Rotatable.  Suspension Eyebolts Not Included.  Optional U-Bracket Model MTU-18.</v>
          </cell>
          <cell r="J1269">
            <v>1382</v>
          </cell>
          <cell r="K1269">
            <v>1382</v>
          </cell>
          <cell r="L1269">
            <v>691</v>
          </cell>
          <cell r="M1269">
            <v>621.9</v>
          </cell>
          <cell r="P1269">
            <v>0</v>
          </cell>
          <cell r="Q1269">
            <v>691991010613</v>
          </cell>
          <cell r="S1269">
            <v>19.600000000000001</v>
          </cell>
          <cell r="T1269">
            <v>13</v>
          </cell>
          <cell r="U1269">
            <v>11.5</v>
          </cell>
          <cell r="V1269">
            <v>16.5</v>
          </cell>
          <cell r="W1269" t="str">
            <v>MX</v>
          </cell>
          <cell r="X1269" t="str">
            <v>Compliant</v>
          </cell>
          <cell r="Z1269">
            <v>370</v>
          </cell>
          <cell r="AA1269" t="str">
            <v>A</v>
          </cell>
        </row>
        <row r="1270">
          <cell r="A1270" t="str">
            <v>AC18/26-WH</v>
          </cell>
          <cell r="B1270" t="str">
            <v>JBL</v>
          </cell>
          <cell r="C1270" t="str">
            <v>AE Series</v>
          </cell>
          <cell r="D1270" t="str">
            <v>AC18/26-WH</v>
          </cell>
          <cell r="E1270" t="str">
            <v>JBL052</v>
          </cell>
          <cell r="H1270" t="str">
            <v>AC18/26 - SINGLE 8"2-WAY (white)</v>
          </cell>
          <cell r="I1270" t="str">
            <v>AC18/26 in white.</v>
          </cell>
          <cell r="J1270">
            <v>1382</v>
          </cell>
          <cell r="K1270">
            <v>1382</v>
          </cell>
          <cell r="L1270">
            <v>691</v>
          </cell>
          <cell r="M1270">
            <v>621.9</v>
          </cell>
          <cell r="P1270">
            <v>0</v>
          </cell>
          <cell r="Q1270">
            <v>691991010620</v>
          </cell>
          <cell r="S1270">
            <v>29</v>
          </cell>
          <cell r="T1270">
            <v>13</v>
          </cell>
          <cell r="U1270">
            <v>14</v>
          </cell>
          <cell r="V1270">
            <v>20</v>
          </cell>
          <cell r="W1270" t="str">
            <v>MX</v>
          </cell>
          <cell r="X1270" t="str">
            <v>Compliant</v>
          </cell>
          <cell r="Z1270">
            <v>371</v>
          </cell>
          <cell r="AA1270" t="str">
            <v>A</v>
          </cell>
        </row>
        <row r="1271">
          <cell r="A1271" t="str">
            <v>AC18/26-WRC</v>
          </cell>
          <cell r="B1271" t="str">
            <v>JBL</v>
          </cell>
          <cell r="C1271" t="str">
            <v>Custom Shop</v>
          </cell>
          <cell r="D1271" t="str">
            <v>AC18/26-WRC</v>
          </cell>
          <cell r="F1271" t="str">
            <v>YES</v>
          </cell>
          <cell r="H1271" t="str">
            <v>AC18/26 - SINGLE 8"2-WAY (white)</v>
          </cell>
          <cell r="I1271" t="str">
            <v>Ultra-Compact 2-Way Loudspeaker with 1 x 5.25" LF.  90° x 90° Coverage, Passive.  Suspension Eyebolts Not Included.  Optional U-Bracket Model MTU-15.  Sold as 2 per carton.</v>
          </cell>
          <cell r="J1271" t="str">
            <v>Please email CustomAudio@harman.com for quote</v>
          </cell>
          <cell r="K1271" t="str">
            <v>Please email CustomAudio@harman.com for quote</v>
          </cell>
          <cell r="L1271" t="str">
            <v>Please email CustomAudio@harman.com for quote</v>
          </cell>
          <cell r="M1271" t="e">
            <v>#VALUE!</v>
          </cell>
          <cell r="Q1271">
            <v>691991010637</v>
          </cell>
          <cell r="S1271">
            <v>15</v>
          </cell>
          <cell r="T1271">
            <v>12</v>
          </cell>
          <cell r="U1271">
            <v>14</v>
          </cell>
          <cell r="V1271">
            <v>22</v>
          </cell>
          <cell r="W1271" t="str">
            <v>ZZ</v>
          </cell>
          <cell r="Z1271">
            <v>372</v>
          </cell>
          <cell r="AA1271" t="str">
            <v>X</v>
          </cell>
        </row>
        <row r="1272">
          <cell r="A1272" t="str">
            <v>AC18/95</v>
          </cell>
          <cell r="B1272" t="str">
            <v>JBL</v>
          </cell>
          <cell r="C1272" t="str">
            <v>AE Series</v>
          </cell>
          <cell r="D1272" t="str">
            <v>AC18/95</v>
          </cell>
          <cell r="E1272" t="str">
            <v>JBL050</v>
          </cell>
          <cell r="H1272" t="str">
            <v>AC18/95 - SINGLE 8"2-WAY</v>
          </cell>
          <cell r="I1272" t="str">
            <v>Compact 2-Way Loudspeaker with 1 x 8" LF.  90° x 50° Coverage, Passive.  Compact  PT™ Progressive Transition™ Waveguide, Rotatable.  Suspension Eyebolts Not Included.  Optional U-Bracket Model MTU-18.</v>
          </cell>
          <cell r="J1272">
            <v>1382</v>
          </cell>
          <cell r="K1272">
            <v>1382</v>
          </cell>
          <cell r="L1272">
            <v>691</v>
          </cell>
          <cell r="M1272">
            <v>621.9</v>
          </cell>
          <cell r="P1272">
            <v>0</v>
          </cell>
          <cell r="Q1272">
            <v>691991002113</v>
          </cell>
          <cell r="S1272">
            <v>28.35</v>
          </cell>
          <cell r="T1272">
            <v>13.5</v>
          </cell>
          <cell r="U1272">
            <v>14</v>
          </cell>
          <cell r="V1272">
            <v>20.5</v>
          </cell>
          <cell r="W1272" t="str">
            <v>MX</v>
          </cell>
          <cell r="X1272" t="str">
            <v>Compliant</v>
          </cell>
          <cell r="Z1272">
            <v>373</v>
          </cell>
          <cell r="AA1272" t="str">
            <v>A</v>
          </cell>
        </row>
        <row r="1273">
          <cell r="A1273" t="str">
            <v>AC18/95-WH</v>
          </cell>
          <cell r="B1273" t="str">
            <v>JBL</v>
          </cell>
          <cell r="C1273" t="str">
            <v>AE Series</v>
          </cell>
          <cell r="D1273" t="str">
            <v>AC18/95-WH</v>
          </cell>
          <cell r="E1273" t="str">
            <v>JBL052</v>
          </cell>
          <cell r="H1273" t="str">
            <v>AC18/95 - SINGLE 8"2-WAY (white)</v>
          </cell>
          <cell r="I1273" t="str">
            <v>AC18/95 in white.</v>
          </cell>
          <cell r="J1273">
            <v>1382</v>
          </cell>
          <cell r="K1273">
            <v>1382</v>
          </cell>
          <cell r="L1273">
            <v>691</v>
          </cell>
          <cell r="M1273">
            <v>621.9</v>
          </cell>
          <cell r="P1273">
            <v>0</v>
          </cell>
          <cell r="Q1273">
            <v>691991002106</v>
          </cell>
          <cell r="S1273">
            <v>29</v>
          </cell>
          <cell r="T1273">
            <v>14</v>
          </cell>
          <cell r="U1273">
            <v>13</v>
          </cell>
          <cell r="V1273">
            <v>20</v>
          </cell>
          <cell r="W1273" t="str">
            <v>MX</v>
          </cell>
          <cell r="X1273" t="str">
            <v>Compliant</v>
          </cell>
          <cell r="Z1273">
            <v>374</v>
          </cell>
          <cell r="AA1273" t="str">
            <v>A</v>
          </cell>
        </row>
        <row r="1274">
          <cell r="A1274" t="str">
            <v>AC18/95-WRX</v>
          </cell>
          <cell r="B1274" t="str">
            <v>JBL</v>
          </cell>
          <cell r="C1274" t="str">
            <v>Custom Shop Item</v>
          </cell>
          <cell r="D1274" t="str">
            <v>AC18/95-WRX</v>
          </cell>
          <cell r="E1274" t="str">
            <v>JBL050</v>
          </cell>
          <cell r="F1274" t="str">
            <v>YES</v>
          </cell>
          <cell r="H1274" t="str">
            <v>AC18/95 - SINGLE 8"2-WAY (Extreme Weather Protection Treatment)</v>
          </cell>
          <cell r="I1274"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74" t="str">
            <v>Please email CustomAudio@harman.com for quote</v>
          </cell>
          <cell r="K1274" t="str">
            <v>Please email CustomAudio@harman.com for quote</v>
          </cell>
          <cell r="L1274" t="str">
            <v>Please email CustomAudio@harman.com for quote</v>
          </cell>
          <cell r="M1274" t="e">
            <v>#VALUE!</v>
          </cell>
          <cell r="P1274">
            <v>0</v>
          </cell>
          <cell r="S1274">
            <v>35</v>
          </cell>
          <cell r="T1274">
            <v>16</v>
          </cell>
          <cell r="U1274">
            <v>15</v>
          </cell>
          <cell r="V1274">
            <v>21</v>
          </cell>
          <cell r="W1274" t="str">
            <v>MX</v>
          </cell>
          <cell r="X1274" t="str">
            <v>Compliant</v>
          </cell>
          <cell r="Z1274">
            <v>375</v>
          </cell>
          <cell r="AA1274" t="str">
            <v>B</v>
          </cell>
        </row>
        <row r="1275">
          <cell r="A1275" t="str">
            <v>AC18/95-WRC</v>
          </cell>
          <cell r="B1275" t="str">
            <v>JBL</v>
          </cell>
          <cell r="C1275" t="str">
            <v>Custom Shop Item</v>
          </cell>
          <cell r="D1275" t="str">
            <v>AC18/95-WRC</v>
          </cell>
          <cell r="E1275" t="str">
            <v>JBL052</v>
          </cell>
          <cell r="F1275" t="str">
            <v>YES</v>
          </cell>
          <cell r="H1275" t="str">
            <v>AC18/95 - SINGLE 8"2-WAY (Extreme Weather Protection Treatment)</v>
          </cell>
          <cell r="I1275" t="str">
            <v>Ultra-Compact 2-Way Loudspeaker with 1 x 5.25" LF.  90° x 90° Coverage, Passive.  Suspension Eyebolts Not Included.  Optional U-Bracket Model MTU-15.  Sold as 2 per carton.</v>
          </cell>
          <cell r="J1275" t="str">
            <v>Please email CustomAudio@harman.com for quote</v>
          </cell>
          <cell r="K1275" t="str">
            <v>Please email CustomAudio@harman.com for quote</v>
          </cell>
          <cell r="L1275" t="str">
            <v>Please email CustomAudio@harman.com for quote</v>
          </cell>
          <cell r="M1275" t="e">
            <v>#VALUE!</v>
          </cell>
          <cell r="P1275">
            <v>0</v>
          </cell>
          <cell r="Q1275">
            <v>691991028984</v>
          </cell>
          <cell r="S1275">
            <v>0</v>
          </cell>
          <cell r="T1275">
            <v>0</v>
          </cell>
          <cell r="U1275">
            <v>0</v>
          </cell>
          <cell r="V1275">
            <v>0</v>
          </cell>
          <cell r="W1275" t="str">
            <v>MX</v>
          </cell>
          <cell r="X1275" t="str">
            <v>Compliant</v>
          </cell>
          <cell r="Z1275">
            <v>376</v>
          </cell>
          <cell r="AA1275" t="str">
            <v>B</v>
          </cell>
        </row>
        <row r="1276">
          <cell r="A1276" t="str">
            <v>AC25</v>
          </cell>
          <cell r="B1276" t="str">
            <v>JBL</v>
          </cell>
          <cell r="C1276" t="str">
            <v>AE Series</v>
          </cell>
          <cell r="D1276" t="str">
            <v>AC25</v>
          </cell>
          <cell r="E1276" t="str">
            <v>JBL050</v>
          </cell>
          <cell r="H1276" t="str">
            <v>AC25 - Dual   5.25" 2way</v>
          </cell>
          <cell r="I1276" t="str">
            <v>Ultra-Compact 2-Way Loudspeaker with 2 x 5.25" LF.  90° x 90° Coverage, Passive.  Suspension Eyebolts Not Included.  Optional U-Bracket Model MTU-25.</v>
          </cell>
          <cell r="J1276">
            <v>1046</v>
          </cell>
          <cell r="K1276">
            <v>1046</v>
          </cell>
          <cell r="L1276">
            <v>523</v>
          </cell>
          <cell r="M1276">
            <v>470.7</v>
          </cell>
          <cell r="P1276">
            <v>0</v>
          </cell>
          <cell r="Q1276">
            <v>691991010842</v>
          </cell>
          <cell r="S1276">
            <v>18</v>
          </cell>
          <cell r="T1276">
            <v>10</v>
          </cell>
          <cell r="U1276">
            <v>10</v>
          </cell>
          <cell r="V1276">
            <v>16</v>
          </cell>
          <cell r="W1276" t="str">
            <v>MX</v>
          </cell>
          <cell r="X1276" t="str">
            <v>Compliant</v>
          </cell>
          <cell r="Z1276">
            <v>377</v>
          </cell>
          <cell r="AA1276" t="str">
            <v>A</v>
          </cell>
        </row>
        <row r="1277">
          <cell r="A1277" t="str">
            <v>AC25-WH</v>
          </cell>
          <cell r="B1277" t="str">
            <v>JBL</v>
          </cell>
          <cell r="C1277" t="str">
            <v>AE Series</v>
          </cell>
          <cell r="D1277" t="str">
            <v>AC25-WH</v>
          </cell>
          <cell r="E1277" t="str">
            <v>JBL052</v>
          </cell>
          <cell r="H1277" t="str">
            <v>AC25 - Dual   5.25" 2way (white)</v>
          </cell>
          <cell r="I1277" t="str">
            <v>AC25 in white.</v>
          </cell>
          <cell r="J1277">
            <v>1046</v>
          </cell>
          <cell r="K1277">
            <v>1046</v>
          </cell>
          <cell r="L1277">
            <v>523</v>
          </cell>
          <cell r="M1277">
            <v>470.7</v>
          </cell>
          <cell r="P1277">
            <v>0</v>
          </cell>
          <cell r="Q1277">
            <v>691991010859</v>
          </cell>
          <cell r="S1277">
            <v>17.55</v>
          </cell>
          <cell r="T1277">
            <v>11</v>
          </cell>
          <cell r="U1277">
            <v>10</v>
          </cell>
          <cell r="V1277">
            <v>17</v>
          </cell>
          <cell r="W1277" t="str">
            <v>MX</v>
          </cell>
          <cell r="X1277" t="str">
            <v>Compliant</v>
          </cell>
          <cell r="Z1277">
            <v>378</v>
          </cell>
          <cell r="AA1277" t="str">
            <v>A</v>
          </cell>
        </row>
        <row r="1278">
          <cell r="A1278" t="str">
            <v>AC25-WRX</v>
          </cell>
          <cell r="B1278" t="str">
            <v>JBL</v>
          </cell>
          <cell r="C1278" t="str">
            <v>AE Series</v>
          </cell>
          <cell r="D1278" t="str">
            <v>AC25-WRX</v>
          </cell>
          <cell r="F1278" t="str">
            <v>YES</v>
          </cell>
          <cell r="H1278" t="str">
            <v>AC25 - Dual   5.25" 2way (white)</v>
          </cell>
          <cell r="I1278" t="str">
            <v>Ultra-Compact 2-Way Loudspeaker with 1 x 5.25" LF.  90° x 90° Coverage, Passive.  Suspension Eyebolts Not Included.  Optional U-Bracket Model MTU-15.  Sold as 2 per carton.</v>
          </cell>
          <cell r="J1278">
            <v>1246</v>
          </cell>
          <cell r="K1278">
            <v>1246</v>
          </cell>
          <cell r="L1278">
            <v>623</v>
          </cell>
          <cell r="M1278">
            <v>560.70000000000005</v>
          </cell>
          <cell r="P1278">
            <v>0</v>
          </cell>
          <cell r="S1278">
            <v>0</v>
          </cell>
          <cell r="T1278">
            <v>0</v>
          </cell>
          <cell r="U1278">
            <v>0</v>
          </cell>
          <cell r="V1278">
            <v>0</v>
          </cell>
          <cell r="W1278" t="str">
            <v>MX</v>
          </cell>
          <cell r="X1278" t="str">
            <v>Compliant</v>
          </cell>
          <cell r="Z1278">
            <v>379</v>
          </cell>
        </row>
        <row r="1279">
          <cell r="A1279" t="str">
            <v>AC26</v>
          </cell>
          <cell r="B1279" t="str">
            <v>JBL</v>
          </cell>
          <cell r="C1279" t="str">
            <v>AE Series</v>
          </cell>
          <cell r="D1279" t="str">
            <v>AC26</v>
          </cell>
          <cell r="E1279" t="str">
            <v>JBL052</v>
          </cell>
          <cell r="H1279" t="str">
            <v>AC26 - Dual   6.5" 2way</v>
          </cell>
          <cell r="I1279" t="str">
            <v>Compact 2-Way Loudspeaker with 2 x 6.5" LF.  90° x 90° Coverage, Passive.  Compact  PT™ Progressive Transition™ Waveguide.  Suspension Eyebolts Not Included.  Optional U-Bracket Model MTU-26.</v>
          </cell>
          <cell r="J1279">
            <v>1608</v>
          </cell>
          <cell r="K1279">
            <v>1608</v>
          </cell>
          <cell r="L1279">
            <v>804</v>
          </cell>
          <cell r="M1279">
            <v>723.6</v>
          </cell>
          <cell r="P1279">
            <v>0</v>
          </cell>
          <cell r="Q1279">
            <v>50036904094</v>
          </cell>
          <cell r="S1279">
            <v>24</v>
          </cell>
          <cell r="T1279">
            <v>8</v>
          </cell>
          <cell r="U1279">
            <v>9</v>
          </cell>
          <cell r="V1279">
            <v>22</v>
          </cell>
          <cell r="W1279" t="str">
            <v>MX</v>
          </cell>
          <cell r="X1279" t="str">
            <v>Compliant</v>
          </cell>
          <cell r="Z1279">
            <v>380</v>
          </cell>
          <cell r="AA1279" t="str">
            <v>A</v>
          </cell>
        </row>
        <row r="1280">
          <cell r="A1280" t="str">
            <v>AC26-WH</v>
          </cell>
          <cell r="B1280" t="str">
            <v>JBL</v>
          </cell>
          <cell r="C1280" t="str">
            <v>AE Series</v>
          </cell>
          <cell r="D1280" t="str">
            <v>AC26-WH</v>
          </cell>
          <cell r="E1280" t="str">
            <v>JBL052</v>
          </cell>
          <cell r="H1280" t="str">
            <v>AC26 - Dual   6.5" 2way (white)</v>
          </cell>
          <cell r="I1280" t="str">
            <v>AC26 in white.</v>
          </cell>
          <cell r="J1280">
            <v>1608</v>
          </cell>
          <cell r="K1280">
            <v>1608</v>
          </cell>
          <cell r="L1280">
            <v>804</v>
          </cell>
          <cell r="M1280">
            <v>723.6</v>
          </cell>
          <cell r="P1280">
            <v>0</v>
          </cell>
          <cell r="Q1280">
            <v>691991000171</v>
          </cell>
          <cell r="S1280">
            <v>29</v>
          </cell>
          <cell r="T1280">
            <v>13</v>
          </cell>
          <cell r="U1280">
            <v>12</v>
          </cell>
          <cell r="V1280">
            <v>23</v>
          </cell>
          <cell r="W1280" t="str">
            <v>MX</v>
          </cell>
          <cell r="X1280" t="str">
            <v>Compliant</v>
          </cell>
          <cell r="Z1280">
            <v>381</v>
          </cell>
          <cell r="AA1280" t="str">
            <v>A</v>
          </cell>
        </row>
        <row r="1281">
          <cell r="A1281" t="str">
            <v>AC26-WRC</v>
          </cell>
          <cell r="B1281" t="str">
            <v>JBL</v>
          </cell>
          <cell r="C1281" t="str">
            <v>Custom Shop</v>
          </cell>
          <cell r="D1281" t="str">
            <v>AC26-WRC</v>
          </cell>
          <cell r="E1281" t="str">
            <v>JBL052</v>
          </cell>
          <cell r="F1281" t="str">
            <v>YES</v>
          </cell>
          <cell r="H1281" t="str">
            <v>AC26 - Dual   6.5" 2way (white)</v>
          </cell>
          <cell r="I1281" t="str">
            <v>Ultra-Compact 2-Way Loudspeaker with 1 x 5.25" LF.  90° x 90° Coverage, Passive.  Suspension Eyebolts Not Included.  Optional U-Bracket Model MTU-15.  Sold as 2 per carton.</v>
          </cell>
          <cell r="J1281" t="str">
            <v>Please email CustomAudio@harman.com for quote</v>
          </cell>
          <cell r="K1281" t="str">
            <v>Please email CustomAudio@harman.com for quote</v>
          </cell>
          <cell r="L1281" t="str">
            <v>Please email CustomAudio@harman.com for quote</v>
          </cell>
          <cell r="M1281" t="e">
            <v>#VALUE!</v>
          </cell>
          <cell r="Q1281">
            <v>691991010866</v>
          </cell>
          <cell r="S1281">
            <v>32</v>
          </cell>
          <cell r="T1281">
            <v>14</v>
          </cell>
          <cell r="U1281">
            <v>12</v>
          </cell>
          <cell r="V1281">
            <v>24</v>
          </cell>
          <cell r="Z1281">
            <v>382</v>
          </cell>
          <cell r="AA1281" t="str">
            <v>B</v>
          </cell>
        </row>
        <row r="1282">
          <cell r="A1282" t="str">
            <v>AC28/26</v>
          </cell>
          <cell r="B1282" t="str">
            <v>JBL</v>
          </cell>
          <cell r="C1282" t="str">
            <v>AE Series</v>
          </cell>
          <cell r="D1282" t="str">
            <v>AC28/26</v>
          </cell>
          <cell r="E1282" t="str">
            <v>JBL052</v>
          </cell>
          <cell r="H1282" t="str">
            <v>AC28/26 - Dual   8" 2way</v>
          </cell>
          <cell r="I1282" t="str">
            <v>Compact 2-Way Loudspeaker with 2 x 8" LF.  120° x 60° Coverage, Passive.  Compact  PT™ Progressive Transition™ Waveguide, Rotatable.  Suspension Eyebolts Not Included.  Optional U-Bracket Model MTU-28.</v>
          </cell>
          <cell r="J1282">
            <v>1864</v>
          </cell>
          <cell r="K1282">
            <v>1864</v>
          </cell>
          <cell r="L1282">
            <v>932</v>
          </cell>
          <cell r="M1282">
            <v>838.8</v>
          </cell>
          <cell r="P1282">
            <v>0</v>
          </cell>
          <cell r="Q1282">
            <v>691991010873</v>
          </cell>
          <cell r="S1282">
            <v>46.35</v>
          </cell>
          <cell r="T1282">
            <v>13</v>
          </cell>
          <cell r="U1282">
            <v>14</v>
          </cell>
          <cell r="V1282">
            <v>29</v>
          </cell>
          <cell r="W1282" t="str">
            <v>MX</v>
          </cell>
          <cell r="X1282" t="str">
            <v>Compliant</v>
          </cell>
          <cell r="Z1282">
            <v>383</v>
          </cell>
          <cell r="AA1282" t="str">
            <v>A</v>
          </cell>
        </row>
        <row r="1283">
          <cell r="A1283" t="str">
            <v>AC28/26-WH</v>
          </cell>
          <cell r="B1283" t="str">
            <v>JBL</v>
          </cell>
          <cell r="C1283" t="str">
            <v>AE Series</v>
          </cell>
          <cell r="D1283" t="str">
            <v>AC28/26-WH</v>
          </cell>
          <cell r="E1283" t="str">
            <v>JBL052</v>
          </cell>
          <cell r="H1283" t="str">
            <v>AC28/26 - Dual   8" 2way (white)</v>
          </cell>
          <cell r="I1283" t="str">
            <v>AC28/26 in white.</v>
          </cell>
          <cell r="J1283">
            <v>1864</v>
          </cell>
          <cell r="K1283">
            <v>1864</v>
          </cell>
          <cell r="L1283">
            <v>932</v>
          </cell>
          <cell r="M1283">
            <v>838.8</v>
          </cell>
          <cell r="P1283">
            <v>0</v>
          </cell>
          <cell r="Q1283">
            <v>691991010880</v>
          </cell>
          <cell r="S1283">
            <v>46</v>
          </cell>
          <cell r="T1283">
            <v>14</v>
          </cell>
          <cell r="U1283">
            <v>13</v>
          </cell>
          <cell r="V1283">
            <v>29</v>
          </cell>
          <cell r="W1283" t="str">
            <v>MX</v>
          </cell>
          <cell r="X1283" t="str">
            <v>Compliant</v>
          </cell>
          <cell r="Z1283">
            <v>384</v>
          </cell>
          <cell r="AA1283" t="str">
            <v>A</v>
          </cell>
        </row>
        <row r="1284">
          <cell r="A1284" t="str">
            <v>AC28/26-WRC</v>
          </cell>
          <cell r="B1284" t="str">
            <v>JBL</v>
          </cell>
          <cell r="C1284" t="str">
            <v>Custom Shop</v>
          </cell>
          <cell r="D1284" t="str">
            <v>AC28/26-WRC</v>
          </cell>
          <cell r="F1284" t="str">
            <v>YES</v>
          </cell>
          <cell r="H1284" t="str">
            <v>AC28/26 - Dual   8" 2way (white)</v>
          </cell>
          <cell r="I1284" t="str">
            <v>Ultra-Compact 2-Way Loudspeaker with 1 x 5.25" LF.  90° x 90° Coverage, Passive.  Suspension Eyebolts Not Included.  Optional U-Bracket Model MTU-15.  Sold as 2 per carton.</v>
          </cell>
          <cell r="J1284" t="str">
            <v>Please email CustomAudio@harman.com for quote</v>
          </cell>
          <cell r="K1284" t="str">
            <v>Please email CustomAudio@harman.com for quote</v>
          </cell>
          <cell r="L1284" t="str">
            <v>Please email CustomAudio@harman.com for quote</v>
          </cell>
          <cell r="M1284" t="e">
            <v>#VALUE!</v>
          </cell>
          <cell r="P1284">
            <v>0</v>
          </cell>
          <cell r="S1284">
            <v>56</v>
          </cell>
          <cell r="T1284">
            <v>14</v>
          </cell>
          <cell r="U1284">
            <v>14</v>
          </cell>
          <cell r="V1284">
            <v>30</v>
          </cell>
          <cell r="W1284" t="str">
            <v>MX</v>
          </cell>
          <cell r="X1284" t="str">
            <v>Compliant</v>
          </cell>
          <cell r="Z1284">
            <v>385</v>
          </cell>
          <cell r="AA1284" t="str">
            <v>B</v>
          </cell>
        </row>
        <row r="1285">
          <cell r="A1285" t="str">
            <v>AC28/26-WRX</v>
          </cell>
          <cell r="B1285" t="str">
            <v>JBL</v>
          </cell>
          <cell r="C1285" t="str">
            <v>Custom Shop</v>
          </cell>
          <cell r="D1285" t="str">
            <v>AC28/26-WRX</v>
          </cell>
          <cell r="E1285" t="str">
            <v>JBL050</v>
          </cell>
          <cell r="F1285" t="str">
            <v>YES</v>
          </cell>
          <cell r="H1285" t="str">
            <v>AC28/26 - Dual   8" 2way (white)</v>
          </cell>
          <cell r="I1285" t="str">
            <v>Ultra-Compact 2-Way Loudspeaker with 1 x 5.25" LF.  90° x 90° Coverage, Passive.  Suspension Eyebolts Not Included.  Optional U-Bracket Model MTU-15.  Sold as 2 per carton.</v>
          </cell>
          <cell r="J1285" t="str">
            <v>Please email CustomAudio@harman.com for quote</v>
          </cell>
          <cell r="K1285" t="str">
            <v>Please email CustomAudio@harman.com for quote</v>
          </cell>
          <cell r="L1285" t="str">
            <v>Please email CustomAudio@harman.com for quote</v>
          </cell>
          <cell r="M1285" t="e">
            <v>#VALUE!</v>
          </cell>
          <cell r="P1285">
            <v>0</v>
          </cell>
          <cell r="S1285">
            <v>0</v>
          </cell>
          <cell r="T1285">
            <v>0</v>
          </cell>
          <cell r="U1285">
            <v>0</v>
          </cell>
          <cell r="V1285">
            <v>0</v>
          </cell>
          <cell r="W1285" t="str">
            <v>MX</v>
          </cell>
          <cell r="X1285" t="str">
            <v>Compliant</v>
          </cell>
          <cell r="Z1285">
            <v>386</v>
          </cell>
          <cell r="AA1285" t="str">
            <v>B</v>
          </cell>
        </row>
        <row r="1286">
          <cell r="A1286" t="str">
            <v>AC28/95</v>
          </cell>
          <cell r="B1286" t="str">
            <v>JBL</v>
          </cell>
          <cell r="C1286" t="str">
            <v>AE Series</v>
          </cell>
          <cell r="D1286" t="str">
            <v>AC28/95</v>
          </cell>
          <cell r="E1286" t="str">
            <v>JBL050</v>
          </cell>
          <cell r="H1286" t="str">
            <v>AC28/95 - Dual   8" 2way</v>
          </cell>
          <cell r="I1286" t="str">
            <v>Compact 2-Way Loudspeaker with 2 x 8" LF.  90° x 50° Coverage, Passive.  Compact  PT™ Progressive Transition™ Waveguide, Rotatable.  Suspension Eyebolts Not Included.  Optional U-Bracket Model MTU-28.</v>
          </cell>
          <cell r="J1286">
            <v>1864</v>
          </cell>
          <cell r="K1286">
            <v>1864</v>
          </cell>
          <cell r="L1286">
            <v>932</v>
          </cell>
          <cell r="M1286">
            <v>838.8</v>
          </cell>
          <cell r="P1286">
            <v>0</v>
          </cell>
          <cell r="Q1286">
            <v>691991010897</v>
          </cell>
          <cell r="S1286">
            <v>47</v>
          </cell>
          <cell r="T1286">
            <v>13</v>
          </cell>
          <cell r="U1286">
            <v>14</v>
          </cell>
          <cell r="V1286">
            <v>28</v>
          </cell>
          <cell r="W1286" t="str">
            <v>MX</v>
          </cell>
          <cell r="X1286" t="str">
            <v>Compliant</v>
          </cell>
          <cell r="Z1286">
            <v>387</v>
          </cell>
          <cell r="AA1286" t="str">
            <v>A</v>
          </cell>
        </row>
        <row r="1287">
          <cell r="A1287" t="str">
            <v>AC28/95-WH</v>
          </cell>
          <cell r="B1287" t="str">
            <v>JBL</v>
          </cell>
          <cell r="C1287" t="str">
            <v>AE Series</v>
          </cell>
          <cell r="D1287" t="str">
            <v>AC28/95-WH</v>
          </cell>
          <cell r="E1287" t="str">
            <v>JBL052</v>
          </cell>
          <cell r="H1287" t="str">
            <v>AC28/95 - Dual   8" 2way (white)</v>
          </cell>
          <cell r="I1287" t="str">
            <v>AC28/95 in white.</v>
          </cell>
          <cell r="J1287">
            <v>1864</v>
          </cell>
          <cell r="K1287">
            <v>1864</v>
          </cell>
          <cell r="L1287">
            <v>932</v>
          </cell>
          <cell r="M1287">
            <v>838.8</v>
          </cell>
          <cell r="P1287">
            <v>0</v>
          </cell>
          <cell r="Q1287">
            <v>691991010903</v>
          </cell>
          <cell r="S1287">
            <v>47</v>
          </cell>
          <cell r="T1287">
            <v>13</v>
          </cell>
          <cell r="U1287">
            <v>13.5</v>
          </cell>
          <cell r="V1287">
            <v>28.5</v>
          </cell>
          <cell r="W1287" t="str">
            <v>MX</v>
          </cell>
          <cell r="X1287" t="str">
            <v>Compliant</v>
          </cell>
          <cell r="Z1287">
            <v>388</v>
          </cell>
          <cell r="AA1287" t="str">
            <v>A</v>
          </cell>
        </row>
        <row r="1288">
          <cell r="A1288" t="str">
            <v>AC28/95-WRC</v>
          </cell>
          <cell r="B1288" t="str">
            <v>JBL</v>
          </cell>
          <cell r="C1288" t="str">
            <v>Custom Shop Item</v>
          </cell>
          <cell r="D1288" t="str">
            <v>AC28/95-WRC</v>
          </cell>
          <cell r="E1288" t="str">
            <v>JBL052</v>
          </cell>
          <cell r="F1288" t="str">
            <v>YES</v>
          </cell>
          <cell r="H1288" t="str">
            <v>AC28/95 - Dual   8" 2way (Extreme Weather Protection Treatment)</v>
          </cell>
          <cell r="I1288" t="str">
            <v>Ultra-Compact 2-Way Loudspeaker with 1 x 5.25" LF.  90° x 90° Coverage, Passive.  Suspension Eyebolts Not Included.  Optional U-Bracket Model MTU-15.  Sold as 2 per carton.</v>
          </cell>
          <cell r="J1288" t="str">
            <v>Please email CustomAudio@harman.com for quote</v>
          </cell>
          <cell r="K1288" t="str">
            <v>Please email CustomAudio@harman.com for quote</v>
          </cell>
          <cell r="L1288" t="str">
            <v>Please email CustomAudio@harman.com for quote</v>
          </cell>
          <cell r="M1288" t="e">
            <v>#VALUE!</v>
          </cell>
          <cell r="P1288">
            <v>0</v>
          </cell>
          <cell r="Q1288">
            <v>691991029035</v>
          </cell>
          <cell r="S1288">
            <v>51</v>
          </cell>
          <cell r="T1288">
            <v>15</v>
          </cell>
          <cell r="U1288">
            <v>15.5</v>
          </cell>
          <cell r="V1288">
            <v>28.5</v>
          </cell>
          <cell r="W1288" t="str">
            <v>CN</v>
          </cell>
          <cell r="X1288" t="str">
            <v>Non Compliant</v>
          </cell>
          <cell r="Z1288">
            <v>389</v>
          </cell>
          <cell r="AA1288" t="str">
            <v>B</v>
          </cell>
        </row>
        <row r="1289">
          <cell r="A1289" t="str">
            <v>AC28/95-WRX</v>
          </cell>
          <cell r="B1289" t="str">
            <v>JBL</v>
          </cell>
          <cell r="C1289" t="str">
            <v>Custom Shop Item</v>
          </cell>
          <cell r="D1289" t="str">
            <v>AC28/95-WRX</v>
          </cell>
          <cell r="E1289" t="str">
            <v>JBL050</v>
          </cell>
          <cell r="F1289" t="str">
            <v>YES</v>
          </cell>
          <cell r="H1289" t="str">
            <v>AC28/95 - Dual   8" 2way (Extreme Weather Protection Treatment)</v>
          </cell>
          <cell r="I1289"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89" t="str">
            <v>Please email CustomAudio@harman.com for quote</v>
          </cell>
          <cell r="K1289" t="str">
            <v>Please email CustomAudio@harman.com for quote</v>
          </cell>
          <cell r="L1289" t="str">
            <v>Please email CustomAudio@harman.com for quote</v>
          </cell>
          <cell r="M1289" t="e">
            <v>#VALUE!</v>
          </cell>
          <cell r="P1289">
            <v>0</v>
          </cell>
          <cell r="Q1289">
            <v>691991010910</v>
          </cell>
          <cell r="S1289">
            <v>75</v>
          </cell>
          <cell r="T1289">
            <v>17</v>
          </cell>
          <cell r="U1289">
            <v>15</v>
          </cell>
          <cell r="V1289">
            <v>30</v>
          </cell>
          <cell r="W1289" t="str">
            <v>CN</v>
          </cell>
          <cell r="X1289" t="str">
            <v>Non Compliant</v>
          </cell>
          <cell r="Z1289">
            <v>390</v>
          </cell>
          <cell r="AA1289" t="str">
            <v>B</v>
          </cell>
        </row>
        <row r="1290">
          <cell r="A1290" t="str">
            <v>AC115S</v>
          </cell>
          <cell r="B1290" t="str">
            <v>JBL</v>
          </cell>
          <cell r="C1290" t="str">
            <v>AE Series</v>
          </cell>
          <cell r="D1290" t="str">
            <v>AC115S</v>
          </cell>
          <cell r="E1290">
            <v>82300300</v>
          </cell>
          <cell r="H1290" t="str">
            <v xml:space="preserve">15" Subwoofer </v>
          </cell>
          <cell r="I1290" t="str">
            <v>15" Subwoofer with 75mm (3 in) voice coil.</v>
          </cell>
          <cell r="J1290">
            <v>1246</v>
          </cell>
          <cell r="K1290">
            <v>835</v>
          </cell>
          <cell r="L1290">
            <v>623</v>
          </cell>
          <cell r="M1290">
            <v>560.70000000000005</v>
          </cell>
          <cell r="P1290">
            <v>0</v>
          </cell>
          <cell r="Q1290">
            <v>691991001314</v>
          </cell>
          <cell r="S1290">
            <v>61.1</v>
          </cell>
          <cell r="T1290">
            <v>25</v>
          </cell>
          <cell r="U1290">
            <v>18</v>
          </cell>
          <cell r="V1290">
            <v>21</v>
          </cell>
          <cell r="W1290" t="str">
            <v>CN</v>
          </cell>
          <cell r="X1290" t="str">
            <v>Non Compliant</v>
          </cell>
          <cell r="Z1290">
            <v>391</v>
          </cell>
          <cell r="AA1290" t="str">
            <v>A</v>
          </cell>
        </row>
        <row r="1291">
          <cell r="A1291" t="str">
            <v>AC115S-WH</v>
          </cell>
          <cell r="B1291" t="str">
            <v>JBL</v>
          </cell>
          <cell r="C1291" t="str">
            <v>AE Series</v>
          </cell>
          <cell r="D1291" t="str">
            <v>AC115S-WH</v>
          </cell>
          <cell r="E1291" t="str">
            <v>JBL052</v>
          </cell>
          <cell r="H1291" t="str">
            <v>15" Subwoofer, white</v>
          </cell>
          <cell r="I1291" t="str">
            <v>AC115S in White</v>
          </cell>
          <cell r="J1291">
            <v>1246</v>
          </cell>
          <cell r="K1291">
            <v>835</v>
          </cell>
          <cell r="L1291">
            <v>623</v>
          </cell>
          <cell r="M1291">
            <v>560.70000000000005</v>
          </cell>
          <cell r="P1291">
            <v>0</v>
          </cell>
          <cell r="Q1291">
            <v>691991005022</v>
          </cell>
          <cell r="S1291">
            <v>62</v>
          </cell>
          <cell r="T1291">
            <v>19</v>
          </cell>
          <cell r="U1291">
            <v>26</v>
          </cell>
          <cell r="V1291">
            <v>22</v>
          </cell>
          <cell r="W1291" t="str">
            <v>CN</v>
          </cell>
          <cell r="X1291" t="str">
            <v>Non Compliant</v>
          </cell>
          <cell r="Z1291">
            <v>392</v>
          </cell>
          <cell r="AA1291" t="str">
            <v>A</v>
          </cell>
        </row>
        <row r="1292">
          <cell r="A1292" t="str">
            <v>AC118S</v>
          </cell>
          <cell r="B1292" t="str">
            <v>JBL</v>
          </cell>
          <cell r="C1292" t="str">
            <v>AE Series</v>
          </cell>
          <cell r="D1292" t="str">
            <v>AC118S</v>
          </cell>
          <cell r="E1292" t="str">
            <v>JBL052</v>
          </cell>
          <cell r="H1292" t="str">
            <v xml:space="preserve">18" Subwoofer </v>
          </cell>
          <cell r="I1292" t="str">
            <v>18" Subwoofer with 75mm (3 in) voice coil.</v>
          </cell>
          <cell r="J1292">
            <v>1386</v>
          </cell>
          <cell r="K1292">
            <v>920</v>
          </cell>
          <cell r="L1292">
            <v>693</v>
          </cell>
          <cell r="M1292">
            <v>623.70000000000005</v>
          </cell>
          <cell r="P1292">
            <v>0</v>
          </cell>
          <cell r="Q1292">
            <v>691991001321</v>
          </cell>
          <cell r="S1292">
            <v>80</v>
          </cell>
          <cell r="T1292">
            <v>30</v>
          </cell>
          <cell r="U1292">
            <v>30</v>
          </cell>
          <cell r="V1292">
            <v>24</v>
          </cell>
          <cell r="W1292" t="str">
            <v>CN</v>
          </cell>
          <cell r="X1292" t="str">
            <v>Non Compliant</v>
          </cell>
          <cell r="Z1292">
            <v>393</v>
          </cell>
          <cell r="AA1292" t="str">
            <v>A</v>
          </cell>
        </row>
        <row r="1293">
          <cell r="A1293" t="str">
            <v>AC118S-WH</v>
          </cell>
          <cell r="B1293" t="str">
            <v>JBL</v>
          </cell>
          <cell r="C1293" t="str">
            <v>AE Series</v>
          </cell>
          <cell r="D1293" t="str">
            <v>AC118S-WH</v>
          </cell>
          <cell r="E1293" t="str">
            <v>JBL052</v>
          </cell>
          <cell r="H1293" t="str">
            <v>18" Subwoofer, white</v>
          </cell>
          <cell r="I1293" t="str">
            <v>AC118S in White</v>
          </cell>
          <cell r="J1293">
            <v>1386</v>
          </cell>
          <cell r="K1293">
            <v>920</v>
          </cell>
          <cell r="L1293">
            <v>693</v>
          </cell>
          <cell r="M1293">
            <v>623.70000000000005</v>
          </cell>
          <cell r="P1293">
            <v>0</v>
          </cell>
          <cell r="Q1293">
            <v>691991005015</v>
          </cell>
          <cell r="S1293">
            <v>80</v>
          </cell>
          <cell r="T1293">
            <v>30</v>
          </cell>
          <cell r="U1293">
            <v>30</v>
          </cell>
          <cell r="V1293">
            <v>24</v>
          </cell>
          <cell r="W1293" t="str">
            <v>CN</v>
          </cell>
          <cell r="X1293" t="str">
            <v>Non Compliant</v>
          </cell>
          <cell r="Z1293">
            <v>394</v>
          </cell>
          <cell r="AA1293" t="str">
            <v>A</v>
          </cell>
        </row>
        <row r="1294">
          <cell r="A1294" t="str">
            <v>AC195</v>
          </cell>
          <cell r="B1294" t="str">
            <v>JBL</v>
          </cell>
          <cell r="C1294" t="str">
            <v>AE Series</v>
          </cell>
          <cell r="D1294" t="str">
            <v>AC195</v>
          </cell>
          <cell r="E1294" t="str">
            <v>JBL050</v>
          </cell>
          <cell r="H1294" t="str">
            <v>10" 2-way full-range system</v>
          </cell>
          <cell r="I1294" t="str">
            <v>10" 2-way full-range system, rotatable 90⁰ x 50⁰ waveguide coverage pattern with 2408H-2 25mm (1 in) exit, 38mm (1.5 in) voice coil.</v>
          </cell>
          <cell r="J1294">
            <v>1096</v>
          </cell>
          <cell r="K1294">
            <v>731</v>
          </cell>
          <cell r="L1294">
            <v>548</v>
          </cell>
          <cell r="M1294">
            <v>493.2</v>
          </cell>
          <cell r="P1294">
            <v>0</v>
          </cell>
          <cell r="Q1294">
            <v>691991001260</v>
          </cell>
          <cell r="S1294">
            <v>33.5</v>
          </cell>
          <cell r="T1294">
            <v>15</v>
          </cell>
          <cell r="U1294">
            <v>14</v>
          </cell>
          <cell r="V1294">
            <v>23</v>
          </cell>
          <cell r="W1294" t="str">
            <v>CN</v>
          </cell>
          <cell r="X1294" t="str">
            <v>Non Compliant</v>
          </cell>
          <cell r="Z1294">
            <v>395</v>
          </cell>
          <cell r="AA1294" t="str">
            <v>A</v>
          </cell>
        </row>
        <row r="1295">
          <cell r="A1295" t="str">
            <v>AC195-WH</v>
          </cell>
          <cell r="B1295" t="str">
            <v>JBL</v>
          </cell>
          <cell r="C1295" t="str">
            <v>AE Series</v>
          </cell>
          <cell r="D1295" t="str">
            <v>AC195-WH</v>
          </cell>
          <cell r="E1295" t="str">
            <v>JBL052</v>
          </cell>
          <cell r="H1295" t="str">
            <v>10" 2-way full-range system, white</v>
          </cell>
          <cell r="I1295" t="str">
            <v>AC195 in White</v>
          </cell>
          <cell r="J1295">
            <v>1096</v>
          </cell>
          <cell r="K1295">
            <v>731</v>
          </cell>
          <cell r="L1295">
            <v>548</v>
          </cell>
          <cell r="M1295">
            <v>493.2</v>
          </cell>
          <cell r="P1295">
            <v>0</v>
          </cell>
          <cell r="Q1295">
            <v>691991029004</v>
          </cell>
          <cell r="S1295">
            <v>39</v>
          </cell>
          <cell r="T1295">
            <v>15</v>
          </cell>
          <cell r="U1295">
            <v>15</v>
          </cell>
          <cell r="V1295">
            <v>24</v>
          </cell>
          <cell r="W1295" t="str">
            <v>CN</v>
          </cell>
          <cell r="X1295" t="str">
            <v>Non Compliant</v>
          </cell>
          <cell r="Z1295">
            <v>396</v>
          </cell>
          <cell r="AA1295" t="str">
            <v>A</v>
          </cell>
        </row>
        <row r="1296">
          <cell r="A1296" t="str">
            <v>AC266</v>
          </cell>
          <cell r="B1296" t="str">
            <v>JBL</v>
          </cell>
          <cell r="C1296" t="str">
            <v>AE Series</v>
          </cell>
          <cell r="D1296" t="str">
            <v>AC266         </v>
          </cell>
          <cell r="E1296" t="str">
            <v>JBL050</v>
          </cell>
          <cell r="H1296" t="str">
            <v>12" 2-way full-range system</v>
          </cell>
          <cell r="I1296" t="str">
            <v>12" 2-way system, 60⁰ x 60⁰ waveguide coverage pattern with 2408H-2 25mm (1 in) exit, 38mm (1.5 in) voice coil.</v>
          </cell>
          <cell r="J1296">
            <v>1246</v>
          </cell>
          <cell r="K1296">
            <v>1246</v>
          </cell>
          <cell r="L1296">
            <v>623</v>
          </cell>
          <cell r="M1296">
            <v>560.70000000000005</v>
          </cell>
          <cell r="Q1296">
            <v>691991001277</v>
          </cell>
          <cell r="S1296">
            <v>0</v>
          </cell>
          <cell r="T1296">
            <v>0</v>
          </cell>
          <cell r="U1296">
            <v>0</v>
          </cell>
          <cell r="V1296">
            <v>0</v>
          </cell>
          <cell r="W1296" t="str">
            <v>CN</v>
          </cell>
          <cell r="X1296" t="str">
            <v>Non Compliant</v>
          </cell>
          <cell r="Z1296">
            <v>397</v>
          </cell>
          <cell r="AA1296" t="str">
            <v>A</v>
          </cell>
        </row>
        <row r="1297">
          <cell r="A1297" t="str">
            <v>AC266-WH</v>
          </cell>
          <cell r="B1297" t="str">
            <v>JBL</v>
          </cell>
          <cell r="C1297" t="str">
            <v>AE Series</v>
          </cell>
          <cell r="D1297" t="str">
            <v>AC266-WH       </v>
          </cell>
          <cell r="E1297" t="str">
            <v>JBL052</v>
          </cell>
          <cell r="H1297" t="str">
            <v>12" 2-way full-range system, white</v>
          </cell>
          <cell r="I1297" t="str">
            <v>AC266 in White</v>
          </cell>
          <cell r="J1297">
            <v>1246</v>
          </cell>
          <cell r="K1297">
            <v>1246</v>
          </cell>
          <cell r="L1297">
            <v>623</v>
          </cell>
          <cell r="M1297">
            <v>560.70000000000005</v>
          </cell>
          <cell r="Q1297">
            <v>691991004261</v>
          </cell>
          <cell r="S1297">
            <v>0</v>
          </cell>
          <cell r="T1297">
            <v>0</v>
          </cell>
          <cell r="U1297">
            <v>0</v>
          </cell>
          <cell r="V1297">
            <v>0</v>
          </cell>
          <cell r="W1297" t="str">
            <v>CN</v>
          </cell>
          <cell r="X1297" t="str">
            <v>Non Compliant</v>
          </cell>
          <cell r="Z1297">
            <v>398</v>
          </cell>
          <cell r="AA1297" t="str">
            <v>A</v>
          </cell>
        </row>
        <row r="1298">
          <cell r="A1298" t="str">
            <v>AC299</v>
          </cell>
          <cell r="B1298" t="str">
            <v>JBL</v>
          </cell>
          <cell r="C1298" t="str">
            <v>AE Series</v>
          </cell>
          <cell r="D1298" t="str">
            <v>AC299</v>
          </cell>
          <cell r="E1298" t="str">
            <v>JBL050</v>
          </cell>
          <cell r="H1298" t="str">
            <v>12" 2-way full-range system</v>
          </cell>
          <cell r="I1298" t="str">
            <v>12" 2-way system, 90⁰ x 90⁰ waveguide coverage pattern with 2408H-2 25mm (1 in) exit, 38mm (1.5 in) voice coil.</v>
          </cell>
          <cell r="J1298">
            <v>1246</v>
          </cell>
          <cell r="K1298">
            <v>1246</v>
          </cell>
          <cell r="L1298">
            <v>623</v>
          </cell>
          <cell r="M1298">
            <v>560.70000000000005</v>
          </cell>
          <cell r="P1298">
            <v>0</v>
          </cell>
          <cell r="Q1298">
            <v>691991001284</v>
          </cell>
          <cell r="S1298">
            <v>44.2</v>
          </cell>
          <cell r="T1298">
            <v>17</v>
          </cell>
          <cell r="U1298">
            <v>17</v>
          </cell>
          <cell r="V1298">
            <v>25</v>
          </cell>
          <cell r="W1298" t="str">
            <v>CN</v>
          </cell>
          <cell r="X1298" t="str">
            <v>Non Compliant</v>
          </cell>
          <cell r="Z1298">
            <v>399</v>
          </cell>
          <cell r="AA1298" t="str">
            <v>A</v>
          </cell>
        </row>
        <row r="1299">
          <cell r="A1299" t="str">
            <v>AC299-WH</v>
          </cell>
          <cell r="B1299" t="str">
            <v>JBL</v>
          </cell>
          <cell r="C1299" t="str">
            <v>AE Series</v>
          </cell>
          <cell r="D1299" t="str">
            <v>AC299-WH</v>
          </cell>
          <cell r="E1299" t="str">
            <v>JBL052</v>
          </cell>
          <cell r="H1299" t="str">
            <v>12" 2-way full-range system, white</v>
          </cell>
          <cell r="I1299" t="str">
            <v>AC299 in White</v>
          </cell>
          <cell r="J1299">
            <v>1246</v>
          </cell>
          <cell r="K1299">
            <v>1246</v>
          </cell>
          <cell r="L1299">
            <v>623</v>
          </cell>
          <cell r="M1299">
            <v>560.70000000000005</v>
          </cell>
          <cell r="P1299">
            <v>0</v>
          </cell>
          <cell r="Q1299">
            <v>691991004278</v>
          </cell>
          <cell r="S1299">
            <v>49</v>
          </cell>
          <cell r="T1299">
            <v>18</v>
          </cell>
          <cell r="U1299">
            <v>17</v>
          </cell>
          <cell r="V1299">
            <v>27</v>
          </cell>
          <cell r="W1299" t="str">
            <v>CN</v>
          </cell>
          <cell r="X1299" t="str">
            <v>Non Compliant</v>
          </cell>
          <cell r="Z1299">
            <v>400</v>
          </cell>
          <cell r="AA1299" t="str">
            <v>A</v>
          </cell>
        </row>
        <row r="1300">
          <cell r="A1300" t="str">
            <v>AC566</v>
          </cell>
          <cell r="B1300" t="str">
            <v>JBL</v>
          </cell>
          <cell r="C1300" t="str">
            <v>AE Series</v>
          </cell>
          <cell r="D1300" t="str">
            <v>AC566</v>
          </cell>
          <cell r="E1300" t="str">
            <v>JBL052</v>
          </cell>
          <cell r="H1300" t="str">
            <v>15" 2-way full-range system</v>
          </cell>
          <cell r="I1300" t="str">
            <v>15" 2-way system, 60⁰ x 60⁰ waveguide coverage pattern with 2408H-2 25mm (1 in) exit, 38mm (1.5 in) voice coil.</v>
          </cell>
          <cell r="J1300">
            <v>1386</v>
          </cell>
          <cell r="K1300">
            <v>1386</v>
          </cell>
          <cell r="L1300">
            <v>693</v>
          </cell>
          <cell r="M1300">
            <v>623.70000000000005</v>
          </cell>
          <cell r="P1300">
            <v>0</v>
          </cell>
          <cell r="Q1300">
            <v>691991001291</v>
          </cell>
          <cell r="S1300">
            <v>51</v>
          </cell>
          <cell r="T1300">
            <v>20</v>
          </cell>
          <cell r="U1300">
            <v>18</v>
          </cell>
          <cell r="V1300">
            <v>29</v>
          </cell>
          <cell r="W1300" t="str">
            <v>CN</v>
          </cell>
          <cell r="X1300" t="str">
            <v>Non Compliant</v>
          </cell>
          <cell r="Z1300">
            <v>401</v>
          </cell>
          <cell r="AA1300" t="str">
            <v>A</v>
          </cell>
        </row>
        <row r="1301">
          <cell r="A1301" t="str">
            <v>AC566-WH</v>
          </cell>
          <cell r="B1301" t="str">
            <v>JBL</v>
          </cell>
          <cell r="C1301" t="str">
            <v>AE Series</v>
          </cell>
          <cell r="D1301" t="str">
            <v>AC566-WH</v>
          </cell>
          <cell r="E1301" t="str">
            <v>JBL052</v>
          </cell>
          <cell r="H1301" t="str">
            <v>15" 2-way full-range system, white</v>
          </cell>
          <cell r="I1301" t="str">
            <v>AC566 in White</v>
          </cell>
          <cell r="J1301">
            <v>1386</v>
          </cell>
          <cell r="K1301">
            <v>1386</v>
          </cell>
          <cell r="L1301">
            <v>693</v>
          </cell>
          <cell r="M1301">
            <v>623.70000000000005</v>
          </cell>
          <cell r="P1301">
            <v>0</v>
          </cell>
          <cell r="Q1301">
            <v>691991004285</v>
          </cell>
          <cell r="S1301">
            <v>54</v>
          </cell>
          <cell r="T1301">
            <v>19</v>
          </cell>
          <cell r="U1301">
            <v>20</v>
          </cell>
          <cell r="V1301">
            <v>30</v>
          </cell>
          <cell r="W1301" t="str">
            <v>CN</v>
          </cell>
          <cell r="X1301" t="str">
            <v>Non Compliant</v>
          </cell>
          <cell r="Z1301">
            <v>402</v>
          </cell>
          <cell r="AA1301" t="str">
            <v>A</v>
          </cell>
        </row>
        <row r="1302">
          <cell r="A1302" t="str">
            <v>AC599</v>
          </cell>
          <cell r="B1302" t="str">
            <v>JBL</v>
          </cell>
          <cell r="C1302" t="str">
            <v>AE Series</v>
          </cell>
          <cell r="D1302" t="str">
            <v xml:space="preserve">AC599        </v>
          </cell>
          <cell r="E1302" t="str">
            <v>JBL052</v>
          </cell>
          <cell r="H1302" t="str">
            <v>15" 2-way full-range system</v>
          </cell>
          <cell r="I1302" t="str">
            <v>15" 2-way system, 90⁰ x 90⁰ waveguide coverage pattern with 2408H-2 25mm (1 in) exit, 38mm (1.5 in) voice coil.</v>
          </cell>
          <cell r="J1302">
            <v>1376</v>
          </cell>
          <cell r="K1302">
            <v>1376</v>
          </cell>
          <cell r="L1302">
            <v>688</v>
          </cell>
          <cell r="M1302">
            <v>619.20000000000005</v>
          </cell>
          <cell r="Q1302">
            <v>691991001307</v>
          </cell>
          <cell r="S1302">
            <v>0</v>
          </cell>
          <cell r="T1302">
            <v>0</v>
          </cell>
          <cell r="U1302">
            <v>0</v>
          </cell>
          <cell r="V1302">
            <v>0</v>
          </cell>
          <cell r="W1302" t="str">
            <v>CN</v>
          </cell>
          <cell r="X1302" t="str">
            <v>Non Compliant</v>
          </cell>
          <cell r="Z1302">
            <v>403</v>
          </cell>
          <cell r="AA1302" t="str">
            <v>A</v>
          </cell>
        </row>
        <row r="1303">
          <cell r="A1303" t="str">
            <v>AC599-WH</v>
          </cell>
          <cell r="B1303" t="str">
            <v>JBL</v>
          </cell>
          <cell r="C1303" t="str">
            <v>AE Series</v>
          </cell>
          <cell r="D1303" t="str">
            <v xml:space="preserve">AC599-WH   </v>
          </cell>
          <cell r="E1303" t="str">
            <v>JBL052</v>
          </cell>
          <cell r="H1303" t="str">
            <v>15" 2-way full-range system, white</v>
          </cell>
          <cell r="I1303" t="str">
            <v>AC299 in White</v>
          </cell>
          <cell r="J1303">
            <v>1376</v>
          </cell>
          <cell r="K1303">
            <v>1376</v>
          </cell>
          <cell r="L1303">
            <v>688</v>
          </cell>
          <cell r="M1303">
            <v>619.20000000000005</v>
          </cell>
          <cell r="Q1303">
            <v>691991004292</v>
          </cell>
          <cell r="S1303">
            <v>0</v>
          </cell>
          <cell r="T1303">
            <v>0</v>
          </cell>
          <cell r="U1303">
            <v>0</v>
          </cell>
          <cell r="V1303">
            <v>0</v>
          </cell>
          <cell r="W1303" t="str">
            <v>CN</v>
          </cell>
          <cell r="X1303" t="str">
            <v>Non Compliant</v>
          </cell>
          <cell r="Z1303">
            <v>404</v>
          </cell>
          <cell r="AA1303" t="str">
            <v>A</v>
          </cell>
        </row>
        <row r="1304">
          <cell r="A1304" t="str">
            <v>AC895</v>
          </cell>
          <cell r="B1304" t="str">
            <v>JBL</v>
          </cell>
          <cell r="C1304" t="str">
            <v>AE Series</v>
          </cell>
          <cell r="D1304" t="str">
            <v>AC895</v>
          </cell>
          <cell r="E1304" t="str">
            <v>JBL052</v>
          </cell>
          <cell r="H1304" t="str">
            <v>8" 2-way full-range system</v>
          </cell>
          <cell r="I1304" t="str">
            <v>8" 2-way full-range system, rotatable 90⁰ x 50⁰ waveguide coverage pattern with 2414H-C 25mm (1 in) exit, 25mm (1 in) voice coil.</v>
          </cell>
          <cell r="J1304">
            <v>884</v>
          </cell>
          <cell r="K1304">
            <v>884</v>
          </cell>
          <cell r="L1304">
            <v>442</v>
          </cell>
          <cell r="M1304">
            <v>397.8</v>
          </cell>
          <cell r="P1304">
            <v>0</v>
          </cell>
          <cell r="Q1304">
            <v>691991001253</v>
          </cell>
          <cell r="S1304">
            <v>25.8</v>
          </cell>
          <cell r="T1304">
            <v>12</v>
          </cell>
          <cell r="U1304">
            <v>12</v>
          </cell>
          <cell r="V1304">
            <v>20</v>
          </cell>
          <cell r="W1304" t="str">
            <v>CN</v>
          </cell>
          <cell r="X1304" t="str">
            <v>Non Compliant</v>
          </cell>
          <cell r="Z1304">
            <v>405</v>
          </cell>
          <cell r="AA1304" t="str">
            <v>A</v>
          </cell>
        </row>
        <row r="1305">
          <cell r="A1305" t="str">
            <v>AC895-WH</v>
          </cell>
          <cell r="B1305" t="str">
            <v>JBL</v>
          </cell>
          <cell r="C1305" t="str">
            <v>AE Series</v>
          </cell>
          <cell r="D1305" t="str">
            <v>AC895-WH</v>
          </cell>
          <cell r="E1305" t="str">
            <v>JBL052</v>
          </cell>
          <cell r="H1305" t="str">
            <v>8" 2-way full-range system, white</v>
          </cell>
          <cell r="I1305" t="str">
            <v>AC895 in White</v>
          </cell>
          <cell r="J1305">
            <v>884</v>
          </cell>
          <cell r="K1305">
            <v>884</v>
          </cell>
          <cell r="L1305">
            <v>442</v>
          </cell>
          <cell r="M1305">
            <v>397.8</v>
          </cell>
          <cell r="P1305">
            <v>0</v>
          </cell>
          <cell r="Q1305">
            <v>691991004308</v>
          </cell>
          <cell r="S1305">
            <v>31</v>
          </cell>
          <cell r="T1305">
            <v>12</v>
          </cell>
          <cell r="U1305">
            <v>13</v>
          </cell>
          <cell r="V1305">
            <v>22</v>
          </cell>
          <cell r="W1305" t="str">
            <v>CN</v>
          </cell>
          <cell r="Z1305">
            <v>406</v>
          </cell>
          <cell r="AA1305" t="str">
            <v>A</v>
          </cell>
        </row>
        <row r="1306">
          <cell r="A1306" t="str">
            <v>MTU-15</v>
          </cell>
          <cell r="B1306" t="str">
            <v>JBL</v>
          </cell>
          <cell r="C1306" t="str">
            <v>AE Series</v>
          </cell>
          <cell r="D1306" t="str">
            <v>MTU-15</v>
          </cell>
          <cell r="E1306" t="str">
            <v>JBL052</v>
          </cell>
          <cell r="H1306" t="str">
            <v>U BRACKET FOR AC15</v>
          </cell>
          <cell r="I1306" t="str">
            <v>U‐Bracket For Model AC15, Blk</v>
          </cell>
          <cell r="J1306">
            <v>110</v>
          </cell>
          <cell r="K1306">
            <v>110</v>
          </cell>
          <cell r="L1306">
            <v>55</v>
          </cell>
          <cell r="M1306">
            <v>49.5</v>
          </cell>
          <cell r="P1306">
            <v>0</v>
          </cell>
          <cell r="Q1306">
            <v>691991012235</v>
          </cell>
          <cell r="S1306">
            <v>3</v>
          </cell>
          <cell r="T1306">
            <v>12</v>
          </cell>
          <cell r="U1306">
            <v>11</v>
          </cell>
          <cell r="V1306">
            <v>4</v>
          </cell>
          <cell r="W1306" t="str">
            <v>CN</v>
          </cell>
          <cell r="X1306" t="str">
            <v>Non Compliant</v>
          </cell>
          <cell r="Z1306">
            <v>407</v>
          </cell>
          <cell r="AA1306" t="str">
            <v>A</v>
          </cell>
        </row>
        <row r="1307">
          <cell r="A1307" t="str">
            <v>MTU-15-WH</v>
          </cell>
          <cell r="B1307" t="str">
            <v>JBL</v>
          </cell>
          <cell r="C1307" t="str">
            <v>AE Series</v>
          </cell>
          <cell r="D1307" t="str">
            <v>MTU-15-WH</v>
          </cell>
          <cell r="E1307" t="str">
            <v>JBL052</v>
          </cell>
          <cell r="H1307" t="str">
            <v>U BRACKET FOR AC15</v>
          </cell>
          <cell r="I1307" t="str">
            <v>U‐Bracket For Model AC15, White</v>
          </cell>
          <cell r="J1307">
            <v>110</v>
          </cell>
          <cell r="K1307">
            <v>110</v>
          </cell>
          <cell r="L1307">
            <v>55</v>
          </cell>
          <cell r="M1307">
            <v>49.5</v>
          </cell>
          <cell r="P1307">
            <v>0</v>
          </cell>
          <cell r="Q1307">
            <v>691991012242</v>
          </cell>
          <cell r="S1307">
            <v>3</v>
          </cell>
          <cell r="T1307">
            <v>12</v>
          </cell>
          <cell r="U1307">
            <v>11</v>
          </cell>
          <cell r="V1307">
            <v>4</v>
          </cell>
          <cell r="W1307" t="str">
            <v>CN</v>
          </cell>
          <cell r="X1307" t="str">
            <v>Non Compliant</v>
          </cell>
          <cell r="Z1307">
            <v>408</v>
          </cell>
          <cell r="AA1307" t="str">
            <v>A</v>
          </cell>
        </row>
        <row r="1308">
          <cell r="A1308" t="str">
            <v>MTU-16</v>
          </cell>
          <cell r="B1308" t="str">
            <v>JBL</v>
          </cell>
          <cell r="C1308" t="str">
            <v>AE Series</v>
          </cell>
          <cell r="D1308" t="str">
            <v>MTU-16</v>
          </cell>
          <cell r="E1308" t="str">
            <v>JBL052</v>
          </cell>
          <cell r="H1308" t="str">
            <v>U BRACKET FOR AC16</v>
          </cell>
          <cell r="I1308" t="str">
            <v>U‐Bracket For Model AC16, Blk</v>
          </cell>
          <cell r="J1308">
            <v>140</v>
          </cell>
          <cell r="K1308">
            <v>140</v>
          </cell>
          <cell r="L1308">
            <v>70</v>
          </cell>
          <cell r="M1308">
            <v>63</v>
          </cell>
          <cell r="P1308">
            <v>0</v>
          </cell>
          <cell r="Q1308">
            <v>691991012259</v>
          </cell>
          <cell r="S1308">
            <v>3.55</v>
          </cell>
          <cell r="T1308">
            <v>11</v>
          </cell>
          <cell r="U1308">
            <v>16</v>
          </cell>
          <cell r="V1308">
            <v>4</v>
          </cell>
          <cell r="W1308" t="str">
            <v>CN</v>
          </cell>
          <cell r="X1308" t="str">
            <v>Non Compliant</v>
          </cell>
          <cell r="Z1308">
            <v>409</v>
          </cell>
          <cell r="AA1308" t="str">
            <v>A</v>
          </cell>
        </row>
        <row r="1309">
          <cell r="A1309" t="str">
            <v>MTU-16-WH</v>
          </cell>
          <cell r="B1309" t="str">
            <v>JBL</v>
          </cell>
          <cell r="C1309" t="str">
            <v>AE Series</v>
          </cell>
          <cell r="D1309" t="str">
            <v>MTU-16-WH</v>
          </cell>
          <cell r="E1309" t="str">
            <v>JBL052</v>
          </cell>
          <cell r="H1309" t="str">
            <v>U BRACKET FOR AC16</v>
          </cell>
          <cell r="I1309" t="str">
            <v>U‐Bracket For Model AC16, White</v>
          </cell>
          <cell r="J1309">
            <v>140</v>
          </cell>
          <cell r="K1309">
            <v>140</v>
          </cell>
          <cell r="L1309">
            <v>70</v>
          </cell>
          <cell r="M1309">
            <v>63</v>
          </cell>
          <cell r="P1309">
            <v>0</v>
          </cell>
          <cell r="Q1309">
            <v>691991012266</v>
          </cell>
          <cell r="S1309">
            <v>5</v>
          </cell>
          <cell r="T1309">
            <v>16</v>
          </cell>
          <cell r="U1309">
            <v>10</v>
          </cell>
          <cell r="V1309">
            <v>4</v>
          </cell>
          <cell r="W1309" t="str">
            <v>CN</v>
          </cell>
          <cell r="X1309" t="str">
            <v>Non Compliant</v>
          </cell>
          <cell r="Z1309">
            <v>410</v>
          </cell>
          <cell r="AA1309" t="str">
            <v>A</v>
          </cell>
        </row>
        <row r="1310">
          <cell r="A1310" t="str">
            <v>MTU-18</v>
          </cell>
          <cell r="B1310" t="str">
            <v>JBL</v>
          </cell>
          <cell r="C1310" t="str">
            <v>AE Series</v>
          </cell>
          <cell r="D1310" t="str">
            <v>MTU-18</v>
          </cell>
          <cell r="E1310" t="str">
            <v>JBL052</v>
          </cell>
          <cell r="H1310" t="str">
            <v>U BRACKET FOR AC18</v>
          </cell>
          <cell r="I1310" t="str">
            <v>U‐Bracket For Models AC18/xx, Blk</v>
          </cell>
          <cell r="J1310">
            <v>160</v>
          </cell>
          <cell r="K1310">
            <v>160</v>
          </cell>
          <cell r="L1310">
            <v>80</v>
          </cell>
          <cell r="M1310">
            <v>72</v>
          </cell>
          <cell r="P1310">
            <v>0</v>
          </cell>
          <cell r="Q1310">
            <v>691991012273</v>
          </cell>
          <cell r="S1310">
            <v>4.0999999999999996</v>
          </cell>
          <cell r="T1310">
            <v>10</v>
          </cell>
          <cell r="U1310">
            <v>20</v>
          </cell>
          <cell r="V1310">
            <v>4</v>
          </cell>
          <cell r="W1310" t="str">
            <v>CN</v>
          </cell>
          <cell r="X1310" t="str">
            <v>Non Compliant</v>
          </cell>
          <cell r="Z1310">
            <v>411</v>
          </cell>
          <cell r="AA1310" t="str">
            <v>A</v>
          </cell>
        </row>
        <row r="1311">
          <cell r="A1311" t="str">
            <v>MTU-18-WH</v>
          </cell>
          <cell r="B1311" t="str">
            <v>JBL</v>
          </cell>
          <cell r="C1311" t="str">
            <v>AE Series</v>
          </cell>
          <cell r="D1311" t="str">
            <v>MTU-18-WH</v>
          </cell>
          <cell r="E1311" t="str">
            <v>JBL052</v>
          </cell>
          <cell r="H1311" t="str">
            <v>U BRACKET FOR AC18</v>
          </cell>
          <cell r="I1311" t="str">
            <v>U‐Bracket For Models AC18/xx, White</v>
          </cell>
          <cell r="J1311">
            <v>160</v>
          </cell>
          <cell r="K1311">
            <v>160</v>
          </cell>
          <cell r="L1311">
            <v>80</v>
          </cell>
          <cell r="M1311">
            <v>72</v>
          </cell>
          <cell r="P1311">
            <v>0</v>
          </cell>
          <cell r="Q1311">
            <v>691991012280</v>
          </cell>
          <cell r="S1311">
            <v>4.0999999999999996</v>
          </cell>
          <cell r="T1311">
            <v>10</v>
          </cell>
          <cell r="U1311">
            <v>20</v>
          </cell>
          <cell r="V1311">
            <v>4</v>
          </cell>
          <cell r="W1311" t="str">
            <v>CN</v>
          </cell>
          <cell r="X1311" t="str">
            <v>Non Compliant</v>
          </cell>
          <cell r="Z1311">
            <v>412</v>
          </cell>
          <cell r="AA1311" t="str">
            <v>A</v>
          </cell>
        </row>
        <row r="1312">
          <cell r="A1312" t="str">
            <v>MTU-25</v>
          </cell>
          <cell r="B1312" t="str">
            <v>JBL</v>
          </cell>
          <cell r="C1312" t="str">
            <v>AE Series</v>
          </cell>
          <cell r="D1312" t="str">
            <v>MTU-25</v>
          </cell>
          <cell r="E1312" t="str">
            <v>JBL052</v>
          </cell>
          <cell r="H1312" t="str">
            <v>U BRACKET FOR AC25</v>
          </cell>
          <cell r="I1312" t="str">
            <v>U‐Bracket For Model AC25, Blk</v>
          </cell>
          <cell r="J1312">
            <v>130</v>
          </cell>
          <cell r="K1312">
            <v>130</v>
          </cell>
          <cell r="L1312">
            <v>65</v>
          </cell>
          <cell r="M1312">
            <v>58.5</v>
          </cell>
          <cell r="P1312">
            <v>0</v>
          </cell>
          <cell r="Q1312">
            <v>691991012310</v>
          </cell>
          <cell r="S1312">
            <v>5</v>
          </cell>
          <cell r="T1312">
            <v>16</v>
          </cell>
          <cell r="U1312">
            <v>10</v>
          </cell>
          <cell r="V1312">
            <v>4</v>
          </cell>
          <cell r="W1312" t="str">
            <v>CN</v>
          </cell>
          <cell r="X1312" t="str">
            <v>Non Compliant</v>
          </cell>
          <cell r="Z1312">
            <v>413</v>
          </cell>
          <cell r="AA1312" t="str">
            <v>A</v>
          </cell>
        </row>
        <row r="1313">
          <cell r="A1313" t="str">
            <v>MTU-25-WH</v>
          </cell>
          <cell r="B1313" t="str">
            <v>JBL</v>
          </cell>
          <cell r="C1313" t="str">
            <v>AE Series</v>
          </cell>
          <cell r="D1313" t="str">
            <v>MTU-25-WH</v>
          </cell>
          <cell r="E1313" t="str">
            <v>JBL052</v>
          </cell>
          <cell r="H1313" t="str">
            <v>U BRACKET FOR AC25</v>
          </cell>
          <cell r="I1313" t="str">
            <v>U‐Bracket For Model AC25, White</v>
          </cell>
          <cell r="J1313">
            <v>130</v>
          </cell>
          <cell r="K1313">
            <v>130</v>
          </cell>
          <cell r="L1313">
            <v>65</v>
          </cell>
          <cell r="M1313">
            <v>58.5</v>
          </cell>
          <cell r="P1313">
            <v>0</v>
          </cell>
          <cell r="Q1313">
            <v>691991012327</v>
          </cell>
          <cell r="S1313">
            <v>3</v>
          </cell>
          <cell r="T1313">
            <v>10</v>
          </cell>
          <cell r="U1313">
            <v>16</v>
          </cell>
          <cell r="V1313">
            <v>4</v>
          </cell>
          <cell r="W1313" t="str">
            <v>CN</v>
          </cell>
          <cell r="X1313" t="str">
            <v>Non Compliant</v>
          </cell>
          <cell r="Z1313">
            <v>414</v>
          </cell>
          <cell r="AA1313" t="str">
            <v>A</v>
          </cell>
        </row>
        <row r="1314">
          <cell r="A1314" t="str">
            <v>MTU-26</v>
          </cell>
          <cell r="B1314" t="str">
            <v>JBL</v>
          </cell>
          <cell r="C1314" t="str">
            <v>AE Series</v>
          </cell>
          <cell r="D1314" t="str">
            <v>MTU-26</v>
          </cell>
          <cell r="E1314" t="str">
            <v>JBL052</v>
          </cell>
          <cell r="H1314" t="str">
            <v>U BRACKET FOR AC26</v>
          </cell>
          <cell r="I1314" t="str">
            <v>U‐Bracket For Model AC26, Blk</v>
          </cell>
          <cell r="J1314">
            <v>154</v>
          </cell>
          <cell r="K1314">
            <v>154</v>
          </cell>
          <cell r="L1314">
            <v>77</v>
          </cell>
          <cell r="M1314">
            <v>69.3</v>
          </cell>
          <cell r="P1314">
            <v>0</v>
          </cell>
          <cell r="Q1314">
            <v>691991012334</v>
          </cell>
          <cell r="S1314">
            <v>4.5</v>
          </cell>
          <cell r="T1314">
            <v>10</v>
          </cell>
          <cell r="U1314">
            <v>24</v>
          </cell>
          <cell r="V1314">
            <v>24</v>
          </cell>
          <cell r="W1314" t="str">
            <v>CN</v>
          </cell>
          <cell r="X1314" t="str">
            <v>Non Compliant</v>
          </cell>
          <cell r="Z1314">
            <v>415</v>
          </cell>
          <cell r="AA1314" t="str">
            <v>A</v>
          </cell>
        </row>
        <row r="1315">
          <cell r="A1315" t="str">
            <v>MTU-26-WH</v>
          </cell>
          <cell r="B1315" t="str">
            <v>JBL</v>
          </cell>
          <cell r="C1315" t="str">
            <v>AE Series</v>
          </cell>
          <cell r="D1315" t="str">
            <v>MTU-26-WH</v>
          </cell>
          <cell r="E1315" t="str">
            <v>JBL052</v>
          </cell>
          <cell r="H1315" t="str">
            <v>U BRACKET FOR AC26</v>
          </cell>
          <cell r="I1315" t="str">
            <v>U‐Bracket For Model AC26, White</v>
          </cell>
          <cell r="J1315">
            <v>154</v>
          </cell>
          <cell r="K1315">
            <v>154</v>
          </cell>
          <cell r="L1315">
            <v>77</v>
          </cell>
          <cell r="M1315">
            <v>69.3</v>
          </cell>
          <cell r="P1315">
            <v>0</v>
          </cell>
          <cell r="Q1315">
            <v>691991012341</v>
          </cell>
          <cell r="S1315">
            <v>4.55</v>
          </cell>
          <cell r="T1315">
            <v>24</v>
          </cell>
          <cell r="U1315">
            <v>11</v>
          </cell>
          <cell r="V1315">
            <v>5</v>
          </cell>
          <cell r="W1315" t="str">
            <v>CN</v>
          </cell>
          <cell r="X1315" t="str">
            <v>Non Compliant</v>
          </cell>
          <cell r="Z1315">
            <v>416</v>
          </cell>
          <cell r="AA1315" t="str">
            <v>A</v>
          </cell>
        </row>
        <row r="1316">
          <cell r="A1316" t="str">
            <v>MTU-28</v>
          </cell>
          <cell r="B1316" t="str">
            <v>JBL</v>
          </cell>
          <cell r="C1316" t="str">
            <v>AE Series</v>
          </cell>
          <cell r="D1316" t="str">
            <v>MTU-28</v>
          </cell>
          <cell r="E1316" t="str">
            <v>JBL052</v>
          </cell>
          <cell r="H1316" t="str">
            <v>U BRACKET FOR AC28</v>
          </cell>
          <cell r="I1316" t="str">
            <v>U‐Bracket For Models AC28/xx, Blk</v>
          </cell>
          <cell r="J1316">
            <v>200</v>
          </cell>
          <cell r="K1316">
            <v>200</v>
          </cell>
          <cell r="L1316">
            <v>100</v>
          </cell>
          <cell r="M1316">
            <v>90</v>
          </cell>
          <cell r="P1316">
            <v>0</v>
          </cell>
          <cell r="Q1316">
            <v>691991012358</v>
          </cell>
          <cell r="S1316">
            <v>5.35</v>
          </cell>
          <cell r="T1316">
            <v>10</v>
          </cell>
          <cell r="U1316">
            <v>30</v>
          </cell>
          <cell r="V1316">
            <v>4</v>
          </cell>
          <cell r="W1316" t="str">
            <v>CN</v>
          </cell>
          <cell r="X1316" t="str">
            <v>Non Compliant</v>
          </cell>
          <cell r="Z1316">
            <v>417</v>
          </cell>
          <cell r="AA1316" t="str">
            <v>A</v>
          </cell>
        </row>
        <row r="1317">
          <cell r="A1317" t="str">
            <v>MTU-28-WH</v>
          </cell>
          <cell r="B1317" t="str">
            <v>JBL</v>
          </cell>
          <cell r="C1317" t="str">
            <v>AE Series</v>
          </cell>
          <cell r="D1317" t="str">
            <v>MTU-28-WH</v>
          </cell>
          <cell r="E1317" t="str">
            <v>JBL052</v>
          </cell>
          <cell r="H1317" t="str">
            <v>U BRACKET FOR AC28</v>
          </cell>
          <cell r="I1317" t="str">
            <v>U‐Bracket For Models AC28/xx, White</v>
          </cell>
          <cell r="J1317">
            <v>274</v>
          </cell>
          <cell r="K1317">
            <v>274</v>
          </cell>
          <cell r="L1317">
            <v>137</v>
          </cell>
          <cell r="M1317">
            <v>123.3</v>
          </cell>
          <cell r="P1317">
            <v>0</v>
          </cell>
          <cell r="Q1317">
            <v>691991012365</v>
          </cell>
          <cell r="S1317">
            <v>7</v>
          </cell>
          <cell r="T1317">
            <v>10</v>
          </cell>
          <cell r="U1317">
            <v>30</v>
          </cell>
          <cell r="V1317">
            <v>4</v>
          </cell>
          <cell r="W1317" t="str">
            <v>CN</v>
          </cell>
          <cell r="X1317" t="str">
            <v>Non Compliant</v>
          </cell>
          <cell r="Z1317">
            <v>418</v>
          </cell>
          <cell r="AA1317" t="str">
            <v>A</v>
          </cell>
        </row>
        <row r="1318">
          <cell r="A1318" t="str">
            <v>MTU-195</v>
          </cell>
          <cell r="B1318" t="str">
            <v>JBL</v>
          </cell>
          <cell r="C1318" t="str">
            <v>AE Series</v>
          </cell>
          <cell r="D1318" t="str">
            <v>MTU-195</v>
          </cell>
          <cell r="E1318" t="str">
            <v>JBL018</v>
          </cell>
          <cell r="H1318" t="str">
            <v>U BRACKET FOR AC195</v>
          </cell>
          <cell r="I1318" t="str">
            <v>U Bracket for AC195, Blk</v>
          </cell>
          <cell r="J1318">
            <v>150</v>
          </cell>
          <cell r="K1318">
            <v>150</v>
          </cell>
          <cell r="L1318">
            <v>75</v>
          </cell>
          <cell r="M1318">
            <v>67.5</v>
          </cell>
          <cell r="P1318">
            <v>0</v>
          </cell>
          <cell r="Q1318">
            <v>691991002274</v>
          </cell>
          <cell r="S1318">
            <v>15</v>
          </cell>
          <cell r="T1318">
            <v>23</v>
          </cell>
          <cell r="U1318">
            <v>13</v>
          </cell>
          <cell r="V1318">
            <v>4</v>
          </cell>
          <cell r="W1318" t="str">
            <v>CN</v>
          </cell>
          <cell r="X1318" t="str">
            <v>Non Compliant</v>
          </cell>
          <cell r="Z1318">
            <v>419</v>
          </cell>
          <cell r="AA1318" t="str">
            <v>A</v>
          </cell>
        </row>
        <row r="1319">
          <cell r="A1319" t="str">
            <v>MTU-195-WH</v>
          </cell>
          <cell r="B1319" t="str">
            <v>JBL</v>
          </cell>
          <cell r="C1319" t="str">
            <v>AE Series</v>
          </cell>
          <cell r="D1319" t="str">
            <v>MTU-195-WH</v>
          </cell>
          <cell r="E1319" t="str">
            <v>JBL052</v>
          </cell>
          <cell r="H1319" t="str">
            <v>U BRACKET FOR AC195</v>
          </cell>
          <cell r="I1319" t="str">
            <v>U Bracket for AC195, White</v>
          </cell>
          <cell r="J1319">
            <v>150</v>
          </cell>
          <cell r="K1319">
            <v>150</v>
          </cell>
          <cell r="L1319">
            <v>75</v>
          </cell>
          <cell r="M1319">
            <v>67.5</v>
          </cell>
          <cell r="P1319">
            <v>0</v>
          </cell>
          <cell r="Q1319">
            <v>691991002311</v>
          </cell>
          <cell r="S1319">
            <v>15</v>
          </cell>
          <cell r="T1319">
            <v>23</v>
          </cell>
          <cell r="U1319">
            <v>13</v>
          </cell>
          <cell r="V1319">
            <v>4</v>
          </cell>
          <cell r="W1319" t="str">
            <v>CN</v>
          </cell>
          <cell r="X1319" t="str">
            <v>Non Compliant</v>
          </cell>
          <cell r="Z1319">
            <v>420</v>
          </cell>
          <cell r="AA1319" t="str">
            <v>A</v>
          </cell>
        </row>
        <row r="1320">
          <cell r="A1320" t="str">
            <v>MTU-266-99</v>
          </cell>
          <cell r="B1320" t="str">
            <v>JBL</v>
          </cell>
          <cell r="C1320" t="str">
            <v>AE Series</v>
          </cell>
          <cell r="D1320" t="str">
            <v>MTU-266-99</v>
          </cell>
          <cell r="E1320" t="str">
            <v>JBL052</v>
          </cell>
          <cell r="H1320" t="str">
            <v>U BRACKET FOR AC266 and AC299</v>
          </cell>
          <cell r="I1320" t="str">
            <v>U bracket for AC266 and AC299, Blk</v>
          </cell>
          <cell r="J1320">
            <v>170</v>
          </cell>
          <cell r="K1320">
            <v>170</v>
          </cell>
          <cell r="L1320">
            <v>85</v>
          </cell>
          <cell r="M1320">
            <v>76.5</v>
          </cell>
          <cell r="P1320">
            <v>0</v>
          </cell>
          <cell r="Q1320">
            <v>691991031755</v>
          </cell>
          <cell r="S1320">
            <v>9</v>
          </cell>
          <cell r="T1320">
            <v>25.25</v>
          </cell>
          <cell r="U1320">
            <v>15.5</v>
          </cell>
          <cell r="V1320">
            <v>4.5</v>
          </cell>
          <cell r="W1320" t="str">
            <v>CN</v>
          </cell>
          <cell r="X1320" t="str">
            <v>Non Compliant</v>
          </cell>
          <cell r="Z1320">
            <v>421</v>
          </cell>
          <cell r="AA1320" t="str">
            <v>A</v>
          </cell>
        </row>
        <row r="1321">
          <cell r="A1321" t="str">
            <v>MTU-266-99-WH</v>
          </cell>
          <cell r="B1321" t="str">
            <v>JBL</v>
          </cell>
          <cell r="C1321" t="str">
            <v>AE Series</v>
          </cell>
          <cell r="D1321" t="str">
            <v>MTU-266-99-WH</v>
          </cell>
          <cell r="E1321" t="str">
            <v>JBL052</v>
          </cell>
          <cell r="H1321" t="str">
            <v>U BRACKET FOR AC266 and AC299</v>
          </cell>
          <cell r="I1321" t="str">
            <v>U bracket for AC266 and AC299, White</v>
          </cell>
          <cell r="J1321">
            <v>170</v>
          </cell>
          <cell r="K1321">
            <v>170</v>
          </cell>
          <cell r="L1321">
            <v>85</v>
          </cell>
          <cell r="M1321">
            <v>76.5</v>
          </cell>
          <cell r="P1321">
            <v>0</v>
          </cell>
          <cell r="Q1321">
            <v>691991031762</v>
          </cell>
          <cell r="S1321">
            <v>10</v>
          </cell>
          <cell r="T1321">
            <v>25</v>
          </cell>
          <cell r="U1321">
            <v>15</v>
          </cell>
          <cell r="V1321">
            <v>4</v>
          </cell>
          <cell r="W1321" t="str">
            <v>CN</v>
          </cell>
          <cell r="X1321" t="str">
            <v>Non Compliant</v>
          </cell>
          <cell r="Z1321">
            <v>422</v>
          </cell>
          <cell r="AA1321" t="str">
            <v>A</v>
          </cell>
        </row>
        <row r="1322">
          <cell r="A1322" t="str">
            <v>MTU-566-99</v>
          </cell>
          <cell r="B1322" t="str">
            <v>JBL</v>
          </cell>
          <cell r="C1322" t="str">
            <v>AE Series</v>
          </cell>
          <cell r="D1322" t="str">
            <v>MTU-566-99</v>
          </cell>
          <cell r="E1322" t="str">
            <v>JBL052</v>
          </cell>
          <cell r="H1322" t="str">
            <v>U BRACKET FOR AC566 and AC599</v>
          </cell>
          <cell r="I1322" t="str">
            <v>U Bracket for AC566 and AC599, Blk</v>
          </cell>
          <cell r="J1322">
            <v>190</v>
          </cell>
          <cell r="K1322">
            <v>190</v>
          </cell>
          <cell r="L1322">
            <v>95</v>
          </cell>
          <cell r="M1322">
            <v>85.5</v>
          </cell>
          <cell r="P1322">
            <v>0</v>
          </cell>
          <cell r="Q1322">
            <v>691991031779</v>
          </cell>
          <cell r="S1322">
            <v>15</v>
          </cell>
          <cell r="T1322">
            <v>28</v>
          </cell>
          <cell r="U1322">
            <v>15</v>
          </cell>
          <cell r="V1322">
            <v>5</v>
          </cell>
          <cell r="W1322" t="str">
            <v>CN</v>
          </cell>
          <cell r="X1322" t="str">
            <v>Non Compliant</v>
          </cell>
          <cell r="Z1322">
            <v>423</v>
          </cell>
          <cell r="AA1322" t="str">
            <v>A</v>
          </cell>
        </row>
        <row r="1323">
          <cell r="A1323" t="str">
            <v>MTU-566-99-WH</v>
          </cell>
          <cell r="B1323" t="str">
            <v>JBL</v>
          </cell>
          <cell r="C1323" t="str">
            <v>AE Series</v>
          </cell>
          <cell r="D1323" t="str">
            <v>MTU-566-99-WH</v>
          </cell>
          <cell r="E1323" t="str">
            <v>JBL052</v>
          </cell>
          <cell r="H1323" t="str">
            <v>U BRACKET FOR AC566 and AC599</v>
          </cell>
          <cell r="I1323" t="str">
            <v>U Bracket for AC566 and AC599, White</v>
          </cell>
          <cell r="J1323">
            <v>190</v>
          </cell>
          <cell r="K1323">
            <v>190</v>
          </cell>
          <cell r="L1323">
            <v>95</v>
          </cell>
          <cell r="M1323">
            <v>85.5</v>
          </cell>
          <cell r="P1323">
            <v>0</v>
          </cell>
          <cell r="Q1323">
            <v>691991031786</v>
          </cell>
          <cell r="S1323">
            <v>15</v>
          </cell>
          <cell r="T1323">
            <v>28</v>
          </cell>
          <cell r="U1323">
            <v>15</v>
          </cell>
          <cell r="V1323">
            <v>5</v>
          </cell>
          <cell r="W1323" t="str">
            <v>CN</v>
          </cell>
          <cell r="X1323" t="str">
            <v>Non Compliant</v>
          </cell>
          <cell r="Z1323">
            <v>424</v>
          </cell>
          <cell r="AA1323" t="str">
            <v>A</v>
          </cell>
        </row>
        <row r="1324">
          <cell r="A1324" t="str">
            <v>MTU-895</v>
          </cell>
          <cell r="B1324" t="str">
            <v>JBL</v>
          </cell>
          <cell r="C1324" t="str">
            <v>AE Series</v>
          </cell>
          <cell r="D1324" t="str">
            <v>MTU-895</v>
          </cell>
          <cell r="E1324" t="str">
            <v>JBL052</v>
          </cell>
          <cell r="H1324" t="str">
            <v>U BRACKET FOR AC895</v>
          </cell>
          <cell r="I1324" t="str">
            <v>U Bracket for AC895, Blk</v>
          </cell>
          <cell r="J1324">
            <v>130</v>
          </cell>
          <cell r="K1324">
            <v>130</v>
          </cell>
          <cell r="L1324">
            <v>65</v>
          </cell>
          <cell r="M1324">
            <v>58.5</v>
          </cell>
          <cell r="P1324">
            <v>0</v>
          </cell>
          <cell r="Q1324">
            <v>691991002267</v>
          </cell>
          <cell r="S1324">
            <v>15</v>
          </cell>
          <cell r="T1324">
            <v>20</v>
          </cell>
          <cell r="U1324">
            <v>11</v>
          </cell>
          <cell r="V1324">
            <v>4</v>
          </cell>
          <cell r="W1324" t="str">
            <v>CN</v>
          </cell>
          <cell r="X1324" t="str">
            <v>Non Compliant</v>
          </cell>
          <cell r="Z1324">
            <v>425</v>
          </cell>
          <cell r="AA1324" t="str">
            <v>A</v>
          </cell>
        </row>
        <row r="1325">
          <cell r="A1325" t="str">
            <v>MTU-895-WH</v>
          </cell>
          <cell r="B1325" t="str">
            <v>JBL</v>
          </cell>
          <cell r="C1325" t="str">
            <v>AE Series</v>
          </cell>
          <cell r="D1325" t="str">
            <v>MTU-895-WH</v>
          </cell>
          <cell r="E1325" t="str">
            <v>JBL052</v>
          </cell>
          <cell r="H1325" t="str">
            <v>U BRACKET FOR AC895</v>
          </cell>
          <cell r="I1325" t="str">
            <v>U Bracket for AC895, White</v>
          </cell>
          <cell r="J1325">
            <v>130</v>
          </cell>
          <cell r="K1325">
            <v>130</v>
          </cell>
          <cell r="L1325">
            <v>65</v>
          </cell>
          <cell r="M1325">
            <v>58.5</v>
          </cell>
          <cell r="P1325">
            <v>0</v>
          </cell>
          <cell r="Q1325">
            <v>691991002304</v>
          </cell>
          <cell r="S1325">
            <v>15</v>
          </cell>
          <cell r="T1325">
            <v>20</v>
          </cell>
          <cell r="U1325">
            <v>11</v>
          </cell>
          <cell r="V1325">
            <v>4</v>
          </cell>
          <cell r="W1325" t="str">
            <v>CN</v>
          </cell>
          <cell r="X1325" t="str">
            <v>Non Compliant</v>
          </cell>
          <cell r="Z1325">
            <v>426</v>
          </cell>
          <cell r="AA1325" t="str">
            <v>A</v>
          </cell>
        </row>
        <row r="1326">
          <cell r="A1326" t="str">
            <v>OSB-1</v>
          </cell>
          <cell r="B1326" t="str">
            <v>JBL</v>
          </cell>
          <cell r="C1326" t="str">
            <v>AE Series</v>
          </cell>
          <cell r="D1326" t="str">
            <v>OSB-1</v>
          </cell>
          <cell r="E1326" t="str">
            <v>XTI2.5</v>
          </cell>
          <cell r="H1326" t="str">
            <v>OVERHEAD SUSPENSION BRACKET</v>
          </cell>
          <cell r="I1326" t="str">
            <v>Overhead suspension bracket for AC895, AC195,AC266,AC299,AC566, and AC599, Blk</v>
          </cell>
          <cell r="J1326">
            <v>52</v>
          </cell>
          <cell r="K1326">
            <v>52</v>
          </cell>
          <cell r="L1326">
            <v>26</v>
          </cell>
          <cell r="M1326">
            <v>23.4</v>
          </cell>
          <cell r="P1326">
            <v>0</v>
          </cell>
          <cell r="Q1326">
            <v>691991002342</v>
          </cell>
          <cell r="S1326">
            <v>12</v>
          </cell>
          <cell r="T1326">
            <v>25</v>
          </cell>
          <cell r="U1326">
            <v>13</v>
          </cell>
          <cell r="V1326">
            <v>4</v>
          </cell>
          <cell r="W1326" t="str">
            <v>CN</v>
          </cell>
          <cell r="X1326" t="str">
            <v>Non Compliant</v>
          </cell>
          <cell r="Z1326">
            <v>427</v>
          </cell>
          <cell r="AA1326" t="str">
            <v>A</v>
          </cell>
        </row>
        <row r="1327">
          <cell r="A1327" t="str">
            <v>OSB-1-WH</v>
          </cell>
          <cell r="B1327" t="str">
            <v>JBL</v>
          </cell>
          <cell r="C1327" t="str">
            <v>AE Series</v>
          </cell>
          <cell r="D1327" t="str">
            <v>OSB-1-WH</v>
          </cell>
          <cell r="E1327" t="str">
            <v>JBL052</v>
          </cell>
          <cell r="H1327" t="str">
            <v>OVERHEAD SUSPENSION BRACKET</v>
          </cell>
          <cell r="I1327" t="str">
            <v>Overhead suspension bracket for AC895, AC195,AC266,AC299,AC566, and AC599, White</v>
          </cell>
          <cell r="J1327">
            <v>52</v>
          </cell>
          <cell r="K1327">
            <v>52</v>
          </cell>
          <cell r="L1327">
            <v>26</v>
          </cell>
          <cell r="M1327">
            <v>23.4</v>
          </cell>
          <cell r="P1327">
            <v>0</v>
          </cell>
          <cell r="Q1327">
            <v>691991002359</v>
          </cell>
          <cell r="S1327">
            <v>2.2999999999999998</v>
          </cell>
          <cell r="T1327">
            <v>12</v>
          </cell>
          <cell r="U1327">
            <v>5.25</v>
          </cell>
          <cell r="V1327">
            <v>3.25</v>
          </cell>
          <cell r="W1327" t="str">
            <v>CN</v>
          </cell>
          <cell r="X1327" t="str">
            <v>Non Compliant</v>
          </cell>
          <cell r="Z1327">
            <v>428</v>
          </cell>
          <cell r="AA1327" t="str">
            <v>A</v>
          </cell>
        </row>
        <row r="1328">
          <cell r="A1328" t="str">
            <v>WMB-100</v>
          </cell>
          <cell r="B1328" t="str">
            <v>JBL</v>
          </cell>
          <cell r="C1328" t="str">
            <v>AE Series</v>
          </cell>
          <cell r="D1328" t="str">
            <v>WMB-100</v>
          </cell>
          <cell r="E1328" t="str">
            <v>JBL022</v>
          </cell>
          <cell r="H1328" t="str">
            <v>WALL MOUNT BRACKET FOR AC895, AC195, AC266, AC299, AC566, AC599</v>
          </cell>
          <cell r="I1328" t="str">
            <v>Wall mount bracket for AC895, AC195, AC266, AC299, AC566, and AC599, Blk</v>
          </cell>
          <cell r="J1328">
            <v>190</v>
          </cell>
          <cell r="K1328">
            <v>190</v>
          </cell>
          <cell r="L1328">
            <v>95</v>
          </cell>
          <cell r="M1328">
            <v>85.5</v>
          </cell>
          <cell r="P1328">
            <v>0</v>
          </cell>
          <cell r="Q1328">
            <v>691991002243</v>
          </cell>
          <cell r="S1328">
            <v>8.5</v>
          </cell>
          <cell r="T1328">
            <v>10</v>
          </cell>
          <cell r="U1328">
            <v>8.5</v>
          </cell>
          <cell r="V1328">
            <v>7.75</v>
          </cell>
          <cell r="W1328" t="str">
            <v>CN</v>
          </cell>
          <cell r="Z1328">
            <v>429</v>
          </cell>
          <cell r="AA1328" t="str">
            <v>A</v>
          </cell>
        </row>
        <row r="1329">
          <cell r="A1329" t="str">
            <v>WMB-100-WH</v>
          </cell>
          <cell r="B1329" t="str">
            <v>JBL</v>
          </cell>
          <cell r="C1329" t="str">
            <v>AE Series</v>
          </cell>
          <cell r="D1329" t="str">
            <v>WMB-100-WH</v>
          </cell>
          <cell r="E1329" t="str">
            <v>JBL052</v>
          </cell>
          <cell r="H1329" t="str">
            <v>WALL MOUNT BRACKET FOR AC895, AC195, AC266, AC299, AC566, AC599</v>
          </cell>
          <cell r="I1329" t="str">
            <v>Wall mount bracket for AC895, AC195, AC266, AC299, AC566, and AC599, White</v>
          </cell>
          <cell r="J1329">
            <v>190</v>
          </cell>
          <cell r="K1329">
            <v>190</v>
          </cell>
          <cell r="L1329">
            <v>95</v>
          </cell>
          <cell r="M1329">
            <v>85.5</v>
          </cell>
          <cell r="P1329">
            <v>0</v>
          </cell>
          <cell r="Q1329">
            <v>691991002250</v>
          </cell>
          <cell r="S1329">
            <v>8.5</v>
          </cell>
          <cell r="T1329">
            <v>8.5</v>
          </cell>
          <cell r="U1329">
            <v>10</v>
          </cell>
          <cell r="V1329">
            <v>7.75</v>
          </cell>
          <cell r="W1329" t="str">
            <v>CN</v>
          </cell>
          <cell r="Z1329">
            <v>430</v>
          </cell>
          <cell r="AA1329" t="str">
            <v>A</v>
          </cell>
        </row>
        <row r="1330">
          <cell r="A1330" t="str">
            <v>POINT-SOURCE:
AE Series</v>
          </cell>
          <cell r="B1330" t="str">
            <v>JBL</v>
          </cell>
          <cell r="J1330">
            <v>0</v>
          </cell>
          <cell r="K1330">
            <v>0</v>
          </cell>
          <cell r="L1330">
            <v>0</v>
          </cell>
          <cell r="M1330">
            <v>0</v>
          </cell>
          <cell r="S1330">
            <v>0</v>
          </cell>
          <cell r="T1330">
            <v>0</v>
          </cell>
          <cell r="U1330">
            <v>0</v>
          </cell>
          <cell r="V1330">
            <v>0</v>
          </cell>
          <cell r="W1330" t="str">
            <v>MX</v>
          </cell>
          <cell r="X1330" t="str">
            <v>Compliant</v>
          </cell>
          <cell r="Z1330">
            <v>431</v>
          </cell>
        </row>
        <row r="1331">
          <cell r="A1331" t="str">
            <v>AC2212/00</v>
          </cell>
          <cell r="B1331" t="str">
            <v>JBL</v>
          </cell>
          <cell r="C1331" t="str">
            <v>AE Series</v>
          </cell>
          <cell r="D1331" t="str">
            <v>AC2212/00</v>
          </cell>
          <cell r="E1331" t="str">
            <v>JBL052</v>
          </cell>
          <cell r="G1331" t="str">
            <v>Limited Quantity</v>
          </cell>
          <cell r="H1331" t="str">
            <v>12" 2-WAY 100X100 DEG SPEAKER</v>
          </cell>
          <cell r="I1331" t="str">
            <v>Compact 2-Way Loudspeaker with 1 x 12" LF. 100° x  100° Coverage, Bi-Amp/Passive Switchable.  Compact  PT™ Progressive Transition™ Waveguide.  Suspension Eyebolts Not Included.  Optional U-Bracket Model MTU-4.  Optional Planar Array Frame Kit PAF-2K 3 Wide Array With ASB6118 Subwoofer Center.</v>
          </cell>
          <cell r="J1331">
            <v>1498</v>
          </cell>
          <cell r="K1331">
            <v>1498</v>
          </cell>
          <cell r="L1331">
            <v>749</v>
          </cell>
          <cell r="M1331">
            <v>674.1</v>
          </cell>
          <cell r="P1331">
            <v>0</v>
          </cell>
          <cell r="Q1331">
            <v>691991010644</v>
          </cell>
          <cell r="S1331">
            <v>49.35</v>
          </cell>
          <cell r="T1331">
            <v>15</v>
          </cell>
          <cell r="U1331">
            <v>15</v>
          </cell>
          <cell r="V1331">
            <v>23</v>
          </cell>
          <cell r="W1331" t="str">
            <v>MX</v>
          </cell>
          <cell r="X1331" t="str">
            <v>Compliant</v>
          </cell>
          <cell r="Z1331">
            <v>432</v>
          </cell>
          <cell r="AA1331" t="str">
            <v>D</v>
          </cell>
        </row>
        <row r="1332">
          <cell r="A1332" t="str">
            <v>AC2212/00-WH</v>
          </cell>
          <cell r="B1332" t="str">
            <v>JBL</v>
          </cell>
          <cell r="C1332" t="str">
            <v>AE Series</v>
          </cell>
          <cell r="D1332" t="str">
            <v>AC2212/00-WH</v>
          </cell>
          <cell r="E1332" t="str">
            <v>JBL052</v>
          </cell>
          <cell r="G1332" t="str">
            <v>Limited Quantity</v>
          </cell>
          <cell r="H1332" t="str">
            <v>12" 2-WAY 100X100 DEG SPEAKER (white)</v>
          </cell>
          <cell r="I1332" t="str">
            <v xml:space="preserve">Compact 2-Way Loudspeaker with 1 x 12" LF. 100° x  100° Coverage, Bi-Amp/Passive Switchable.  Compact  PT™ Progressive Transition™ Waveguide.  Suspension Eyebolts Not Included.  Optional U-Bracket Model MTU-4.  </v>
          </cell>
          <cell r="J1332">
            <v>1638</v>
          </cell>
          <cell r="K1332">
            <v>1638</v>
          </cell>
          <cell r="L1332">
            <v>819</v>
          </cell>
          <cell r="M1332">
            <v>737.1</v>
          </cell>
          <cell r="P1332">
            <v>0</v>
          </cell>
          <cell r="Q1332">
            <v>691991010651</v>
          </cell>
          <cell r="S1332">
            <v>50</v>
          </cell>
          <cell r="T1332">
            <v>15</v>
          </cell>
          <cell r="U1332">
            <v>15</v>
          </cell>
          <cell r="V1332">
            <v>23</v>
          </cell>
          <cell r="W1332" t="str">
            <v>MX</v>
          </cell>
          <cell r="X1332" t="str">
            <v>Compliant</v>
          </cell>
          <cell r="Z1332">
            <v>433</v>
          </cell>
          <cell r="AA1332" t="str">
            <v>D</v>
          </cell>
        </row>
        <row r="1333">
          <cell r="A1333" t="str">
            <v>AC2212/95</v>
          </cell>
          <cell r="B1333" t="str">
            <v>JBL</v>
          </cell>
          <cell r="C1333" t="str">
            <v>AE Series</v>
          </cell>
          <cell r="D1333" t="str">
            <v>AC2212/95</v>
          </cell>
          <cell r="E1333" t="str">
            <v>JBL052</v>
          </cell>
          <cell r="G1333" t="str">
            <v>Limited Quantity</v>
          </cell>
          <cell r="H1333" t="str">
            <v>12" 2-WAY 90X50 DEG SPEAKER</v>
          </cell>
          <cell r="I1333" t="str">
            <v xml:space="preserve">Compact 2-Way Loudspeaker with 1 x 12" LF.  90° x 50° Coverage, Bi-Amp/Passive Switchable.  Compact  PT™ Progressive Transition™ Waveguide.  Suspension Eyebolts Not Included.  Optional U-Bracket Model MTU-4.  </v>
          </cell>
          <cell r="J1333">
            <v>1426</v>
          </cell>
          <cell r="K1333">
            <v>1426</v>
          </cell>
          <cell r="L1333">
            <v>713</v>
          </cell>
          <cell r="M1333">
            <v>641.70000000000005</v>
          </cell>
          <cell r="P1333">
            <v>0</v>
          </cell>
          <cell r="Q1333">
            <v>691991010729</v>
          </cell>
          <cell r="S1333">
            <v>44</v>
          </cell>
          <cell r="T1333">
            <v>16</v>
          </cell>
          <cell r="U1333">
            <v>16</v>
          </cell>
          <cell r="V1333">
            <v>24</v>
          </cell>
          <cell r="W1333" t="str">
            <v>MX</v>
          </cell>
          <cell r="X1333" t="str">
            <v>Compliant</v>
          </cell>
          <cell r="Z1333">
            <v>434</v>
          </cell>
          <cell r="AA1333" t="str">
            <v>D</v>
          </cell>
        </row>
        <row r="1334">
          <cell r="A1334" t="str">
            <v>AC2212/95-WH</v>
          </cell>
          <cell r="B1334" t="str">
            <v>JBL</v>
          </cell>
          <cell r="C1334" t="str">
            <v>AE Series</v>
          </cell>
          <cell r="D1334" t="str">
            <v>AC2212/95-WH</v>
          </cell>
          <cell r="E1334" t="str">
            <v>JBL052</v>
          </cell>
          <cell r="G1334" t="str">
            <v>Limited Quantity</v>
          </cell>
          <cell r="H1334" t="str">
            <v>12" 2-WAY 90X50 DEG SPEAKER (white)</v>
          </cell>
          <cell r="I1334" t="str">
            <v xml:space="preserve">Compact 2-Way Loudspeaker with 1 x 12" LF.  90° x 50° Coverage, Bi-Amp/Passive Switchable.  Compact  PT™ Progressive Transition™ Waveguide.  Suspension Eyebolts Not Included.  Optional U-Bracket Model MTU-4. </v>
          </cell>
          <cell r="J1334">
            <v>1426</v>
          </cell>
          <cell r="K1334">
            <v>1426</v>
          </cell>
          <cell r="L1334">
            <v>713</v>
          </cell>
          <cell r="M1334">
            <v>641.70000000000005</v>
          </cell>
          <cell r="P1334">
            <v>0</v>
          </cell>
          <cell r="Q1334">
            <v>691991010736</v>
          </cell>
          <cell r="S1334">
            <v>44.5</v>
          </cell>
          <cell r="T1334">
            <v>16</v>
          </cell>
          <cell r="U1334">
            <v>15</v>
          </cell>
          <cell r="V1334">
            <v>23</v>
          </cell>
          <cell r="W1334" t="str">
            <v>MX</v>
          </cell>
          <cell r="X1334" t="str">
            <v>Compliant</v>
          </cell>
          <cell r="Z1334">
            <v>435</v>
          </cell>
          <cell r="AA1334" t="str">
            <v>D</v>
          </cell>
        </row>
        <row r="1335">
          <cell r="A1335" t="str">
            <v>AC2215/00-WH</v>
          </cell>
          <cell r="B1335" t="str">
            <v>JBL</v>
          </cell>
          <cell r="C1335" t="str">
            <v>AE Series</v>
          </cell>
          <cell r="D1335" t="str">
            <v>AC2215/00-WH</v>
          </cell>
          <cell r="E1335" t="str">
            <v>JBL052</v>
          </cell>
          <cell r="G1335" t="str">
            <v>Limited Quantity</v>
          </cell>
          <cell r="H1335" t="str">
            <v>15" 2-WAY 100X100 DEG SPEAKER (white)</v>
          </cell>
          <cell r="I1335" t="str">
            <v>Compact 2-Way Loudspeaker with 1 x 15" LF.  100° x 100° Coverage, Bi-Amp/Passive Switchable.  Compact  PT™ Progressive Transition™ Waveguide.  Suspension Eyebolts Not Included.  Optional U-Bracket Model MTU-2.  White finish.</v>
          </cell>
          <cell r="J1335">
            <v>1840</v>
          </cell>
          <cell r="K1335">
            <v>1840</v>
          </cell>
          <cell r="L1335">
            <v>920</v>
          </cell>
          <cell r="M1335">
            <v>828</v>
          </cell>
          <cell r="P1335">
            <v>0</v>
          </cell>
          <cell r="Q1335">
            <v>691991004025</v>
          </cell>
          <cell r="S1335">
            <v>64</v>
          </cell>
          <cell r="T1335">
            <v>22</v>
          </cell>
          <cell r="U1335">
            <v>18</v>
          </cell>
          <cell r="V1335">
            <v>27</v>
          </cell>
          <cell r="W1335" t="str">
            <v>MX</v>
          </cell>
          <cell r="X1335" t="str">
            <v>Compliant</v>
          </cell>
          <cell r="Z1335">
            <v>436</v>
          </cell>
          <cell r="AA1335" t="str">
            <v>D</v>
          </cell>
        </row>
        <row r="1336">
          <cell r="A1336" t="str">
            <v>AC2215/64</v>
          </cell>
          <cell r="B1336" t="str">
            <v>JBL</v>
          </cell>
          <cell r="C1336" t="str">
            <v>AE Series</v>
          </cell>
          <cell r="D1336" t="str">
            <v>AC2215/64</v>
          </cell>
          <cell r="E1336" t="str">
            <v>JBL052</v>
          </cell>
          <cell r="G1336" t="str">
            <v>Limited Quantity</v>
          </cell>
          <cell r="H1336" t="str">
            <v>5" 2-WAY 60X40 DEG SPEAKER</v>
          </cell>
          <cell r="I1336" t="str">
            <v>Compact 2-Way Loudspeaker with 1 x 15" LF.  60° x 40° Coverage, Bi-Amp/Passive Switchable.  Compact  PT™ Progressive Transition™ Waveguide.  Suspension Eyebolts Not Included.  Optional U-Bracket Model MTU-2.</v>
          </cell>
          <cell r="J1336">
            <v>1558</v>
          </cell>
          <cell r="K1336">
            <v>1558</v>
          </cell>
          <cell r="L1336">
            <v>779</v>
          </cell>
          <cell r="M1336">
            <v>701.1</v>
          </cell>
          <cell r="P1336">
            <v>0</v>
          </cell>
          <cell r="Q1336">
            <v>691991010798</v>
          </cell>
          <cell r="S1336">
            <v>57.4</v>
          </cell>
          <cell r="T1336">
            <v>21</v>
          </cell>
          <cell r="U1336">
            <v>18</v>
          </cell>
          <cell r="V1336">
            <v>27</v>
          </cell>
          <cell r="W1336" t="str">
            <v>MX</v>
          </cell>
          <cell r="X1336" t="str">
            <v>Compliant</v>
          </cell>
          <cell r="Z1336">
            <v>437</v>
          </cell>
          <cell r="AA1336" t="str">
            <v>D</v>
          </cell>
        </row>
        <row r="1337">
          <cell r="A1337" t="str">
            <v>AC2215/64-WH</v>
          </cell>
          <cell r="B1337" t="str">
            <v>JBL</v>
          </cell>
          <cell r="C1337" t="str">
            <v>AE Series</v>
          </cell>
          <cell r="D1337" t="str">
            <v>AC2215/64-WH</v>
          </cell>
          <cell r="G1337" t="str">
            <v>Limited Quantity</v>
          </cell>
          <cell r="H1337" t="str">
            <v>5" 2-WAY 60X40 DEG SPEAKER (white)</v>
          </cell>
          <cell r="I1337" t="str">
            <v>Compact 2-Way Loudspeaker with 1 x 15" LF.  60° x 40° Coverage, Bi-Amp/Passive Switchable.  Compact  PT™ Progressive Transition™ Waveguide.  Suspension Eyebolts Not Included.  Optional U-Bracket Model MTU-2.  White finish.</v>
          </cell>
          <cell r="J1337">
            <v>1558</v>
          </cell>
          <cell r="K1337">
            <v>1558</v>
          </cell>
          <cell r="L1337">
            <v>779</v>
          </cell>
          <cell r="M1337">
            <v>701.1</v>
          </cell>
          <cell r="P1337">
            <v>0</v>
          </cell>
          <cell r="Q1337">
            <v>691991010804</v>
          </cell>
          <cell r="S1337">
            <v>61.45</v>
          </cell>
          <cell r="T1337">
            <v>20</v>
          </cell>
          <cell r="U1337">
            <v>18</v>
          </cell>
          <cell r="V1337">
            <v>27</v>
          </cell>
          <cell r="W1337" t="str">
            <v>MX</v>
          </cell>
          <cell r="X1337" t="str">
            <v>Compliant</v>
          </cell>
          <cell r="Z1337">
            <v>438</v>
          </cell>
          <cell r="AA1337" t="str">
            <v>D</v>
          </cell>
        </row>
        <row r="1338">
          <cell r="A1338" t="str">
            <v>AC2215/95-WH</v>
          </cell>
          <cell r="B1338" t="str">
            <v>JBL</v>
          </cell>
          <cell r="C1338" t="str">
            <v>AE Series</v>
          </cell>
          <cell r="D1338" t="str">
            <v>AC2215/95-WH</v>
          </cell>
          <cell r="E1338" t="str">
            <v>JBL052</v>
          </cell>
          <cell r="G1338" t="str">
            <v>Limited Quantity</v>
          </cell>
          <cell r="H1338" t="str">
            <v>15" 2-WAY 90X50 DEG SPEAKER (white)</v>
          </cell>
          <cell r="I1338" t="str">
            <v>Compact 2-Way Loudspeaker with 1 x 15" LF.  90° x 50° Coverage, Bi-Amp/Passive Switchable.  Compact  PT™ Progressive Transition™ Waveguide.  Suspension Eyebolts Not Included.  Optional U-Bracket Model MTU-2.  White finish.</v>
          </cell>
          <cell r="J1338">
            <v>1558</v>
          </cell>
          <cell r="K1338">
            <v>1558</v>
          </cell>
          <cell r="L1338">
            <v>779</v>
          </cell>
          <cell r="M1338">
            <v>701.1</v>
          </cell>
          <cell r="P1338">
            <v>0</v>
          </cell>
          <cell r="Q1338">
            <v>691991010835</v>
          </cell>
          <cell r="S1338">
            <v>57.4</v>
          </cell>
          <cell r="T1338">
            <v>21</v>
          </cell>
          <cell r="U1338">
            <v>18</v>
          </cell>
          <cell r="V1338">
            <v>27</v>
          </cell>
          <cell r="W1338" t="str">
            <v>MX</v>
          </cell>
          <cell r="X1338" t="str">
            <v>Compliant</v>
          </cell>
          <cell r="Z1338">
            <v>439</v>
          </cell>
          <cell r="AA1338" t="str">
            <v>D</v>
          </cell>
        </row>
        <row r="1339">
          <cell r="A1339" t="str">
            <v>AC2215/95-WRC</v>
          </cell>
          <cell r="B1339" t="str">
            <v>JBL</v>
          </cell>
          <cell r="C1339" t="str">
            <v>Custom Shop</v>
          </cell>
          <cell r="D1339" t="str">
            <v>AC2215/95-WRC</v>
          </cell>
          <cell r="E1339" t="str">
            <v>JBL052</v>
          </cell>
          <cell r="F1339" t="str">
            <v>YES</v>
          </cell>
          <cell r="H1339" t="str">
            <v>15" 2-WAY 90X50 DEG SPEAKER (white)</v>
          </cell>
          <cell r="I1339" t="str">
            <v>Compact 2-Way Loudspeaker with 1 x 15" LF.  90° x 50° Coverage, Bi-Amp/Passive Switchable.  Compact  PT™ Progressive Transition™ Waveguide.  Suspension Eyebolts Not Included.  Optional U-Bracket Model MTU-2.  White finish.</v>
          </cell>
          <cell r="J1339" t="str">
            <v>Please email CustomAudio@harman.com for quote</v>
          </cell>
          <cell r="K1339" t="str">
            <v>Please email CustomAudio@harman.com for quote</v>
          </cell>
          <cell r="L1339" t="str">
            <v>Please email CustomAudio@harman.com for quote</v>
          </cell>
          <cell r="M1339" t="e">
            <v>#VALUE!</v>
          </cell>
          <cell r="P1339">
            <v>0</v>
          </cell>
          <cell r="Q1339">
            <v>691991029011</v>
          </cell>
          <cell r="S1339">
            <v>15</v>
          </cell>
          <cell r="T1339">
            <v>15</v>
          </cell>
          <cell r="U1339">
            <v>15</v>
          </cell>
          <cell r="V1339">
            <v>23</v>
          </cell>
          <cell r="W1339" t="str">
            <v>MX</v>
          </cell>
          <cell r="X1339" t="str">
            <v>Compliant</v>
          </cell>
          <cell r="Z1339">
            <v>440</v>
          </cell>
          <cell r="AA1339" t="str">
            <v>D</v>
          </cell>
        </row>
        <row r="1340">
          <cell r="A1340" t="str">
            <v>ASB4128</v>
          </cell>
          <cell r="B1340" t="str">
            <v>JBL</v>
          </cell>
          <cell r="C1340" t="str">
            <v>AE Series</v>
          </cell>
          <cell r="D1340" t="str">
            <v>ASB4128</v>
          </cell>
          <cell r="E1340" t="str">
            <v>AMX-SIG</v>
          </cell>
          <cell r="H1340" t="str">
            <v>DUAL 18" SUBWOOFER</v>
          </cell>
          <cell r="I1340" t="str">
            <v>Medium Power Dual 18" Subwoofer, 2 x 18" 2042H Drivers, Parallel/Discrete Switchable.  Priced as each. Suspension Eyebolts Not Included.</v>
          </cell>
          <cell r="J1340">
            <v>3450</v>
          </cell>
          <cell r="K1340">
            <v>3450</v>
          </cell>
          <cell r="L1340">
            <v>1725</v>
          </cell>
          <cell r="M1340">
            <v>1552.5</v>
          </cell>
          <cell r="P1340">
            <v>0</v>
          </cell>
          <cell r="Q1340">
            <v>691991011627</v>
          </cell>
          <cell r="S1340">
            <v>170</v>
          </cell>
          <cell r="T1340">
            <v>36</v>
          </cell>
          <cell r="U1340">
            <v>26</v>
          </cell>
          <cell r="V1340">
            <v>45</v>
          </cell>
          <cell r="W1340" t="str">
            <v>MX</v>
          </cell>
          <cell r="X1340" t="str">
            <v>Compliant</v>
          </cell>
          <cell r="Z1340">
            <v>441</v>
          </cell>
          <cell r="AA1340" t="str">
            <v>A</v>
          </cell>
        </row>
        <row r="1341">
          <cell r="A1341" t="str">
            <v>ASB4128-WH</v>
          </cell>
          <cell r="B1341" t="str">
            <v>JBL</v>
          </cell>
          <cell r="C1341" t="str">
            <v>AE Series</v>
          </cell>
          <cell r="D1341" t="str">
            <v>ASB4128-WH</v>
          </cell>
          <cell r="E1341" t="str">
            <v>JBL052</v>
          </cell>
          <cell r="H1341" t="str">
            <v>DUAL 18" SUBWOOFER (white)</v>
          </cell>
          <cell r="I1341" t="str">
            <v>Medium Power Dual 18" Subwoofer, 2 x 18" 2042H Drivers, Parallel/Discrete Switchable.  Priced as each. Suspension Eyebolts Not Included.  White finish.</v>
          </cell>
          <cell r="J1341">
            <v>3450</v>
          </cell>
          <cell r="K1341">
            <v>3450</v>
          </cell>
          <cell r="L1341">
            <v>1725</v>
          </cell>
          <cell r="M1341">
            <v>1552.5</v>
          </cell>
          <cell r="P1341">
            <v>0</v>
          </cell>
          <cell r="Q1341">
            <v>691991011634</v>
          </cell>
          <cell r="S1341">
            <v>120</v>
          </cell>
          <cell r="T1341">
            <v>35</v>
          </cell>
          <cell r="U1341">
            <v>45</v>
          </cell>
          <cell r="V1341">
            <v>25</v>
          </cell>
          <cell r="W1341" t="str">
            <v>MX</v>
          </cell>
          <cell r="X1341" t="str">
            <v>Compliant</v>
          </cell>
          <cell r="Z1341">
            <v>442</v>
          </cell>
          <cell r="AA1341" t="str">
            <v>B</v>
          </cell>
        </row>
        <row r="1342">
          <cell r="A1342" t="str">
            <v>ASB4128-WRX</v>
          </cell>
          <cell r="B1342" t="str">
            <v>JBL</v>
          </cell>
          <cell r="C1342" t="str">
            <v>Custom Shop Item</v>
          </cell>
          <cell r="D1342" t="str">
            <v>ASB4128-WRX</v>
          </cell>
          <cell r="E1342" t="str">
            <v>JBL052</v>
          </cell>
          <cell r="F1342" t="str">
            <v>YES</v>
          </cell>
          <cell r="H1342" t="str">
            <v>DUAL 18" SUBWOOFER (Weather Protection Treatment)</v>
          </cell>
          <cell r="I1342" t="str">
            <v>Medium Power Dual 18" Subwoofer, 2 x 18" 2042H Drivers, Parallel/Discrete Switchable.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42" t="str">
            <v>Please email CustomAudio@harman.com for quote</v>
          </cell>
          <cell r="K1342" t="str">
            <v>Please email CustomAudio@harman.com for quote</v>
          </cell>
          <cell r="L1342" t="str">
            <v>Please email CustomAudio@harman.com for quote</v>
          </cell>
          <cell r="M1342" t="e">
            <v>#VALUE!</v>
          </cell>
          <cell r="P1342">
            <v>0</v>
          </cell>
          <cell r="Q1342">
            <v>691991011658</v>
          </cell>
          <cell r="S1342">
            <v>0</v>
          </cell>
          <cell r="T1342">
            <v>0</v>
          </cell>
          <cell r="U1342">
            <v>0</v>
          </cell>
          <cell r="V1342">
            <v>0</v>
          </cell>
          <cell r="W1342" t="str">
            <v>MX</v>
          </cell>
          <cell r="X1342" t="str">
            <v>Compliant</v>
          </cell>
          <cell r="Z1342">
            <v>443</v>
          </cell>
          <cell r="AA1342" t="str">
            <v>B</v>
          </cell>
        </row>
        <row r="1343">
          <cell r="A1343" t="str">
            <v>AM5212/00</v>
          </cell>
          <cell r="B1343" t="str">
            <v>JBL</v>
          </cell>
          <cell r="C1343" t="str">
            <v>AE Series</v>
          </cell>
          <cell r="D1343" t="str">
            <v>AM5212/00</v>
          </cell>
          <cell r="E1343" t="str">
            <v>JBL050</v>
          </cell>
          <cell r="H1343" t="str">
            <v>Two-way full range loudspeaker</v>
          </cell>
          <cell r="I1343"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43">
            <v>2340</v>
          </cell>
          <cell r="K1343">
            <v>2340</v>
          </cell>
          <cell r="L1343">
            <v>1170</v>
          </cell>
          <cell r="M1343">
            <v>1053</v>
          </cell>
          <cell r="P1343">
            <v>0</v>
          </cell>
          <cell r="Q1343">
            <v>691991010958</v>
          </cell>
          <cell r="S1343">
            <v>63</v>
          </cell>
          <cell r="T1343">
            <v>19</v>
          </cell>
          <cell r="U1343">
            <v>21</v>
          </cell>
          <cell r="V1343">
            <v>34</v>
          </cell>
          <cell r="W1343" t="str">
            <v>MX</v>
          </cell>
          <cell r="X1343" t="str">
            <v>Compliant</v>
          </cell>
          <cell r="Z1343">
            <v>444</v>
          </cell>
          <cell r="AA1343" t="str">
            <v>A</v>
          </cell>
        </row>
        <row r="1344">
          <cell r="A1344" t="str">
            <v>AM5212/00-WH</v>
          </cell>
          <cell r="B1344" t="str">
            <v>JBL</v>
          </cell>
          <cell r="C1344" t="str">
            <v>AE Series</v>
          </cell>
          <cell r="D1344" t="str">
            <v>AM5212/00-WH</v>
          </cell>
          <cell r="E1344" t="str">
            <v>JBL052</v>
          </cell>
          <cell r="H1344" t="str">
            <v>Two-way full range loudspeaker (white)</v>
          </cell>
          <cell r="I1344"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44">
            <v>2340</v>
          </cell>
          <cell r="K1344">
            <v>2340</v>
          </cell>
          <cell r="L1344">
            <v>1170</v>
          </cell>
          <cell r="M1344">
            <v>1053</v>
          </cell>
          <cell r="P1344">
            <v>0</v>
          </cell>
          <cell r="Q1344">
            <v>691991005046</v>
          </cell>
          <cell r="S1344">
            <v>50</v>
          </cell>
          <cell r="T1344">
            <v>19</v>
          </cell>
          <cell r="U1344">
            <v>15.75</v>
          </cell>
          <cell r="V1344">
            <v>30</v>
          </cell>
          <cell r="W1344" t="str">
            <v>MX</v>
          </cell>
          <cell r="X1344" t="str">
            <v>Compliant</v>
          </cell>
          <cell r="Z1344">
            <v>445</v>
          </cell>
          <cell r="AA1344" t="str">
            <v>A</v>
          </cell>
        </row>
        <row r="1345">
          <cell r="A1345" t="str">
            <v>AM5212/00-WRC</v>
          </cell>
          <cell r="B1345" t="str">
            <v>JBL</v>
          </cell>
          <cell r="C1345" t="str">
            <v>Custom Shop Item</v>
          </cell>
          <cell r="D1345" t="str">
            <v>AM5212/00-WRC</v>
          </cell>
          <cell r="F1345" t="str">
            <v>YES</v>
          </cell>
          <cell r="H1345" t="str">
            <v>Two-way full range loudspeaker (Weather Protection Treatment)</v>
          </cell>
          <cell r="I1345"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5" t="str">
            <v>Please email CustomAudio@harman.com for quote</v>
          </cell>
          <cell r="K1345" t="str">
            <v>Please email CustomAudio@harman.com for quote</v>
          </cell>
          <cell r="L1345" t="str">
            <v>Please email CustomAudio@harman.com for quote</v>
          </cell>
          <cell r="M1345" t="e">
            <v>#VALUE!</v>
          </cell>
          <cell r="Q1345">
            <v>691991029264</v>
          </cell>
          <cell r="S1345">
            <v>0</v>
          </cell>
          <cell r="T1345">
            <v>0</v>
          </cell>
          <cell r="U1345">
            <v>0</v>
          </cell>
          <cell r="V1345">
            <v>0</v>
          </cell>
          <cell r="W1345" t="str">
            <v>ZZ</v>
          </cell>
          <cell r="Z1345">
            <v>446</v>
          </cell>
          <cell r="AA1345" t="str">
            <v>B</v>
          </cell>
        </row>
        <row r="1346">
          <cell r="A1346" t="str">
            <v>AM5212/00-WRX</v>
          </cell>
          <cell r="B1346" t="str">
            <v>JBL</v>
          </cell>
          <cell r="C1346" t="str">
            <v>Custom Shop Item</v>
          </cell>
          <cell r="D1346" t="str">
            <v>AM5212/00-WRX</v>
          </cell>
          <cell r="E1346" t="str">
            <v>JBL050</v>
          </cell>
          <cell r="F1346" t="str">
            <v>YES</v>
          </cell>
          <cell r="H1346" t="str">
            <v>Two-way full range loudspeaker (Weather Protection Treatment)</v>
          </cell>
          <cell r="I1346"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6" t="str">
            <v>Please email CustomAudio@harman.com for quote</v>
          </cell>
          <cell r="K1346" t="str">
            <v>Please email CustomAudio@harman.com for quote</v>
          </cell>
          <cell r="L1346" t="str">
            <v>Please email CustomAudio@harman.com for quote</v>
          </cell>
          <cell r="M1346" t="e">
            <v>#VALUE!</v>
          </cell>
          <cell r="P1346">
            <v>0</v>
          </cell>
          <cell r="Q1346">
            <v>691991010965</v>
          </cell>
          <cell r="S1346">
            <v>60</v>
          </cell>
          <cell r="T1346">
            <v>21.5</v>
          </cell>
          <cell r="U1346">
            <v>19.5</v>
          </cell>
          <cell r="V1346">
            <v>34.5</v>
          </cell>
          <cell r="W1346" t="str">
            <v>MX</v>
          </cell>
          <cell r="X1346" t="str">
            <v>Compliant</v>
          </cell>
          <cell r="Z1346">
            <v>447</v>
          </cell>
          <cell r="AA1346" t="str">
            <v>B</v>
          </cell>
        </row>
        <row r="1347">
          <cell r="A1347" t="str">
            <v>AM5212/26</v>
          </cell>
          <cell r="B1347" t="str">
            <v>JBL</v>
          </cell>
          <cell r="C1347" t="str">
            <v>AE Series</v>
          </cell>
          <cell r="D1347" t="str">
            <v>AM5212/26</v>
          </cell>
          <cell r="E1347" t="str">
            <v>JBL050</v>
          </cell>
          <cell r="H1347" t="str">
            <v>Two-way full range loudspeaker</v>
          </cell>
          <cell r="I1347"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7">
            <v>2340</v>
          </cell>
          <cell r="K1347">
            <v>2340</v>
          </cell>
          <cell r="L1347">
            <v>1170</v>
          </cell>
          <cell r="M1347">
            <v>1053</v>
          </cell>
          <cell r="P1347">
            <v>0</v>
          </cell>
          <cell r="Q1347">
            <v>691991010972</v>
          </cell>
          <cell r="S1347">
            <v>52.75</v>
          </cell>
          <cell r="T1347">
            <v>19</v>
          </cell>
          <cell r="U1347">
            <v>16</v>
          </cell>
          <cell r="V1347">
            <v>30</v>
          </cell>
          <cell r="W1347" t="str">
            <v>MX</v>
          </cell>
          <cell r="X1347" t="str">
            <v>Compliant</v>
          </cell>
          <cell r="Z1347">
            <v>448</v>
          </cell>
          <cell r="AA1347" t="str">
            <v>A</v>
          </cell>
        </row>
        <row r="1348">
          <cell r="A1348" t="str">
            <v>AM5212/26-WH</v>
          </cell>
          <cell r="B1348" t="str">
            <v>JBL</v>
          </cell>
          <cell r="C1348" t="str">
            <v>AE Series</v>
          </cell>
          <cell r="D1348" t="str">
            <v>AM5212/26-WH</v>
          </cell>
          <cell r="E1348" t="str">
            <v>JBL052</v>
          </cell>
          <cell r="H1348" t="str">
            <v>Two-way full range loudspeaker (white)</v>
          </cell>
          <cell r="I1348"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8">
            <v>2340</v>
          </cell>
          <cell r="K1348">
            <v>2340</v>
          </cell>
          <cell r="L1348">
            <v>1170</v>
          </cell>
          <cell r="M1348">
            <v>1053</v>
          </cell>
          <cell r="P1348">
            <v>0</v>
          </cell>
          <cell r="Q1348">
            <v>691991010989</v>
          </cell>
          <cell r="S1348">
            <v>55</v>
          </cell>
          <cell r="T1348">
            <v>16</v>
          </cell>
          <cell r="U1348">
            <v>19</v>
          </cell>
          <cell r="V1348">
            <v>30</v>
          </cell>
          <cell r="W1348" t="str">
            <v>MX</v>
          </cell>
          <cell r="X1348" t="str">
            <v>Compliant</v>
          </cell>
          <cell r="Z1348">
            <v>449</v>
          </cell>
          <cell r="AA1348" t="str">
            <v>A</v>
          </cell>
        </row>
        <row r="1349">
          <cell r="A1349" t="str">
            <v>AM5212/26-WRC</v>
          </cell>
          <cell r="B1349" t="str">
            <v>JBL</v>
          </cell>
          <cell r="C1349" t="str">
            <v>Custom Shop Item</v>
          </cell>
          <cell r="D1349" t="str">
            <v>AM5212/26-WRC</v>
          </cell>
          <cell r="E1349" t="str">
            <v>JBL052</v>
          </cell>
          <cell r="F1349" t="str">
            <v>YES</v>
          </cell>
          <cell r="H1349" t="str">
            <v>Two-way full range loudspeaker (Weather Protection Treatment)</v>
          </cell>
          <cell r="I1349"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49" t="str">
            <v>Please email CustomAudio@harman.com for quote</v>
          </cell>
          <cell r="K1349" t="str">
            <v>Please email CustomAudio@harman.com for quote</v>
          </cell>
          <cell r="L1349" t="str">
            <v>Please email CustomAudio@harman.com for quote</v>
          </cell>
          <cell r="M1349" t="e">
            <v>#VALUE!</v>
          </cell>
          <cell r="P1349">
            <v>0</v>
          </cell>
          <cell r="Q1349">
            <v>691991010996</v>
          </cell>
          <cell r="S1349">
            <v>40</v>
          </cell>
          <cell r="T1349">
            <v>28</v>
          </cell>
          <cell r="U1349">
            <v>24</v>
          </cell>
          <cell r="V1349">
            <v>36</v>
          </cell>
          <cell r="W1349" t="str">
            <v>MX</v>
          </cell>
          <cell r="X1349" t="str">
            <v>Compliant</v>
          </cell>
          <cell r="Z1349">
            <v>450</v>
          </cell>
          <cell r="AA1349" t="str">
            <v>B</v>
          </cell>
        </row>
        <row r="1350">
          <cell r="A1350" t="str">
            <v>AM5212/26-WRX</v>
          </cell>
          <cell r="B1350" t="str">
            <v>JBL</v>
          </cell>
          <cell r="C1350" t="str">
            <v>Custom Shop Item</v>
          </cell>
          <cell r="D1350" t="str">
            <v>AM5212/26-WRX</v>
          </cell>
          <cell r="E1350" t="str">
            <v>JBL050</v>
          </cell>
          <cell r="F1350" t="str">
            <v>YES</v>
          </cell>
          <cell r="H1350" t="str">
            <v>Two-way full range loudspeaker (Extreme Weather Protection Treatment)</v>
          </cell>
          <cell r="I1350"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50" t="str">
            <v>Please email CustomAudio@harman.com for quote</v>
          </cell>
          <cell r="K1350" t="str">
            <v>Please email CustomAudio@harman.com for quote</v>
          </cell>
          <cell r="L1350" t="str">
            <v>Please email CustomAudio@harman.com for quote</v>
          </cell>
          <cell r="M1350" t="e">
            <v>#VALUE!</v>
          </cell>
          <cell r="P1350">
            <v>0</v>
          </cell>
          <cell r="Q1350">
            <v>691991011009</v>
          </cell>
          <cell r="S1350">
            <v>0</v>
          </cell>
          <cell r="T1350">
            <v>0</v>
          </cell>
          <cell r="U1350">
            <v>0</v>
          </cell>
          <cell r="V1350">
            <v>0</v>
          </cell>
          <cell r="W1350" t="str">
            <v>MX</v>
          </cell>
          <cell r="X1350" t="str">
            <v>Compliant</v>
          </cell>
          <cell r="Z1350">
            <v>451</v>
          </cell>
          <cell r="AA1350" t="str">
            <v>B</v>
          </cell>
        </row>
        <row r="1351">
          <cell r="A1351" t="str">
            <v>AM5212/64</v>
          </cell>
          <cell r="B1351" t="str">
            <v>JBL</v>
          </cell>
          <cell r="C1351" t="str">
            <v>AE Series</v>
          </cell>
          <cell r="D1351" t="str">
            <v>AM5212/64</v>
          </cell>
          <cell r="E1351" t="str">
            <v>JBL050</v>
          </cell>
          <cell r="H1351" t="str">
            <v>Two-way full range loudspeaker</v>
          </cell>
          <cell r="I1351"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51">
            <v>2340</v>
          </cell>
          <cell r="K1351">
            <v>2340</v>
          </cell>
          <cell r="L1351">
            <v>1170</v>
          </cell>
          <cell r="M1351">
            <v>1053</v>
          </cell>
          <cell r="P1351">
            <v>0</v>
          </cell>
          <cell r="Q1351">
            <v>691991011016</v>
          </cell>
          <cell r="S1351">
            <v>45</v>
          </cell>
          <cell r="T1351">
            <v>29</v>
          </cell>
          <cell r="U1351">
            <v>15</v>
          </cell>
          <cell r="V1351">
            <v>19</v>
          </cell>
          <cell r="W1351" t="str">
            <v>MX</v>
          </cell>
          <cell r="X1351" t="str">
            <v>Compliant</v>
          </cell>
          <cell r="Z1351">
            <v>452</v>
          </cell>
          <cell r="AA1351" t="str">
            <v>A</v>
          </cell>
        </row>
        <row r="1352">
          <cell r="A1352" t="str">
            <v>AM5212/64-WH</v>
          </cell>
          <cell r="B1352" t="str">
            <v>JBL</v>
          </cell>
          <cell r="C1352" t="str">
            <v>AE Series</v>
          </cell>
          <cell r="D1352" t="str">
            <v>AM5212/64-WH</v>
          </cell>
          <cell r="E1352" t="str">
            <v>JBL052</v>
          </cell>
          <cell r="H1352" t="str">
            <v>Two-way full range loudspeaker (white)</v>
          </cell>
          <cell r="I1352"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52">
            <v>2340</v>
          </cell>
          <cell r="K1352">
            <v>2340</v>
          </cell>
          <cell r="L1352">
            <v>1170</v>
          </cell>
          <cell r="M1352">
            <v>1053</v>
          </cell>
          <cell r="P1352">
            <v>0</v>
          </cell>
          <cell r="Q1352">
            <v>691991011023</v>
          </cell>
          <cell r="S1352">
            <v>54</v>
          </cell>
          <cell r="T1352">
            <v>19</v>
          </cell>
          <cell r="U1352">
            <v>16</v>
          </cell>
          <cell r="V1352">
            <v>30</v>
          </cell>
          <cell r="W1352" t="str">
            <v>MX</v>
          </cell>
          <cell r="X1352" t="str">
            <v>Compliant</v>
          </cell>
          <cell r="Z1352">
            <v>453</v>
          </cell>
          <cell r="AA1352" t="str">
            <v>A</v>
          </cell>
        </row>
        <row r="1353">
          <cell r="A1353" t="str">
            <v>AM5212/64-WRX</v>
          </cell>
          <cell r="B1353" t="str">
            <v>JBL</v>
          </cell>
          <cell r="C1353" t="str">
            <v>Custom Shop Item</v>
          </cell>
          <cell r="D1353" t="str">
            <v>AM5212/64-WRX</v>
          </cell>
          <cell r="E1353" t="str">
            <v>JBL050</v>
          </cell>
          <cell r="F1353" t="str">
            <v>YES</v>
          </cell>
          <cell r="H1353" t="str">
            <v>Two-way full range loudspeaker (Weather Protection Treatment)</v>
          </cell>
          <cell r="I1353"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3" t="str">
            <v>Please email CustomAudio@harman.com for quote</v>
          </cell>
          <cell r="K1353" t="str">
            <v>Please email CustomAudio@harman.com for quote</v>
          </cell>
          <cell r="L1353" t="str">
            <v>Please email CustomAudio@harman.com for quote</v>
          </cell>
          <cell r="M1353" t="e">
            <v>#VALUE!</v>
          </cell>
          <cell r="P1353">
            <v>0</v>
          </cell>
          <cell r="Q1353">
            <v>691991029295</v>
          </cell>
          <cell r="S1353">
            <v>60</v>
          </cell>
          <cell r="T1353">
            <v>21</v>
          </cell>
          <cell r="U1353">
            <v>19</v>
          </cell>
          <cell r="V1353">
            <v>36</v>
          </cell>
          <cell r="W1353" t="str">
            <v>MX</v>
          </cell>
          <cell r="X1353" t="str">
            <v>Compliant</v>
          </cell>
          <cell r="Z1353">
            <v>454</v>
          </cell>
          <cell r="AA1353" t="str">
            <v>B</v>
          </cell>
        </row>
        <row r="1354">
          <cell r="A1354" t="str">
            <v>AM5212/64-WRC</v>
          </cell>
          <cell r="B1354" t="str">
            <v>JBL</v>
          </cell>
          <cell r="C1354" t="str">
            <v>Custom Shop Item</v>
          </cell>
          <cell r="D1354" t="str">
            <v>AM5212/64-WRC</v>
          </cell>
          <cell r="E1354" t="str">
            <v>JBL052</v>
          </cell>
          <cell r="F1354" t="str">
            <v>YES</v>
          </cell>
          <cell r="H1354" t="str">
            <v>Two-way full range loudspeaker (Weather Protection Treatment)</v>
          </cell>
          <cell r="I1354"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4" t="str">
            <v>Please email CustomAudio@harman.com for quote</v>
          </cell>
          <cell r="K1354" t="str">
            <v>Please email CustomAudio@harman.com for quote</v>
          </cell>
          <cell r="L1354" t="str">
            <v>Please email CustomAudio@harman.com for quote</v>
          </cell>
          <cell r="M1354" t="e">
            <v>#VALUE!</v>
          </cell>
          <cell r="P1354">
            <v>0</v>
          </cell>
          <cell r="Q1354">
            <v>691991011030</v>
          </cell>
          <cell r="S1354">
            <v>0</v>
          </cell>
          <cell r="T1354">
            <v>0</v>
          </cell>
          <cell r="U1354">
            <v>0</v>
          </cell>
          <cell r="V1354">
            <v>0</v>
          </cell>
          <cell r="W1354" t="str">
            <v>MX</v>
          </cell>
          <cell r="X1354" t="str">
            <v>Compliant</v>
          </cell>
          <cell r="Z1354">
            <v>455</v>
          </cell>
          <cell r="AA1354" t="str">
            <v>B</v>
          </cell>
        </row>
        <row r="1355">
          <cell r="A1355" t="str">
            <v>AM5212/66</v>
          </cell>
          <cell r="B1355" t="str">
            <v>JBL</v>
          </cell>
          <cell r="C1355" t="str">
            <v>AE Series</v>
          </cell>
          <cell r="D1355" t="str">
            <v>AM5212/66</v>
          </cell>
          <cell r="E1355" t="str">
            <v>JBL050</v>
          </cell>
          <cell r="H1355" t="str">
            <v>Two-way full range loudspeaker</v>
          </cell>
          <cell r="I1355"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55">
            <v>2340</v>
          </cell>
          <cell r="K1355">
            <v>2340</v>
          </cell>
          <cell r="L1355">
            <v>1170</v>
          </cell>
          <cell r="M1355">
            <v>1053</v>
          </cell>
          <cell r="P1355">
            <v>0</v>
          </cell>
          <cell r="Q1355">
            <v>691991005329</v>
          </cell>
          <cell r="S1355">
            <v>50</v>
          </cell>
          <cell r="T1355">
            <v>19</v>
          </cell>
          <cell r="U1355">
            <v>16</v>
          </cell>
          <cell r="V1355">
            <v>30</v>
          </cell>
          <cell r="W1355" t="str">
            <v>MX</v>
          </cell>
          <cell r="X1355" t="str">
            <v>Compliant</v>
          </cell>
          <cell r="Z1355">
            <v>456</v>
          </cell>
          <cell r="AA1355" t="str">
            <v>A</v>
          </cell>
        </row>
        <row r="1356">
          <cell r="A1356" t="str">
            <v>AM5212/66-WH</v>
          </cell>
          <cell r="B1356" t="str">
            <v>JBL</v>
          </cell>
          <cell r="C1356" t="str">
            <v>AE Series</v>
          </cell>
          <cell r="D1356" t="str">
            <v>AM5212/66-WH</v>
          </cell>
          <cell r="E1356" t="str">
            <v>JBL052</v>
          </cell>
          <cell r="H1356" t="str">
            <v>Two-way full range loudspeaker (white)</v>
          </cell>
          <cell r="I1356"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56">
            <v>2340</v>
          </cell>
          <cell r="K1356">
            <v>2340</v>
          </cell>
          <cell r="L1356">
            <v>1170</v>
          </cell>
          <cell r="M1356">
            <v>1053</v>
          </cell>
          <cell r="P1356">
            <v>0</v>
          </cell>
          <cell r="Q1356">
            <v>691991005312</v>
          </cell>
          <cell r="S1356">
            <v>52</v>
          </cell>
          <cell r="T1356">
            <v>16</v>
          </cell>
          <cell r="U1356">
            <v>19</v>
          </cell>
          <cell r="V1356">
            <v>29.5</v>
          </cell>
          <cell r="W1356" t="str">
            <v>MX</v>
          </cell>
          <cell r="X1356" t="str">
            <v>Compliant</v>
          </cell>
          <cell r="Z1356">
            <v>457</v>
          </cell>
          <cell r="AA1356" t="str">
            <v>A</v>
          </cell>
        </row>
        <row r="1357">
          <cell r="A1357" t="str">
            <v>AM5212/66-WRC</v>
          </cell>
          <cell r="B1357" t="str">
            <v>JBL</v>
          </cell>
          <cell r="C1357" t="str">
            <v>Custom Shop Item</v>
          </cell>
          <cell r="D1357" t="str">
            <v>AM5212/66-WRC</v>
          </cell>
          <cell r="E1357" t="str">
            <v>JBL052</v>
          </cell>
          <cell r="F1357" t="str">
            <v>YES</v>
          </cell>
          <cell r="H1357" t="str">
            <v>Two-way full range loudspeaker (Weather Protection Treatment)</v>
          </cell>
          <cell r="I1357"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7" t="str">
            <v>Please email CustomAudio@harman.com for quote</v>
          </cell>
          <cell r="K1357" t="str">
            <v>Please email CustomAudio@harman.com for quote</v>
          </cell>
          <cell r="L1357" t="str">
            <v>Please email CustomAudio@harman.com for quote</v>
          </cell>
          <cell r="M1357" t="e">
            <v>#VALUE!</v>
          </cell>
          <cell r="P1357">
            <v>0</v>
          </cell>
          <cell r="Q1357">
            <v>691991011047</v>
          </cell>
          <cell r="S1357">
            <v>0</v>
          </cell>
          <cell r="T1357">
            <v>0</v>
          </cell>
          <cell r="U1357">
            <v>0</v>
          </cell>
          <cell r="V1357">
            <v>0</v>
          </cell>
          <cell r="W1357" t="str">
            <v>MX</v>
          </cell>
          <cell r="X1357" t="str">
            <v>Compliant</v>
          </cell>
          <cell r="Z1357">
            <v>458</v>
          </cell>
          <cell r="AA1357" t="str">
            <v>B</v>
          </cell>
        </row>
        <row r="1358">
          <cell r="A1358" t="str">
            <v>AM5212/66-WRX</v>
          </cell>
          <cell r="B1358" t="str">
            <v>JBL</v>
          </cell>
          <cell r="C1358" t="str">
            <v>Custom Shop Item</v>
          </cell>
          <cell r="D1358" t="str">
            <v>AM5212/66-WRX</v>
          </cell>
          <cell r="E1358" t="str">
            <v>JBL050</v>
          </cell>
          <cell r="F1358" t="str">
            <v>YES</v>
          </cell>
          <cell r="H1358" t="str">
            <v>Two-way full range loudspeaker (Extreme Weather Protection Treatment)</v>
          </cell>
          <cell r="I1358"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58" t="str">
            <v>Please email CustomAudio@harman.com for quote</v>
          </cell>
          <cell r="K1358" t="str">
            <v>Please email CustomAudio@harman.com for quote</v>
          </cell>
          <cell r="L1358" t="str">
            <v>Please email CustomAudio@harman.com for quote</v>
          </cell>
          <cell r="M1358" t="e">
            <v>#VALUE!</v>
          </cell>
          <cell r="P1358">
            <v>0</v>
          </cell>
          <cell r="Q1358">
            <v>691991011054</v>
          </cell>
          <cell r="S1358">
            <v>0</v>
          </cell>
          <cell r="T1358">
            <v>0</v>
          </cell>
          <cell r="U1358">
            <v>0</v>
          </cell>
          <cell r="V1358">
            <v>0</v>
          </cell>
          <cell r="W1358" t="str">
            <v>MX</v>
          </cell>
          <cell r="X1358" t="str">
            <v>Compliant</v>
          </cell>
          <cell r="Z1358">
            <v>459</v>
          </cell>
          <cell r="AA1358" t="str">
            <v>B</v>
          </cell>
        </row>
        <row r="1359">
          <cell r="A1359" t="str">
            <v>AM5212/95</v>
          </cell>
          <cell r="B1359" t="str">
            <v>JBL</v>
          </cell>
          <cell r="C1359" t="str">
            <v>AE Series</v>
          </cell>
          <cell r="D1359" t="str">
            <v>AM5212/95</v>
          </cell>
          <cell r="E1359" t="str">
            <v>JBL050</v>
          </cell>
          <cell r="H1359" t="str">
            <v>Two-way full range loudspeaker</v>
          </cell>
          <cell r="I1359"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59">
            <v>2340</v>
          </cell>
          <cell r="K1359">
            <v>2340</v>
          </cell>
          <cell r="L1359">
            <v>1170</v>
          </cell>
          <cell r="M1359">
            <v>1053</v>
          </cell>
          <cell r="P1359">
            <v>0</v>
          </cell>
          <cell r="Q1359">
            <v>691991011061</v>
          </cell>
          <cell r="S1359">
            <v>55</v>
          </cell>
          <cell r="T1359">
            <v>19</v>
          </cell>
          <cell r="U1359">
            <v>13</v>
          </cell>
          <cell r="V1359">
            <v>30</v>
          </cell>
          <cell r="W1359" t="str">
            <v>MX</v>
          </cell>
          <cell r="X1359" t="str">
            <v>Compliant</v>
          </cell>
          <cell r="Z1359">
            <v>460</v>
          </cell>
          <cell r="AA1359" t="str">
            <v>A</v>
          </cell>
        </row>
        <row r="1360">
          <cell r="A1360" t="str">
            <v>AM5212/95-WH</v>
          </cell>
          <cell r="B1360" t="str">
            <v>JBL</v>
          </cell>
          <cell r="C1360" t="str">
            <v>AE Series</v>
          </cell>
          <cell r="D1360" t="str">
            <v>AM5212/95-WH</v>
          </cell>
          <cell r="E1360" t="str">
            <v>JBL052</v>
          </cell>
          <cell r="H1360" t="str">
            <v>Two-way full range loudspeaker (white)</v>
          </cell>
          <cell r="I1360"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0">
            <v>2340</v>
          </cell>
          <cell r="K1360">
            <v>2340</v>
          </cell>
          <cell r="L1360">
            <v>1170</v>
          </cell>
          <cell r="M1360">
            <v>1053</v>
          </cell>
          <cell r="P1360">
            <v>0</v>
          </cell>
          <cell r="Q1360">
            <v>691991011078</v>
          </cell>
          <cell r="S1360">
            <v>55</v>
          </cell>
          <cell r="T1360">
            <v>19</v>
          </cell>
          <cell r="U1360">
            <v>15</v>
          </cell>
          <cell r="V1360">
            <v>30</v>
          </cell>
          <cell r="W1360" t="str">
            <v>MX</v>
          </cell>
          <cell r="X1360" t="str">
            <v>Compliant</v>
          </cell>
          <cell r="Z1360">
            <v>461</v>
          </cell>
          <cell r="AA1360" t="str">
            <v>A</v>
          </cell>
        </row>
        <row r="1361">
          <cell r="A1361" t="str">
            <v>AM5212/95-WRC</v>
          </cell>
          <cell r="B1361" t="str">
            <v>JBL</v>
          </cell>
          <cell r="C1361" t="str">
            <v>Custom Shop</v>
          </cell>
          <cell r="D1361" t="str">
            <v>AM5212/95-WRC</v>
          </cell>
          <cell r="F1361" t="str">
            <v>YES</v>
          </cell>
          <cell r="H1361" t="str">
            <v>Two-way full range loudspeaker (white)</v>
          </cell>
          <cell r="I1361"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1" t="str">
            <v>Please email CustomAudio@harman.com for quote</v>
          </cell>
          <cell r="K1361" t="str">
            <v>Please email CustomAudio@harman.com for quote</v>
          </cell>
          <cell r="L1361" t="str">
            <v>Please email CustomAudio@harman.com for quote</v>
          </cell>
          <cell r="M1361" t="e">
            <v>#VALUE!</v>
          </cell>
          <cell r="P1361">
            <v>0</v>
          </cell>
          <cell r="Q1361">
            <v>691991029349</v>
          </cell>
          <cell r="S1361">
            <v>35</v>
          </cell>
          <cell r="T1361">
            <v>16</v>
          </cell>
          <cell r="U1361">
            <v>19</v>
          </cell>
          <cell r="V1361">
            <v>30</v>
          </cell>
          <cell r="W1361" t="str">
            <v>MX</v>
          </cell>
          <cell r="X1361" t="str">
            <v>Compliant</v>
          </cell>
          <cell r="Z1361">
            <v>462</v>
          </cell>
          <cell r="AA1361" t="str">
            <v>B</v>
          </cell>
        </row>
        <row r="1362">
          <cell r="A1362" t="str">
            <v>AM5215/26</v>
          </cell>
          <cell r="B1362" t="str">
            <v>JBL</v>
          </cell>
          <cell r="C1362" t="str">
            <v>AE Series</v>
          </cell>
          <cell r="D1362" t="str">
            <v>AM5215/26</v>
          </cell>
          <cell r="E1362" t="str">
            <v>JBL050</v>
          </cell>
          <cell r="H1362" t="str">
            <v>Two-way full range loudspeaker</v>
          </cell>
          <cell r="I1362"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62">
            <v>2470</v>
          </cell>
          <cell r="K1362">
            <v>2470</v>
          </cell>
          <cell r="L1362">
            <v>1235</v>
          </cell>
          <cell r="M1362">
            <v>1111.5</v>
          </cell>
          <cell r="P1362">
            <v>0</v>
          </cell>
          <cell r="Q1362">
            <v>691991011092</v>
          </cell>
          <cell r="S1362">
            <v>71</v>
          </cell>
          <cell r="T1362">
            <v>21</v>
          </cell>
          <cell r="U1362">
            <v>18</v>
          </cell>
          <cell r="V1362">
            <v>32</v>
          </cell>
          <cell r="W1362" t="str">
            <v>MX</v>
          </cell>
          <cell r="X1362" t="str">
            <v>Compliant</v>
          </cell>
          <cell r="Z1362">
            <v>463</v>
          </cell>
          <cell r="AA1362" t="str">
            <v>A</v>
          </cell>
        </row>
        <row r="1363">
          <cell r="A1363" t="str">
            <v>AM5215/26-WH</v>
          </cell>
          <cell r="B1363" t="str">
            <v>JBL</v>
          </cell>
          <cell r="C1363" t="str">
            <v>AE Series</v>
          </cell>
          <cell r="D1363" t="str">
            <v>AM5215/26-WH</v>
          </cell>
          <cell r="E1363" t="str">
            <v>JBL052</v>
          </cell>
          <cell r="H1363" t="str">
            <v>Two-way full range loudspeaker (white)</v>
          </cell>
          <cell r="I1363"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3">
            <v>2470</v>
          </cell>
          <cell r="K1363">
            <v>2470</v>
          </cell>
          <cell r="L1363">
            <v>1235</v>
          </cell>
          <cell r="M1363">
            <v>1111.5</v>
          </cell>
          <cell r="P1363">
            <v>0</v>
          </cell>
          <cell r="Q1363">
            <v>691991011108</v>
          </cell>
          <cell r="S1363">
            <v>62.75</v>
          </cell>
          <cell r="T1363">
            <v>21</v>
          </cell>
          <cell r="U1363">
            <v>18</v>
          </cell>
          <cell r="V1363">
            <v>33</v>
          </cell>
          <cell r="W1363" t="str">
            <v>MX</v>
          </cell>
          <cell r="X1363" t="str">
            <v>Compliant</v>
          </cell>
          <cell r="Z1363">
            <v>464</v>
          </cell>
          <cell r="AA1363" t="str">
            <v>A</v>
          </cell>
        </row>
        <row r="1364">
          <cell r="A1364" t="str">
            <v>AM5215/26-WRX</v>
          </cell>
          <cell r="B1364" t="str">
            <v>JBL</v>
          </cell>
          <cell r="C1364" t="str">
            <v>Custom Shop</v>
          </cell>
          <cell r="D1364" t="str">
            <v>AM5215/26-WRX</v>
          </cell>
          <cell r="E1364" t="str">
            <v>JBL050</v>
          </cell>
          <cell r="F1364" t="str">
            <v>YES</v>
          </cell>
          <cell r="H1364" t="str">
            <v>Two-way full range loudspeaker (white)</v>
          </cell>
          <cell r="I1364"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4" t="str">
            <v>Please email CustomAudio@harman.com for quote</v>
          </cell>
          <cell r="K1364" t="str">
            <v>Please email CustomAudio@harman.com for quote</v>
          </cell>
          <cell r="L1364" t="str">
            <v>Please email CustomAudio@harman.com for quote</v>
          </cell>
          <cell r="M1364" t="e">
            <v>#VALUE!</v>
          </cell>
          <cell r="P1364">
            <v>0</v>
          </cell>
          <cell r="Q1364">
            <v>691991029417</v>
          </cell>
          <cell r="S1364">
            <v>61.5</v>
          </cell>
          <cell r="T1364">
            <v>17.5</v>
          </cell>
          <cell r="U1364">
            <v>21</v>
          </cell>
          <cell r="V1364">
            <v>33</v>
          </cell>
          <cell r="W1364" t="str">
            <v>MX</v>
          </cell>
          <cell r="X1364" t="str">
            <v>Compliant</v>
          </cell>
          <cell r="Z1364">
            <v>465</v>
          </cell>
          <cell r="AA1364" t="str">
            <v>B</v>
          </cell>
        </row>
        <row r="1365">
          <cell r="A1365" t="str">
            <v>AM5215/64</v>
          </cell>
          <cell r="B1365" t="str">
            <v>JBL</v>
          </cell>
          <cell r="C1365" t="str">
            <v>AE Series</v>
          </cell>
          <cell r="D1365" t="str">
            <v>AM5215/64</v>
          </cell>
          <cell r="E1365" t="str">
            <v>JBL050</v>
          </cell>
          <cell r="H1365" t="str">
            <v>Two-way full range loudspeaker</v>
          </cell>
          <cell r="I1365"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65">
            <v>2470</v>
          </cell>
          <cell r="K1365">
            <v>2470</v>
          </cell>
          <cell r="L1365">
            <v>1235</v>
          </cell>
          <cell r="M1365">
            <v>1111.5</v>
          </cell>
          <cell r="P1365">
            <v>0</v>
          </cell>
          <cell r="Q1365">
            <v>691991011122</v>
          </cell>
          <cell r="S1365">
            <v>63</v>
          </cell>
          <cell r="T1365">
            <v>21</v>
          </cell>
          <cell r="U1365">
            <v>18</v>
          </cell>
          <cell r="V1365">
            <v>32</v>
          </cell>
          <cell r="W1365" t="str">
            <v>MX</v>
          </cell>
          <cell r="X1365" t="str">
            <v>Compliant</v>
          </cell>
          <cell r="Z1365">
            <v>466</v>
          </cell>
          <cell r="AA1365" t="str">
            <v>A</v>
          </cell>
        </row>
        <row r="1366">
          <cell r="A1366" t="str">
            <v>AM5215/64-WH</v>
          </cell>
          <cell r="B1366" t="str">
            <v>JBL</v>
          </cell>
          <cell r="C1366" t="str">
            <v>AE Series</v>
          </cell>
          <cell r="D1366" t="str">
            <v>AM5215/64-WH</v>
          </cell>
          <cell r="E1366" t="str">
            <v>JBL052</v>
          </cell>
          <cell r="H1366" t="str">
            <v>Two-way full range loudspeaker (white)</v>
          </cell>
          <cell r="I1366"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66">
            <v>2470</v>
          </cell>
          <cell r="K1366">
            <v>2470</v>
          </cell>
          <cell r="L1366">
            <v>1235</v>
          </cell>
          <cell r="M1366">
            <v>1111.5</v>
          </cell>
          <cell r="P1366">
            <v>0</v>
          </cell>
          <cell r="Q1366">
            <v>691991011139</v>
          </cell>
          <cell r="S1366">
            <v>62.75</v>
          </cell>
          <cell r="T1366">
            <v>17.5</v>
          </cell>
          <cell r="U1366">
            <v>21</v>
          </cell>
          <cell r="V1366">
            <v>32</v>
          </cell>
          <cell r="W1366" t="str">
            <v>MX</v>
          </cell>
          <cell r="X1366" t="str">
            <v>Compliant</v>
          </cell>
          <cell r="Z1366">
            <v>467</v>
          </cell>
          <cell r="AA1366" t="str">
            <v>A</v>
          </cell>
        </row>
        <row r="1367">
          <cell r="A1367" t="str">
            <v>AM5215/64-WRX</v>
          </cell>
          <cell r="B1367" t="str">
            <v>JBL</v>
          </cell>
          <cell r="C1367" t="str">
            <v>Custom Shop Item</v>
          </cell>
          <cell r="D1367" t="str">
            <v>AM5215/64-WRX</v>
          </cell>
          <cell r="E1367" t="str">
            <v>JBL050</v>
          </cell>
          <cell r="F1367" t="str">
            <v>YES</v>
          </cell>
          <cell r="H1367" t="str">
            <v>Two-way full range loudspeaker (Extreme Weather Protection Treatment)</v>
          </cell>
          <cell r="I1367"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67" t="str">
            <v>Please email CustomAudio@harman.com for quote</v>
          </cell>
          <cell r="K1367" t="str">
            <v>Please email CustomAudio@harman.com for quote</v>
          </cell>
          <cell r="L1367" t="str">
            <v>Please email CustomAudio@harman.com for quote</v>
          </cell>
          <cell r="M1367" t="e">
            <v>#VALUE!</v>
          </cell>
          <cell r="P1367">
            <v>0</v>
          </cell>
          <cell r="Q1367">
            <v>691991011153</v>
          </cell>
          <cell r="S1367">
            <v>81</v>
          </cell>
          <cell r="T1367">
            <v>24.5</v>
          </cell>
          <cell r="U1367">
            <v>23.25</v>
          </cell>
          <cell r="V1367">
            <v>34.5</v>
          </cell>
          <cell r="W1367" t="str">
            <v>MX</v>
          </cell>
          <cell r="X1367" t="str">
            <v>Compliant</v>
          </cell>
          <cell r="Z1367">
            <v>468</v>
          </cell>
          <cell r="AA1367" t="str">
            <v>B</v>
          </cell>
        </row>
        <row r="1368">
          <cell r="A1368" t="str">
            <v>AM5215/66</v>
          </cell>
          <cell r="B1368" t="str">
            <v>JBL</v>
          </cell>
          <cell r="C1368" t="str">
            <v>AE Series</v>
          </cell>
          <cell r="D1368" t="str">
            <v>AM5215/66</v>
          </cell>
          <cell r="E1368" t="str">
            <v>JBL050</v>
          </cell>
          <cell r="H1368" t="str">
            <v>Two-way full range loudspeaker</v>
          </cell>
          <cell r="I1368"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68">
            <v>2470</v>
          </cell>
          <cell r="K1368">
            <v>2470</v>
          </cell>
          <cell r="L1368">
            <v>1235</v>
          </cell>
          <cell r="M1368">
            <v>1111.5</v>
          </cell>
          <cell r="P1368">
            <v>0</v>
          </cell>
          <cell r="Q1368">
            <v>691991011160</v>
          </cell>
          <cell r="S1368">
            <v>61.4</v>
          </cell>
          <cell r="T1368">
            <v>18</v>
          </cell>
          <cell r="U1368">
            <v>22</v>
          </cell>
          <cell r="V1368">
            <v>32.5</v>
          </cell>
          <cell r="W1368" t="str">
            <v>MX</v>
          </cell>
          <cell r="X1368" t="str">
            <v>Compliant</v>
          </cell>
          <cell r="Z1368">
            <v>469</v>
          </cell>
          <cell r="AA1368" t="str">
            <v>A</v>
          </cell>
        </row>
        <row r="1369">
          <cell r="A1369" t="str">
            <v>AM5215/66-WH</v>
          </cell>
          <cell r="B1369" t="str">
            <v>JBL</v>
          </cell>
          <cell r="C1369" t="str">
            <v>AE Series</v>
          </cell>
          <cell r="D1369" t="str">
            <v>AM5215/66-WH</v>
          </cell>
          <cell r="E1369" t="str">
            <v>JBL052</v>
          </cell>
          <cell r="H1369" t="str">
            <v>Two-way full range loudspeaker (white)</v>
          </cell>
          <cell r="I1369"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69">
            <v>2470</v>
          </cell>
          <cell r="K1369">
            <v>2470</v>
          </cell>
          <cell r="L1369">
            <v>1235</v>
          </cell>
          <cell r="M1369">
            <v>1111.5</v>
          </cell>
          <cell r="P1369">
            <v>0</v>
          </cell>
          <cell r="Q1369">
            <v>691991011177</v>
          </cell>
          <cell r="S1369">
            <v>62</v>
          </cell>
          <cell r="T1369">
            <v>21</v>
          </cell>
          <cell r="U1369">
            <v>18</v>
          </cell>
          <cell r="V1369">
            <v>33</v>
          </cell>
          <cell r="W1369" t="str">
            <v>MX</v>
          </cell>
          <cell r="X1369" t="str">
            <v>Compliant</v>
          </cell>
          <cell r="Z1369">
            <v>470</v>
          </cell>
          <cell r="AA1369" t="str">
            <v>A</v>
          </cell>
        </row>
        <row r="1370">
          <cell r="A1370" t="str">
            <v>AM5215/66-WRC</v>
          </cell>
          <cell r="B1370" t="str">
            <v>JBL</v>
          </cell>
          <cell r="C1370" t="str">
            <v>Custom Shop Item</v>
          </cell>
          <cell r="D1370" t="str">
            <v>AM5215/66-WRC</v>
          </cell>
          <cell r="E1370" t="str">
            <v>JBL052</v>
          </cell>
          <cell r="F1370" t="str">
            <v>YES</v>
          </cell>
          <cell r="H1370" t="str">
            <v>Two-way full range loudspeaker (Weather Protection Treatment)</v>
          </cell>
          <cell r="I1370"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0" t="str">
            <v>Please email CustomAudio@harman.com for quote</v>
          </cell>
          <cell r="K1370" t="str">
            <v>Please email CustomAudio@harman.com for quote</v>
          </cell>
          <cell r="L1370" t="str">
            <v>Please email CustomAudio@harman.com for quote</v>
          </cell>
          <cell r="M1370" t="e">
            <v>#VALUE!</v>
          </cell>
          <cell r="P1370">
            <v>0</v>
          </cell>
          <cell r="Q1370">
            <v>691991011184</v>
          </cell>
          <cell r="S1370">
            <v>0</v>
          </cell>
          <cell r="T1370">
            <v>0</v>
          </cell>
          <cell r="U1370">
            <v>0</v>
          </cell>
          <cell r="V1370">
            <v>0</v>
          </cell>
          <cell r="W1370" t="str">
            <v>MX</v>
          </cell>
          <cell r="X1370" t="str">
            <v>Compliant</v>
          </cell>
          <cell r="Z1370">
            <v>471</v>
          </cell>
          <cell r="AA1370" t="str">
            <v>B</v>
          </cell>
        </row>
        <row r="1371">
          <cell r="A1371" t="str">
            <v>AM5215/66-WRX</v>
          </cell>
          <cell r="B1371" t="str">
            <v>JBL</v>
          </cell>
          <cell r="C1371" t="str">
            <v>Custom Shop Item</v>
          </cell>
          <cell r="D1371" t="str">
            <v>AM5215/66-WRX</v>
          </cell>
          <cell r="E1371" t="str">
            <v>JBL050</v>
          </cell>
          <cell r="F1371" t="str">
            <v>YES</v>
          </cell>
          <cell r="H1371" t="str">
            <v>Two-way full range loudspeaker (Extreme Weather Protection Treatment)</v>
          </cell>
          <cell r="I1371"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M1371" t="e">
            <v>#VALUE!</v>
          </cell>
          <cell r="P1371">
            <v>0</v>
          </cell>
          <cell r="Q1371">
            <v>691991011191</v>
          </cell>
          <cell r="S1371">
            <v>0</v>
          </cell>
          <cell r="T1371">
            <v>0</v>
          </cell>
          <cell r="U1371">
            <v>0</v>
          </cell>
          <cell r="V1371">
            <v>0</v>
          </cell>
          <cell r="W1371" t="str">
            <v>MX</v>
          </cell>
          <cell r="X1371" t="str">
            <v>Compliant</v>
          </cell>
          <cell r="Z1371">
            <v>472</v>
          </cell>
          <cell r="AA1371" t="str">
            <v>B</v>
          </cell>
        </row>
        <row r="1372">
          <cell r="A1372" t="str">
            <v>AM5215/95</v>
          </cell>
          <cell r="B1372" t="str">
            <v>JBL</v>
          </cell>
          <cell r="C1372" t="str">
            <v>AE Series</v>
          </cell>
          <cell r="D1372" t="str">
            <v>AM5215/95</v>
          </cell>
          <cell r="E1372" t="str">
            <v>JBL050</v>
          </cell>
          <cell r="H1372" t="str">
            <v>Two-way full range loudspeaker</v>
          </cell>
          <cell r="I1372"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72">
            <v>2470</v>
          </cell>
          <cell r="K1372">
            <v>2470</v>
          </cell>
          <cell r="L1372">
            <v>1235</v>
          </cell>
          <cell r="M1372">
            <v>1111.5</v>
          </cell>
          <cell r="P1372">
            <v>0</v>
          </cell>
          <cell r="Q1372">
            <v>691991011207</v>
          </cell>
          <cell r="S1372">
            <v>63</v>
          </cell>
          <cell r="T1372">
            <v>21</v>
          </cell>
          <cell r="U1372">
            <v>18</v>
          </cell>
          <cell r="V1372">
            <v>32</v>
          </cell>
          <cell r="W1372" t="str">
            <v>MX</v>
          </cell>
          <cell r="X1372" t="str">
            <v>Compliant</v>
          </cell>
          <cell r="Z1372">
            <v>473</v>
          </cell>
          <cell r="AA1372" t="str">
            <v>A</v>
          </cell>
        </row>
        <row r="1373">
          <cell r="A1373" t="str">
            <v>AM5215/95-WH</v>
          </cell>
          <cell r="B1373" t="str">
            <v>JBL</v>
          </cell>
          <cell r="C1373" t="str">
            <v>AE Series</v>
          </cell>
          <cell r="D1373" t="str">
            <v>AM5215/95-WH</v>
          </cell>
          <cell r="E1373" t="str">
            <v>JBL052</v>
          </cell>
          <cell r="H1373" t="str">
            <v>Two-way full range loudspeaker (white)</v>
          </cell>
          <cell r="I1373"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73">
            <v>2470</v>
          </cell>
          <cell r="K1373">
            <v>2470</v>
          </cell>
          <cell r="L1373">
            <v>1235</v>
          </cell>
          <cell r="M1373">
            <v>1111.5</v>
          </cell>
          <cell r="P1373">
            <v>0</v>
          </cell>
          <cell r="Q1373">
            <v>691991000287</v>
          </cell>
          <cell r="S1373">
            <v>84.5</v>
          </cell>
          <cell r="T1373">
            <v>23</v>
          </cell>
          <cell r="U1373">
            <v>24</v>
          </cell>
          <cell r="V1373">
            <v>36</v>
          </cell>
          <cell r="W1373" t="str">
            <v>MX</v>
          </cell>
          <cell r="X1373" t="str">
            <v>Compliant</v>
          </cell>
          <cell r="Z1373">
            <v>474</v>
          </cell>
          <cell r="AA1373" t="str">
            <v>A</v>
          </cell>
        </row>
        <row r="1374">
          <cell r="A1374" t="str">
            <v>AM5215/95-WRC</v>
          </cell>
          <cell r="B1374" t="str">
            <v>JBL</v>
          </cell>
          <cell r="C1374" t="str">
            <v>Custom Shop Item</v>
          </cell>
          <cell r="D1374" t="str">
            <v>AM5215/95-WRC</v>
          </cell>
          <cell r="E1374" t="str">
            <v>JBL052</v>
          </cell>
          <cell r="F1374" t="str">
            <v>YES</v>
          </cell>
          <cell r="H1374" t="str">
            <v>Two-way full range loudspeaker (Weather Protection Treatment)</v>
          </cell>
          <cell r="I1374"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M1374" t="e">
            <v>#VALUE!</v>
          </cell>
          <cell r="P1374">
            <v>0</v>
          </cell>
          <cell r="Q1374">
            <v>691991011214</v>
          </cell>
          <cell r="S1374">
            <v>0</v>
          </cell>
          <cell r="T1374">
            <v>0</v>
          </cell>
          <cell r="U1374">
            <v>0</v>
          </cell>
          <cell r="V1374">
            <v>0</v>
          </cell>
          <cell r="W1374" t="str">
            <v>MX</v>
          </cell>
          <cell r="X1374" t="str">
            <v>Compliant</v>
          </cell>
          <cell r="Z1374">
            <v>475</v>
          </cell>
          <cell r="AA1374" t="str">
            <v>B</v>
          </cell>
        </row>
        <row r="1375">
          <cell r="A1375" t="str">
            <v>AM5215/95-WRX</v>
          </cell>
          <cell r="B1375" t="str">
            <v>JBL</v>
          </cell>
          <cell r="C1375" t="str">
            <v>Custom Shop Item</v>
          </cell>
          <cell r="E1375" t="str">
            <v>JBL050</v>
          </cell>
          <cell r="F1375" t="str">
            <v>YES</v>
          </cell>
          <cell r="J1375" t="str">
            <v>Please email CustomAudio@harman.com for quote</v>
          </cell>
          <cell r="K1375" t="str">
            <v>Please email CustomAudio@harman.com for quote</v>
          </cell>
          <cell r="L1375" t="str">
            <v>Please email CustomAudio@harman.com for quote</v>
          </cell>
          <cell r="M1375" t="e">
            <v>#VALUE!</v>
          </cell>
          <cell r="Q1375">
            <v>691991034114</v>
          </cell>
          <cell r="S1375">
            <v>0</v>
          </cell>
          <cell r="T1375">
            <v>0</v>
          </cell>
          <cell r="U1375">
            <v>0</v>
          </cell>
          <cell r="V1375">
            <v>0</v>
          </cell>
          <cell r="W1375" t="str">
            <v>MX</v>
          </cell>
          <cell r="Z1375">
            <v>476</v>
          </cell>
          <cell r="AA1375" t="str">
            <v>B</v>
          </cell>
        </row>
        <row r="1376">
          <cell r="A1376" t="str">
            <v>ASB6112</v>
          </cell>
          <cell r="B1376" t="str">
            <v>JBL</v>
          </cell>
          <cell r="C1376" t="str">
            <v>AE Series</v>
          </cell>
          <cell r="D1376" t="str">
            <v>ASB6112</v>
          </cell>
          <cell r="E1376" t="str">
            <v>JBL050</v>
          </cell>
          <cell r="H1376" t="str">
            <v>SINGLE 12 SUBWOOFER</v>
          </cell>
          <cell r="I1376"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376">
            <v>2000</v>
          </cell>
          <cell r="K1376">
            <v>2000</v>
          </cell>
          <cell r="L1376">
            <v>1000</v>
          </cell>
          <cell r="M1376">
            <v>900</v>
          </cell>
          <cell r="P1376">
            <v>0</v>
          </cell>
          <cell r="Q1376">
            <v>691991011665</v>
          </cell>
          <cell r="S1376">
            <v>44</v>
          </cell>
          <cell r="T1376">
            <v>23.75</v>
          </cell>
          <cell r="U1376">
            <v>19.25</v>
          </cell>
          <cell r="V1376">
            <v>18.5</v>
          </cell>
          <cell r="W1376" t="str">
            <v>MX</v>
          </cell>
          <cell r="X1376" t="str">
            <v>Compliant</v>
          </cell>
          <cell r="Z1376">
            <v>477</v>
          </cell>
          <cell r="AA1376" t="str">
            <v>A</v>
          </cell>
        </row>
        <row r="1377">
          <cell r="A1377" t="str">
            <v>ASB6112-WRC</v>
          </cell>
          <cell r="B1377" t="str">
            <v>JBL</v>
          </cell>
          <cell r="C1377" t="str">
            <v>Custom Shop Item</v>
          </cell>
          <cell r="D1377" t="str">
            <v>ASB6112-WRC</v>
          </cell>
          <cell r="E1377" t="str">
            <v>JBL052</v>
          </cell>
          <cell r="F1377" t="str">
            <v>YES</v>
          </cell>
          <cell r="H1377" t="str">
            <v>SINGLE 12 SUBWOOFER (Weather Protection Treatment)</v>
          </cell>
          <cell r="I1377"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377" t="str">
            <v>Please email CustomAudio@harman.com for quote</v>
          </cell>
          <cell r="K1377" t="str">
            <v>Please email CustomAudio@harman.com for quote</v>
          </cell>
          <cell r="L1377" t="str">
            <v>Please email CustomAudio@harman.com for quote</v>
          </cell>
          <cell r="M1377" t="e">
            <v>#VALUE!</v>
          </cell>
          <cell r="P1377">
            <v>0</v>
          </cell>
          <cell r="Q1377">
            <v>691991029806</v>
          </cell>
          <cell r="S1377">
            <v>0</v>
          </cell>
          <cell r="T1377">
            <v>0</v>
          </cell>
          <cell r="U1377">
            <v>0</v>
          </cell>
          <cell r="V1377">
            <v>0</v>
          </cell>
          <cell r="W1377" t="str">
            <v>MX</v>
          </cell>
          <cell r="X1377" t="str">
            <v>Compliant</v>
          </cell>
          <cell r="Z1377">
            <v>478</v>
          </cell>
          <cell r="AA1377" t="str">
            <v>B</v>
          </cell>
        </row>
        <row r="1378">
          <cell r="A1378" t="str">
            <v>ASB6112-WRX</v>
          </cell>
          <cell r="B1378" t="str">
            <v>JBL</v>
          </cell>
          <cell r="C1378" t="str">
            <v>Custom Shop Item</v>
          </cell>
          <cell r="D1378" t="str">
            <v>ASB6112-WRX</v>
          </cell>
          <cell r="E1378" t="str">
            <v>JBL050</v>
          </cell>
          <cell r="F1378" t="str">
            <v>YES</v>
          </cell>
          <cell r="H1378" t="str">
            <v>SINGLE 12 SUBWOOFER (Extreme Weather Protection Treatment)</v>
          </cell>
          <cell r="I1378"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78" t="str">
            <v>Please email CustomAudio@harman.com for quote</v>
          </cell>
          <cell r="K1378" t="str">
            <v>Please email CustomAudio@harman.com for quote</v>
          </cell>
          <cell r="L1378" t="str">
            <v>Please email CustomAudio@harman.com for quote</v>
          </cell>
          <cell r="M1378" t="e">
            <v>#VALUE!</v>
          </cell>
          <cell r="P1378">
            <v>0</v>
          </cell>
          <cell r="S1378">
            <v>47</v>
          </cell>
          <cell r="T1378">
            <v>24</v>
          </cell>
          <cell r="U1378">
            <v>19</v>
          </cell>
          <cell r="V1378">
            <v>17</v>
          </cell>
          <cell r="W1378" t="str">
            <v>MX</v>
          </cell>
          <cell r="X1378" t="str">
            <v>Compliant</v>
          </cell>
          <cell r="Z1378">
            <v>479</v>
          </cell>
          <cell r="AA1378" t="str">
            <v>B</v>
          </cell>
        </row>
        <row r="1379">
          <cell r="A1379" t="str">
            <v>ASB6112-WH</v>
          </cell>
          <cell r="B1379" t="str">
            <v>JBL</v>
          </cell>
          <cell r="C1379" t="str">
            <v>AE Series</v>
          </cell>
          <cell r="D1379" t="str">
            <v>ASB6112-WH</v>
          </cell>
          <cell r="E1379" t="str">
            <v>JBL052</v>
          </cell>
          <cell r="H1379" t="str">
            <v>SINGLE 12 SUBWOOFER (white)</v>
          </cell>
          <cell r="I1379"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379">
            <v>2000</v>
          </cell>
          <cell r="K1379">
            <v>2000</v>
          </cell>
          <cell r="L1379">
            <v>1000</v>
          </cell>
          <cell r="M1379">
            <v>900</v>
          </cell>
          <cell r="P1379">
            <v>0</v>
          </cell>
          <cell r="Q1379">
            <v>691991011672</v>
          </cell>
          <cell r="S1379">
            <v>46.35</v>
          </cell>
          <cell r="T1379">
            <v>24</v>
          </cell>
          <cell r="U1379">
            <v>19</v>
          </cell>
          <cell r="V1379">
            <v>18</v>
          </cell>
          <cell r="W1379" t="str">
            <v>MX</v>
          </cell>
          <cell r="X1379" t="str">
            <v>Compliant</v>
          </cell>
          <cell r="Z1379">
            <v>480</v>
          </cell>
          <cell r="AA1379" t="str">
            <v>A</v>
          </cell>
        </row>
        <row r="1380">
          <cell r="A1380" t="str">
            <v>ASB6115</v>
          </cell>
          <cell r="B1380" t="str">
            <v>JBL</v>
          </cell>
          <cell r="C1380" t="str">
            <v>AE Series</v>
          </cell>
          <cell r="D1380" t="str">
            <v>ASB6115</v>
          </cell>
          <cell r="E1380" t="str">
            <v>JBL050</v>
          </cell>
          <cell r="H1380" t="str">
            <v>5INGLE 15 SUBWOOFER</v>
          </cell>
          <cell r="I1380"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380">
            <v>2260</v>
          </cell>
          <cell r="K1380">
            <v>2260</v>
          </cell>
          <cell r="L1380">
            <v>1130</v>
          </cell>
          <cell r="M1380">
            <v>1017</v>
          </cell>
          <cell r="P1380">
            <v>0</v>
          </cell>
          <cell r="Q1380">
            <v>691991011689</v>
          </cell>
          <cell r="S1380">
            <v>56</v>
          </cell>
          <cell r="T1380">
            <v>28.25</v>
          </cell>
          <cell r="U1380">
            <v>21</v>
          </cell>
          <cell r="V1380">
            <v>21</v>
          </cell>
          <cell r="W1380" t="str">
            <v>MX</v>
          </cell>
          <cell r="X1380" t="str">
            <v>Compliant</v>
          </cell>
          <cell r="Z1380">
            <v>481</v>
          </cell>
          <cell r="AA1380" t="str">
            <v>A</v>
          </cell>
        </row>
        <row r="1381">
          <cell r="A1381" t="str">
            <v>ASB6115-WH</v>
          </cell>
          <cell r="B1381" t="str">
            <v>JBL</v>
          </cell>
          <cell r="C1381" t="str">
            <v>AE Series</v>
          </cell>
          <cell r="D1381" t="str">
            <v>ASB6115-WH</v>
          </cell>
          <cell r="E1381" t="str">
            <v>JBL052</v>
          </cell>
          <cell r="H1381" t="str">
            <v>5INGLE 15 SUBWOOFER (white)</v>
          </cell>
          <cell r="I1381"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381">
            <v>2260</v>
          </cell>
          <cell r="K1381">
            <v>2260</v>
          </cell>
          <cell r="L1381">
            <v>1130</v>
          </cell>
          <cell r="M1381">
            <v>1017</v>
          </cell>
          <cell r="P1381">
            <v>0</v>
          </cell>
          <cell r="Q1381">
            <v>691991004032</v>
          </cell>
          <cell r="S1381">
            <v>69</v>
          </cell>
          <cell r="T1381">
            <v>28.5</v>
          </cell>
          <cell r="U1381">
            <v>21.5</v>
          </cell>
          <cell r="V1381">
            <v>21</v>
          </cell>
          <cell r="W1381" t="str">
            <v>MX</v>
          </cell>
          <cell r="X1381" t="str">
            <v>Compliant</v>
          </cell>
          <cell r="Z1381">
            <v>482</v>
          </cell>
          <cell r="AA1381" t="str">
            <v>A</v>
          </cell>
        </row>
        <row r="1382">
          <cell r="A1382" t="str">
            <v>ASB6115-WRC</v>
          </cell>
          <cell r="B1382" t="str">
            <v>JBL</v>
          </cell>
          <cell r="C1382" t="str">
            <v>Custom Shop Item</v>
          </cell>
          <cell r="D1382" t="str">
            <v>ASB6115-WRC</v>
          </cell>
          <cell r="E1382" t="str">
            <v>JBL052</v>
          </cell>
          <cell r="F1382" t="str">
            <v>YES</v>
          </cell>
          <cell r="H1382" t="str">
            <v>5INGLE 15 SUBWOOFER (Weather Protection Treatment)</v>
          </cell>
          <cell r="I1382"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M1382" t="e">
            <v>#VALUE!</v>
          </cell>
          <cell r="P1382">
            <v>0</v>
          </cell>
          <cell r="Q1382">
            <v>691991011696</v>
          </cell>
          <cell r="S1382">
            <v>30</v>
          </cell>
          <cell r="T1382">
            <v>24</v>
          </cell>
          <cell r="U1382">
            <v>16</v>
          </cell>
          <cell r="V1382">
            <v>24</v>
          </cell>
          <cell r="W1382" t="str">
            <v>MX</v>
          </cell>
          <cell r="X1382" t="str">
            <v>Compliant</v>
          </cell>
          <cell r="Z1382">
            <v>483</v>
          </cell>
          <cell r="AA1382" t="str">
            <v>B</v>
          </cell>
        </row>
        <row r="1383">
          <cell r="A1383" t="str">
            <v>ASB6115-WRX</v>
          </cell>
          <cell r="B1383" t="str">
            <v>JBL</v>
          </cell>
          <cell r="C1383" t="str">
            <v>Custom Shop Item</v>
          </cell>
          <cell r="D1383" t="str">
            <v>ASB6115-WRX</v>
          </cell>
          <cell r="F1383" t="str">
            <v>YES</v>
          </cell>
          <cell r="H1383" t="str">
            <v>5INGLE 15 SUBWOOFER (Extreme Weather Protection Treatment)</v>
          </cell>
          <cell r="I1383"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3" t="str">
            <v>Please email CustomAudio@harman.com for quote</v>
          </cell>
          <cell r="K1383" t="str">
            <v>Please email CustomAudio@harman.com for quote</v>
          </cell>
          <cell r="L1383" t="str">
            <v>Please email CustomAudio@harman.com for quote</v>
          </cell>
          <cell r="M1383" t="e">
            <v>#VALUE!</v>
          </cell>
          <cell r="P1383">
            <v>0</v>
          </cell>
          <cell r="S1383">
            <v>50</v>
          </cell>
          <cell r="T1383">
            <v>28</v>
          </cell>
          <cell r="U1383">
            <v>21</v>
          </cell>
          <cell r="V1383">
            <v>21</v>
          </cell>
          <cell r="W1383" t="str">
            <v>MX</v>
          </cell>
          <cell r="X1383" t="str">
            <v>Compliant</v>
          </cell>
          <cell r="Z1383">
            <v>484</v>
          </cell>
          <cell r="AA1383" t="str">
            <v>B</v>
          </cell>
        </row>
        <row r="1384">
          <cell r="A1384" t="str">
            <v>ASB6118</v>
          </cell>
          <cell r="B1384" t="str">
            <v>JBL</v>
          </cell>
          <cell r="C1384" t="str">
            <v>AE Series</v>
          </cell>
          <cell r="D1384" t="str">
            <v>ASB6118</v>
          </cell>
          <cell r="E1384" t="str">
            <v>JBL050</v>
          </cell>
          <cell r="H1384" t="str">
            <v>SINGLE 18" SUBWOOFER</v>
          </cell>
          <cell r="I1384" t="str">
            <v xml:space="preserve">High Power Single 18" Subwoofer.  1 x 18" 2242H VGC™  Driver.  Suspension Eyebolts Not Included.  Arrays with AM6200 and AM4200 Mid-High Loudspeakers Using Optional PAF-2K Planar Array Frame Kit. Priced as each. </v>
          </cell>
          <cell r="J1384">
            <v>2900</v>
          </cell>
          <cell r="K1384">
            <v>2900</v>
          </cell>
          <cell r="L1384">
            <v>1450</v>
          </cell>
          <cell r="M1384">
            <v>1305</v>
          </cell>
          <cell r="P1384">
            <v>0</v>
          </cell>
          <cell r="Q1384">
            <v>691991011702</v>
          </cell>
          <cell r="S1384">
            <v>108.4</v>
          </cell>
          <cell r="T1384">
            <v>36</v>
          </cell>
          <cell r="U1384">
            <v>26</v>
          </cell>
          <cell r="V1384">
            <v>24</v>
          </cell>
          <cell r="W1384" t="str">
            <v>MX</v>
          </cell>
          <cell r="X1384" t="str">
            <v>Compliant</v>
          </cell>
          <cell r="Z1384">
            <v>485</v>
          </cell>
          <cell r="AA1384" t="str">
            <v>A</v>
          </cell>
        </row>
        <row r="1385">
          <cell r="A1385" t="str">
            <v>ASB6118-WH</v>
          </cell>
          <cell r="B1385" t="str">
            <v>JBL</v>
          </cell>
          <cell r="C1385" t="str">
            <v>AE Series</v>
          </cell>
          <cell r="D1385" t="str">
            <v>ASB6118-WH</v>
          </cell>
          <cell r="E1385" t="str">
            <v>JBL052</v>
          </cell>
          <cell r="H1385" t="str">
            <v>SINGLE 18" SUBWOOFER (white)</v>
          </cell>
          <cell r="I1385" t="str">
            <v xml:space="preserve">High Power Single 18" Subwoofer.  1 x 18" 2242H VGC™  Driver.  Suspension Eyebolts Not Included.  Arrays with AM6200 and AM4200 Mid-High Loudspeakers Using Optional PAF-2K Planar Array Frame Kit.  White finish. Priced as each. </v>
          </cell>
          <cell r="J1385">
            <v>2900</v>
          </cell>
          <cell r="K1385">
            <v>2900</v>
          </cell>
          <cell r="L1385">
            <v>1450</v>
          </cell>
          <cell r="M1385">
            <v>1305</v>
          </cell>
          <cell r="P1385">
            <v>0</v>
          </cell>
          <cell r="Q1385">
            <v>691991011719</v>
          </cell>
          <cell r="S1385">
            <v>110</v>
          </cell>
          <cell r="T1385">
            <v>36</v>
          </cell>
          <cell r="U1385">
            <v>25.5</v>
          </cell>
          <cell r="V1385">
            <v>23</v>
          </cell>
          <cell r="W1385" t="str">
            <v>MX</v>
          </cell>
          <cell r="X1385" t="str">
            <v>Compliant</v>
          </cell>
          <cell r="Z1385">
            <v>486</v>
          </cell>
          <cell r="AA1385" t="str">
            <v>A</v>
          </cell>
        </row>
        <row r="1386">
          <cell r="A1386" t="str">
            <v>ASB6118-WRX</v>
          </cell>
          <cell r="B1386" t="str">
            <v>JBL</v>
          </cell>
          <cell r="C1386" t="str">
            <v>Custom Shop Item</v>
          </cell>
          <cell r="D1386" t="str">
            <v>ASB6118-WRX</v>
          </cell>
          <cell r="E1386" t="str">
            <v>JBL050</v>
          </cell>
          <cell r="F1386" t="str">
            <v>YES</v>
          </cell>
          <cell r="H1386" t="str">
            <v>SINGLE 18" SUBWOOFER (Extreme Weather Protection Treatment)</v>
          </cell>
          <cell r="I1386"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86" t="str">
            <v>Please email CustomAudio@harman.com for quote</v>
          </cell>
          <cell r="K1386" t="str">
            <v>Please email CustomAudio@harman.com for quote</v>
          </cell>
          <cell r="L1386" t="str">
            <v>Please email CustomAudio@harman.com for quote</v>
          </cell>
          <cell r="M1386" t="e">
            <v>#VALUE!</v>
          </cell>
          <cell r="P1386">
            <v>0</v>
          </cell>
          <cell r="Q1386">
            <v>691991029820</v>
          </cell>
          <cell r="S1386">
            <v>89</v>
          </cell>
          <cell r="T1386">
            <v>34</v>
          </cell>
          <cell r="U1386">
            <v>29</v>
          </cell>
          <cell r="V1386">
            <v>27</v>
          </cell>
          <cell r="W1386" t="str">
            <v>MX</v>
          </cell>
          <cell r="X1386" t="str">
            <v>Compliant</v>
          </cell>
          <cell r="Z1386">
            <v>487</v>
          </cell>
          <cell r="AA1386" t="str">
            <v>B</v>
          </cell>
        </row>
        <row r="1387">
          <cell r="A1387" t="str">
            <v>ASB6125</v>
          </cell>
          <cell r="B1387" t="str">
            <v>JBL</v>
          </cell>
          <cell r="C1387" t="str">
            <v>AE Series</v>
          </cell>
          <cell r="D1387" t="str">
            <v>ASB6125</v>
          </cell>
          <cell r="E1387" t="str">
            <v>JBL050</v>
          </cell>
          <cell r="H1387" t="str">
            <v>DUAL 15" SUBWOOFER</v>
          </cell>
          <cell r="I1387"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387">
            <v>3550</v>
          </cell>
          <cell r="K1387">
            <v>3550</v>
          </cell>
          <cell r="L1387">
            <v>1775</v>
          </cell>
          <cell r="M1387">
            <v>1597.5</v>
          </cell>
          <cell r="P1387">
            <v>0</v>
          </cell>
          <cell r="Q1387">
            <v>691991011733</v>
          </cell>
          <cell r="S1387">
            <v>97</v>
          </cell>
          <cell r="T1387">
            <v>28</v>
          </cell>
          <cell r="U1387">
            <v>21</v>
          </cell>
          <cell r="V1387">
            <v>40</v>
          </cell>
          <cell r="W1387" t="str">
            <v>MX</v>
          </cell>
          <cell r="X1387" t="str">
            <v>Compliant</v>
          </cell>
          <cell r="Z1387">
            <v>488</v>
          </cell>
          <cell r="AA1387" t="str">
            <v>A</v>
          </cell>
        </row>
        <row r="1388">
          <cell r="A1388" t="str">
            <v>ASB6125-WH</v>
          </cell>
          <cell r="B1388" t="str">
            <v>JBL</v>
          </cell>
          <cell r="C1388" t="str">
            <v>AE Series</v>
          </cell>
          <cell r="D1388" t="str">
            <v>ASB6125-WH</v>
          </cell>
          <cell r="E1388" t="str">
            <v>JBL052</v>
          </cell>
          <cell r="H1388" t="str">
            <v>DUAL 15" SUBWOOFER (white)</v>
          </cell>
          <cell r="I1388"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388">
            <v>3550</v>
          </cell>
          <cell r="K1388">
            <v>3550</v>
          </cell>
          <cell r="L1388">
            <v>1775</v>
          </cell>
          <cell r="M1388">
            <v>1597.5</v>
          </cell>
          <cell r="P1388">
            <v>0</v>
          </cell>
          <cell r="Q1388">
            <v>691991011740</v>
          </cell>
          <cell r="S1388">
            <v>96</v>
          </cell>
          <cell r="T1388">
            <v>28</v>
          </cell>
          <cell r="U1388">
            <v>21</v>
          </cell>
          <cell r="V1388">
            <v>40</v>
          </cell>
          <cell r="W1388" t="str">
            <v>MX</v>
          </cell>
          <cell r="X1388" t="str">
            <v>Compliant</v>
          </cell>
          <cell r="Z1388">
            <v>489</v>
          </cell>
          <cell r="AA1388" t="str">
            <v>A</v>
          </cell>
        </row>
        <row r="1389">
          <cell r="A1389" t="str">
            <v>ASB6125-WRC</v>
          </cell>
          <cell r="B1389" t="str">
            <v>JBL</v>
          </cell>
          <cell r="C1389" t="str">
            <v>Custom Shop Item</v>
          </cell>
          <cell r="D1389" t="str">
            <v>ASB6125-WRC</v>
          </cell>
          <cell r="F1389" t="str">
            <v>YES</v>
          </cell>
          <cell r="H1389" t="str">
            <v>DUAL 15" SUBWOOFER (Extreme Weather Protection Finish)</v>
          </cell>
          <cell r="I1389"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9" t="str">
            <v>Please email CustomAudio@harman.com for quote</v>
          </cell>
          <cell r="K1389" t="str">
            <v>Please email CustomAudio@harman.com for quote</v>
          </cell>
          <cell r="L1389" t="str">
            <v>Please email CustomAudio@harman.com for quote</v>
          </cell>
          <cell r="M1389" t="e">
            <v>#VALUE!</v>
          </cell>
          <cell r="P1389">
            <v>0</v>
          </cell>
          <cell r="Q1389">
            <v>691991029851</v>
          </cell>
          <cell r="S1389">
            <v>130</v>
          </cell>
          <cell r="T1389">
            <v>28</v>
          </cell>
          <cell r="U1389">
            <v>21</v>
          </cell>
          <cell r="V1389">
            <v>41</v>
          </cell>
          <cell r="W1389" t="str">
            <v>MX</v>
          </cell>
          <cell r="X1389" t="str">
            <v>Compliant</v>
          </cell>
          <cell r="Z1389">
            <v>490</v>
          </cell>
          <cell r="AA1389" t="str">
            <v>B</v>
          </cell>
        </row>
        <row r="1390">
          <cell r="A1390" t="str">
            <v>ASB6125-WRX</v>
          </cell>
          <cell r="B1390" t="str">
            <v>JBL</v>
          </cell>
          <cell r="C1390" t="str">
            <v>Custom Shop Item</v>
          </cell>
          <cell r="D1390" t="str">
            <v>ASB6125-WRX</v>
          </cell>
          <cell r="E1390" t="str">
            <v>JBL050</v>
          </cell>
          <cell r="F1390" t="str">
            <v>YES</v>
          </cell>
          <cell r="H1390" t="str">
            <v>DUAL 15" SUBWOOFER (Extreme Weather Protection Finish)</v>
          </cell>
          <cell r="I1390"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90" t="str">
            <v>Please email CustomAudio@harman.com for quote</v>
          </cell>
          <cell r="K1390" t="str">
            <v>Please email CustomAudio@harman.com for quote</v>
          </cell>
          <cell r="L1390" t="str">
            <v>Please email CustomAudio@harman.com for quote</v>
          </cell>
          <cell r="M1390" t="e">
            <v>#VALUE!</v>
          </cell>
          <cell r="P1390">
            <v>0</v>
          </cell>
          <cell r="Q1390">
            <v>691991011757</v>
          </cell>
          <cell r="S1390">
            <v>108</v>
          </cell>
          <cell r="T1390">
            <v>29</v>
          </cell>
          <cell r="U1390">
            <v>22</v>
          </cell>
          <cell r="V1390">
            <v>41</v>
          </cell>
          <cell r="W1390" t="str">
            <v>MX</v>
          </cell>
          <cell r="X1390" t="str">
            <v>Compliant</v>
          </cell>
          <cell r="Z1390">
            <v>491</v>
          </cell>
          <cell r="AA1390" t="str">
            <v>B</v>
          </cell>
        </row>
        <row r="1391">
          <cell r="A1391" t="str">
            <v>ASB6128</v>
          </cell>
          <cell r="B1391" t="str">
            <v>JBL</v>
          </cell>
          <cell r="C1391" t="str">
            <v>AE Series</v>
          </cell>
          <cell r="D1391" t="str">
            <v>ASB6128</v>
          </cell>
          <cell r="E1391" t="str">
            <v>JBL050</v>
          </cell>
          <cell r="H1391" t="str">
            <v>DUAL 18" SUBWOOFER</v>
          </cell>
          <cell r="I1391" t="str">
            <v xml:space="preserve">High Power Dual 18" Subwoofer.  2 x 18" 2242H VGC™  Driver, Parallel/Discrete Switchable.  Suspension Eyebolts Not Included.  Arrays with AM6340 and AM4340 Loudspeakers Using PAF-2K Planar Array Frame Kit. Priced as each. </v>
          </cell>
          <cell r="J1391">
            <v>4580</v>
          </cell>
          <cell r="K1391">
            <v>4580</v>
          </cell>
          <cell r="L1391">
            <v>2290</v>
          </cell>
          <cell r="M1391">
            <v>2061</v>
          </cell>
          <cell r="P1391">
            <v>0</v>
          </cell>
          <cell r="Q1391">
            <v>691991011764</v>
          </cell>
          <cell r="S1391">
            <v>161</v>
          </cell>
          <cell r="T1391">
            <v>26</v>
          </cell>
          <cell r="U1391">
            <v>36</v>
          </cell>
          <cell r="V1391">
            <v>46</v>
          </cell>
          <cell r="W1391" t="str">
            <v>MX</v>
          </cell>
          <cell r="X1391" t="str">
            <v>Compliant</v>
          </cell>
          <cell r="Z1391">
            <v>492</v>
          </cell>
          <cell r="AA1391" t="str">
            <v>A</v>
          </cell>
        </row>
        <row r="1392">
          <cell r="A1392" t="str">
            <v>ASB6128-WH</v>
          </cell>
          <cell r="B1392" t="str">
            <v>JBL</v>
          </cell>
          <cell r="C1392" t="str">
            <v>AE Series</v>
          </cell>
          <cell r="D1392" t="str">
            <v>ASB6128-WH</v>
          </cell>
          <cell r="E1392" t="str">
            <v>JBL052</v>
          </cell>
          <cell r="H1392" t="str">
            <v>DUAL 18" SUBWOOFER (white)</v>
          </cell>
          <cell r="I1392" t="str">
            <v xml:space="preserve">High Power Dual 18" Subwoofer.  2 x 18" 2242H VGC™  Driver, Parallel/Discrete Switchable.  Suspension Eyebolts Not Included.  Arrays with AM6340 and AM4340 Loudspeakers Using PAF-2K Planar Array Frame Kit.  White finish. Priced as each. </v>
          </cell>
          <cell r="J1392">
            <v>4580</v>
          </cell>
          <cell r="K1392">
            <v>4580</v>
          </cell>
          <cell r="L1392">
            <v>2290</v>
          </cell>
          <cell r="M1392">
            <v>2061</v>
          </cell>
          <cell r="P1392">
            <v>0</v>
          </cell>
          <cell r="Q1392">
            <v>691991005053</v>
          </cell>
          <cell r="S1392">
            <v>182.25</v>
          </cell>
          <cell r="T1392">
            <v>26</v>
          </cell>
          <cell r="U1392">
            <v>25.5</v>
          </cell>
          <cell r="V1392">
            <v>45</v>
          </cell>
          <cell r="W1392" t="str">
            <v>MX</v>
          </cell>
          <cell r="X1392" t="str">
            <v>Compliant</v>
          </cell>
          <cell r="Z1392">
            <v>493</v>
          </cell>
          <cell r="AA1392" t="str">
            <v>A</v>
          </cell>
        </row>
        <row r="1393">
          <cell r="A1393" t="str">
            <v>ASB6128-WRC</v>
          </cell>
          <cell r="B1393" t="str">
            <v>JBL</v>
          </cell>
          <cell r="C1393" t="str">
            <v>Custom Shop Item</v>
          </cell>
          <cell r="D1393" t="str">
            <v>ASB6128-WRC</v>
          </cell>
          <cell r="E1393" t="str">
            <v>JBL052</v>
          </cell>
          <cell r="F1393" t="str">
            <v>YES</v>
          </cell>
          <cell r="H1393" t="str">
            <v>DUAL 18" SUBWOOFER (Weather Protection Treatment)</v>
          </cell>
          <cell r="I1393"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93" t="str">
            <v>Please email CustomAudio@harman.com for quote</v>
          </cell>
          <cell r="K1393" t="str">
            <v>Please email CustomAudio@harman.com for quote</v>
          </cell>
          <cell r="L1393" t="str">
            <v>Please email CustomAudio@harman.com for quote</v>
          </cell>
          <cell r="M1393" t="e">
            <v>#VALUE!</v>
          </cell>
          <cell r="P1393">
            <v>0</v>
          </cell>
          <cell r="Q1393">
            <v>691991011788</v>
          </cell>
          <cell r="S1393">
            <v>212</v>
          </cell>
          <cell r="T1393">
            <v>34.5</v>
          </cell>
          <cell r="U1393">
            <v>28.5</v>
          </cell>
          <cell r="V1393">
            <v>48</v>
          </cell>
          <cell r="W1393" t="str">
            <v>MX</v>
          </cell>
          <cell r="X1393" t="str">
            <v>Compliant</v>
          </cell>
          <cell r="Z1393">
            <v>494</v>
          </cell>
          <cell r="AA1393" t="str">
            <v>B</v>
          </cell>
        </row>
        <row r="1394">
          <cell r="A1394" t="str">
            <v>ASH6118</v>
          </cell>
          <cell r="B1394" t="str">
            <v>JBL</v>
          </cell>
          <cell r="C1394" t="str">
            <v>AE Series</v>
          </cell>
          <cell r="D1394" t="str">
            <v>ASH6118</v>
          </cell>
          <cell r="E1394" t="str">
            <v>JBL050</v>
          </cell>
          <cell r="F1394" t="str">
            <v>YES</v>
          </cell>
          <cell r="G1394" t="str">
            <v>Limited Quantity</v>
          </cell>
          <cell r="H1394" t="str">
            <v>SINGLE 18' HORNLOADED SUBWOOFER</v>
          </cell>
          <cell r="I1394"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394">
            <v>4790</v>
          </cell>
          <cell r="K1394">
            <v>4790</v>
          </cell>
          <cell r="L1394">
            <v>2395</v>
          </cell>
          <cell r="M1394">
            <v>2155.5</v>
          </cell>
          <cell r="P1394">
            <v>0</v>
          </cell>
          <cell r="Q1394">
            <v>691991011856</v>
          </cell>
          <cell r="S1394">
            <v>230</v>
          </cell>
          <cell r="T1394">
            <v>59</v>
          </cell>
          <cell r="U1394">
            <v>28</v>
          </cell>
          <cell r="V1394">
            <v>60</v>
          </cell>
          <cell r="W1394" t="str">
            <v>MX</v>
          </cell>
          <cell r="X1394" t="str">
            <v>Compliant</v>
          </cell>
          <cell r="Z1394">
            <v>495</v>
          </cell>
          <cell r="AA1394" t="str">
            <v>D</v>
          </cell>
        </row>
        <row r="1395">
          <cell r="A1395" t="str">
            <v>AM7200/64</v>
          </cell>
          <cell r="B1395" t="str">
            <v>JBL</v>
          </cell>
          <cell r="C1395" t="str">
            <v>AE Series</v>
          </cell>
          <cell r="D1395" t="str">
            <v>AM7200/64</v>
          </cell>
          <cell r="E1395" t="str">
            <v>JBL050</v>
          </cell>
          <cell r="F1395" t="str">
            <v>YES</v>
          </cell>
          <cell r="G1395" t="str">
            <v>Limited Quantity</v>
          </cell>
          <cell r="H1395" t="str">
            <v>2-WAY MID-HIGH LOUDSPEAKER SYSTEM</v>
          </cell>
          <cell r="I1395"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395">
            <v>3870</v>
          </cell>
          <cell r="K1395">
            <v>3870</v>
          </cell>
          <cell r="L1395">
            <v>1935</v>
          </cell>
          <cell r="M1395">
            <v>1741.5</v>
          </cell>
          <cell r="P1395">
            <v>0</v>
          </cell>
          <cell r="Q1395">
            <v>691991011221</v>
          </cell>
          <cell r="S1395">
            <v>74</v>
          </cell>
          <cell r="T1395">
            <v>26</v>
          </cell>
          <cell r="U1395">
            <v>30</v>
          </cell>
          <cell r="V1395">
            <v>24</v>
          </cell>
          <cell r="W1395" t="str">
            <v>MX</v>
          </cell>
          <cell r="X1395" t="str">
            <v>Compliant</v>
          </cell>
          <cell r="Z1395">
            <v>496</v>
          </cell>
          <cell r="AA1395" t="str">
            <v>D</v>
          </cell>
        </row>
        <row r="1396">
          <cell r="A1396" t="str">
            <v>AM7200/95</v>
          </cell>
          <cell r="B1396" t="str">
            <v>JBL</v>
          </cell>
          <cell r="C1396" t="str">
            <v>AE Series</v>
          </cell>
          <cell r="D1396" t="str">
            <v>AM7200/95</v>
          </cell>
          <cell r="E1396" t="str">
            <v>JBL052</v>
          </cell>
          <cell r="F1396" t="str">
            <v>YES</v>
          </cell>
          <cell r="G1396" t="str">
            <v>Limited Quantity</v>
          </cell>
          <cell r="H1396" t="str">
            <v>2-WAY MID-HIGH LOUDSPEAKER SYSTEM</v>
          </cell>
          <cell r="I1396" t="str">
            <v>High Power Mid-High Frequency Loudspeaker with JBL CMCD-82H mid driver, and 2432H High Frequency 38mm (1.5 in) exit, 75mm (3-in) voice coil  compression driver.  90° x 50° Coverage, Bi-Amp/Passive Switchable.  Available in Black or White (-WH). Priced as each. Suspension eyebolts not included. Fits Optional Planar Array Frame Kits PAF-2K and PAF-3K.  See AE Bracket Handbook for Details.</v>
          </cell>
          <cell r="J1396">
            <v>3870</v>
          </cell>
          <cell r="K1396">
            <v>3870</v>
          </cell>
          <cell r="L1396">
            <v>1935</v>
          </cell>
          <cell r="M1396">
            <v>1741.5</v>
          </cell>
          <cell r="P1396">
            <v>0</v>
          </cell>
          <cell r="Q1396">
            <v>691991011252</v>
          </cell>
          <cell r="S1396">
            <v>73.25</v>
          </cell>
          <cell r="T1396">
            <v>30</v>
          </cell>
          <cell r="U1396">
            <v>26</v>
          </cell>
          <cell r="V1396">
            <v>24</v>
          </cell>
          <cell r="W1396" t="str">
            <v>MX</v>
          </cell>
          <cell r="X1396" t="str">
            <v>Compliant</v>
          </cell>
          <cell r="Z1396">
            <v>497</v>
          </cell>
          <cell r="AA1396" t="str">
            <v>D</v>
          </cell>
        </row>
        <row r="1397">
          <cell r="A1397" t="str">
            <v>AM7212/00</v>
          </cell>
          <cell r="B1397" t="str">
            <v>JBL</v>
          </cell>
          <cell r="C1397" t="str">
            <v>AE Series</v>
          </cell>
          <cell r="D1397" t="str">
            <v>AM7212/00</v>
          </cell>
          <cell r="E1397" t="str">
            <v>JBL052</v>
          </cell>
          <cell r="H1397" t="str">
            <v>S/M, AM7212/00</v>
          </cell>
          <cell r="I1397"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7">
            <v>3520</v>
          </cell>
          <cell r="K1397">
            <v>3520</v>
          </cell>
          <cell r="L1397">
            <v>1760</v>
          </cell>
          <cell r="M1397">
            <v>1584</v>
          </cell>
          <cell r="P1397">
            <v>0</v>
          </cell>
          <cell r="Q1397">
            <v>691991011283</v>
          </cell>
          <cell r="S1397">
            <v>55.95</v>
          </cell>
          <cell r="T1397">
            <v>19</v>
          </cell>
          <cell r="U1397">
            <v>16</v>
          </cell>
          <cell r="V1397">
            <v>30</v>
          </cell>
          <cell r="W1397" t="str">
            <v>MX</v>
          </cell>
          <cell r="X1397" t="str">
            <v>Compliant</v>
          </cell>
          <cell r="Z1397">
            <v>498</v>
          </cell>
          <cell r="AA1397" t="str">
            <v>A</v>
          </cell>
        </row>
        <row r="1398">
          <cell r="A1398" t="str">
            <v>AM7212/00-WH</v>
          </cell>
          <cell r="B1398" t="str">
            <v>JBL</v>
          </cell>
          <cell r="C1398" t="str">
            <v>AE Series</v>
          </cell>
          <cell r="D1398" t="str">
            <v>AM7212/00-WH</v>
          </cell>
          <cell r="E1398" t="str">
            <v>JBL052</v>
          </cell>
          <cell r="H1398" t="str">
            <v>S/M, AM7212/00 WH</v>
          </cell>
          <cell r="I1398"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8">
            <v>3520</v>
          </cell>
          <cell r="K1398">
            <v>3520</v>
          </cell>
          <cell r="L1398">
            <v>1760</v>
          </cell>
          <cell r="M1398">
            <v>1584</v>
          </cell>
          <cell r="P1398">
            <v>0</v>
          </cell>
          <cell r="Q1398">
            <v>691991011290</v>
          </cell>
          <cell r="S1398">
            <v>55</v>
          </cell>
          <cell r="T1398">
            <v>19</v>
          </cell>
          <cell r="U1398">
            <v>16</v>
          </cell>
          <cell r="V1398">
            <v>30</v>
          </cell>
          <cell r="W1398" t="str">
            <v>MX</v>
          </cell>
          <cell r="X1398" t="str">
            <v>Compliant</v>
          </cell>
          <cell r="Z1398">
            <v>499</v>
          </cell>
          <cell r="AA1398" t="str">
            <v>A</v>
          </cell>
        </row>
        <row r="1399">
          <cell r="A1399" t="str">
            <v>AM7212/00-WRC</v>
          </cell>
          <cell r="B1399" t="str">
            <v>JBL</v>
          </cell>
          <cell r="C1399" t="str">
            <v>Custom Shop</v>
          </cell>
          <cell r="D1399" t="str">
            <v>AM7212/00-WRC</v>
          </cell>
          <cell r="E1399" t="str">
            <v>JBL052</v>
          </cell>
          <cell r="F1399" t="str">
            <v>YES</v>
          </cell>
          <cell r="H1399" t="str">
            <v>S/M, AM7212/00 WH</v>
          </cell>
          <cell r="I1399"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9" t="str">
            <v>Please email CustomAudio@harman.com for quote</v>
          </cell>
          <cell r="K1399" t="str">
            <v>Please email CustomAudio@harman.com for quote</v>
          </cell>
          <cell r="L1399" t="str">
            <v>Please email CustomAudio@harman.com for quote</v>
          </cell>
          <cell r="M1399" t="e">
            <v>#VALUE!</v>
          </cell>
          <cell r="P1399">
            <v>0</v>
          </cell>
          <cell r="Q1399">
            <v>691991029615</v>
          </cell>
          <cell r="S1399">
            <v>60</v>
          </cell>
          <cell r="T1399">
            <v>30</v>
          </cell>
          <cell r="U1399">
            <v>4</v>
          </cell>
          <cell r="V1399">
            <v>21</v>
          </cell>
          <cell r="W1399" t="str">
            <v>MX</v>
          </cell>
          <cell r="X1399" t="str">
            <v>Compliant</v>
          </cell>
          <cell r="Z1399">
            <v>500</v>
          </cell>
          <cell r="AA1399" t="str">
            <v>B</v>
          </cell>
        </row>
        <row r="1400">
          <cell r="A1400" t="str">
            <v>AM7212/00-WRX</v>
          </cell>
          <cell r="B1400" t="str">
            <v>JBL</v>
          </cell>
          <cell r="C1400" t="str">
            <v>Custom Shop</v>
          </cell>
          <cell r="D1400" t="str">
            <v>AM7212/00-WRX</v>
          </cell>
          <cell r="E1400" t="str">
            <v>JBL050</v>
          </cell>
          <cell r="F1400" t="str">
            <v>YES</v>
          </cell>
          <cell r="H1400" t="str">
            <v>S/M, AM7212/00 WH</v>
          </cell>
          <cell r="I1400"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00" t="str">
            <v>Please email CustomAudio@harman.com for quote</v>
          </cell>
          <cell r="K1400" t="str">
            <v>Please email CustomAudio@harman.com for quote</v>
          </cell>
          <cell r="L1400" t="str">
            <v>Please email CustomAudio@harman.com for quote</v>
          </cell>
          <cell r="M1400" t="e">
            <v>#VALUE!</v>
          </cell>
          <cell r="P1400">
            <v>0</v>
          </cell>
          <cell r="Q1400">
            <v>691991029622</v>
          </cell>
          <cell r="S1400">
            <v>74.5</v>
          </cell>
          <cell r="T1400">
            <v>15</v>
          </cell>
          <cell r="U1400">
            <v>17</v>
          </cell>
          <cell r="V1400">
            <v>24</v>
          </cell>
          <cell r="W1400" t="str">
            <v>MX</v>
          </cell>
          <cell r="X1400" t="str">
            <v>Compliant</v>
          </cell>
          <cell r="Z1400">
            <v>501</v>
          </cell>
          <cell r="AA1400" t="str">
            <v>B</v>
          </cell>
        </row>
        <row r="1401">
          <cell r="A1401" t="str">
            <v>AM7212/26</v>
          </cell>
          <cell r="B1401" t="str">
            <v>JBL</v>
          </cell>
          <cell r="C1401" t="str">
            <v>AE Series</v>
          </cell>
          <cell r="D1401" t="str">
            <v>AM7212/26</v>
          </cell>
          <cell r="E1401" t="str">
            <v>JBL050</v>
          </cell>
          <cell r="H1401" t="str">
            <v>Two-way full range loudspeaker</v>
          </cell>
          <cell r="I1401"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01">
            <v>3520</v>
          </cell>
          <cell r="K1401">
            <v>3520</v>
          </cell>
          <cell r="L1401">
            <v>1760</v>
          </cell>
          <cell r="M1401">
            <v>1584</v>
          </cell>
          <cell r="P1401">
            <v>0</v>
          </cell>
          <cell r="Q1401">
            <v>691991011306</v>
          </cell>
          <cell r="S1401">
            <v>57.35</v>
          </cell>
          <cell r="T1401">
            <v>19</v>
          </cell>
          <cell r="U1401">
            <v>16</v>
          </cell>
          <cell r="V1401">
            <v>30</v>
          </cell>
          <cell r="W1401" t="str">
            <v>MX</v>
          </cell>
          <cell r="X1401" t="str">
            <v>Compliant</v>
          </cell>
          <cell r="Z1401">
            <v>502</v>
          </cell>
          <cell r="AA1401" t="str">
            <v>A</v>
          </cell>
        </row>
        <row r="1402">
          <cell r="A1402" t="str">
            <v>AM7212/26-WH</v>
          </cell>
          <cell r="B1402" t="str">
            <v>JBL</v>
          </cell>
          <cell r="C1402" t="str">
            <v>AE Series</v>
          </cell>
          <cell r="D1402" t="str">
            <v>AM7212/26-WH</v>
          </cell>
          <cell r="E1402" t="str">
            <v>JBL052</v>
          </cell>
          <cell r="H1402" t="str">
            <v>Two-way full range loudspeaker (white)</v>
          </cell>
          <cell r="I1402"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02">
            <v>3520</v>
          </cell>
          <cell r="K1402">
            <v>3520</v>
          </cell>
          <cell r="L1402">
            <v>1760</v>
          </cell>
          <cell r="M1402">
            <v>1584</v>
          </cell>
          <cell r="P1402">
            <v>0</v>
          </cell>
          <cell r="Q1402">
            <v>691991011313</v>
          </cell>
          <cell r="S1402">
            <v>27.5</v>
          </cell>
          <cell r="T1402">
            <v>19</v>
          </cell>
          <cell r="U1402">
            <v>16</v>
          </cell>
          <cell r="V1402">
            <v>30</v>
          </cell>
          <cell r="W1402" t="str">
            <v>MX</v>
          </cell>
          <cell r="X1402" t="str">
            <v>Compliant</v>
          </cell>
          <cell r="Z1402">
            <v>503</v>
          </cell>
          <cell r="AA1402" t="str">
            <v>B</v>
          </cell>
        </row>
        <row r="1403">
          <cell r="A1403" t="str">
            <v>AM7212/26-WRC</v>
          </cell>
          <cell r="B1403" t="str">
            <v>JBL</v>
          </cell>
          <cell r="C1403" t="str">
            <v>Custom Shop Item</v>
          </cell>
          <cell r="D1403" t="str">
            <v>AM7212/26-WRC</v>
          </cell>
          <cell r="E1403" t="str">
            <v>JBL052</v>
          </cell>
          <cell r="F1403" t="str">
            <v>YES</v>
          </cell>
          <cell r="H1403" t="str">
            <v>Two-way full range loudspeaker (Weather Protection Treatment)</v>
          </cell>
          <cell r="I1403"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3" t="str">
            <v>Please email CustomAudio@harman.com for quote</v>
          </cell>
          <cell r="K1403" t="str">
            <v>Please email CustomAudio@harman.com for quote</v>
          </cell>
          <cell r="L1403" t="str">
            <v>Please email CustomAudio@harman.com for quote</v>
          </cell>
          <cell r="M1403" t="e">
            <v>#VALUE!</v>
          </cell>
          <cell r="P1403">
            <v>0</v>
          </cell>
          <cell r="Q1403">
            <v>691991011320</v>
          </cell>
          <cell r="S1403">
            <v>0</v>
          </cell>
          <cell r="T1403">
            <v>0</v>
          </cell>
          <cell r="U1403">
            <v>0</v>
          </cell>
          <cell r="V1403">
            <v>0</v>
          </cell>
          <cell r="W1403" t="str">
            <v>MX</v>
          </cell>
          <cell r="X1403" t="str">
            <v>Compliant</v>
          </cell>
          <cell r="Z1403">
            <v>504</v>
          </cell>
          <cell r="AA1403" t="str">
            <v>B</v>
          </cell>
        </row>
        <row r="1404">
          <cell r="A1404" t="str">
            <v>AM7212/26-WRX</v>
          </cell>
          <cell r="B1404" t="str">
            <v>JBL</v>
          </cell>
          <cell r="C1404" t="str">
            <v>Custom Shop Item</v>
          </cell>
          <cell r="D1404" t="str">
            <v>AM7212/26-WRX</v>
          </cell>
          <cell r="E1404" t="str">
            <v>JBL050</v>
          </cell>
          <cell r="F1404" t="str">
            <v>YES</v>
          </cell>
          <cell r="H1404" t="str">
            <v>Two-way full range loudspeaker (Extreme Weather Protection Treatment)</v>
          </cell>
          <cell r="I1404"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04" t="str">
            <v>Please email CustomAudio@harman.com for quote</v>
          </cell>
          <cell r="K1404" t="str">
            <v>Please email CustomAudio@harman.com for quote</v>
          </cell>
          <cell r="L1404" t="str">
            <v>Please email CustomAudio@harman.com for quote</v>
          </cell>
          <cell r="M1404" t="e">
            <v>#VALUE!</v>
          </cell>
          <cell r="P1404">
            <v>0</v>
          </cell>
          <cell r="Q1404">
            <v>691991011337</v>
          </cell>
          <cell r="S1404">
            <v>20</v>
          </cell>
          <cell r="T1404">
            <v>21</v>
          </cell>
          <cell r="U1404">
            <v>19</v>
          </cell>
          <cell r="V1404">
            <v>35</v>
          </cell>
          <cell r="W1404" t="str">
            <v>MX</v>
          </cell>
          <cell r="X1404" t="str">
            <v>Compliant</v>
          </cell>
          <cell r="Z1404">
            <v>505</v>
          </cell>
          <cell r="AA1404" t="str">
            <v>B</v>
          </cell>
        </row>
        <row r="1405">
          <cell r="A1405" t="str">
            <v>AM7212/64</v>
          </cell>
          <cell r="B1405" t="str">
            <v>JBL</v>
          </cell>
          <cell r="C1405" t="str">
            <v>AE Series</v>
          </cell>
          <cell r="D1405" t="str">
            <v>AM7212/64</v>
          </cell>
          <cell r="E1405" t="str">
            <v>JBL050</v>
          </cell>
          <cell r="H1405" t="str">
            <v>Two-way full range loudspeaker</v>
          </cell>
          <cell r="I1405"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05">
            <v>3520</v>
          </cell>
          <cell r="K1405">
            <v>3520</v>
          </cell>
          <cell r="L1405">
            <v>1760</v>
          </cell>
          <cell r="M1405">
            <v>1584</v>
          </cell>
          <cell r="P1405">
            <v>0</v>
          </cell>
          <cell r="Q1405">
            <v>691991011344</v>
          </cell>
          <cell r="S1405">
            <v>59</v>
          </cell>
          <cell r="T1405">
            <v>20</v>
          </cell>
          <cell r="U1405">
            <v>16</v>
          </cell>
          <cell r="V1405">
            <v>30</v>
          </cell>
          <cell r="W1405" t="str">
            <v>MX</v>
          </cell>
          <cell r="X1405" t="str">
            <v>Compliant</v>
          </cell>
          <cell r="Z1405">
            <v>506</v>
          </cell>
          <cell r="AA1405" t="str">
            <v>A</v>
          </cell>
        </row>
        <row r="1406">
          <cell r="A1406" t="str">
            <v>AM7212/64-WH</v>
          </cell>
          <cell r="B1406" t="str">
            <v>JBL</v>
          </cell>
          <cell r="C1406" t="str">
            <v>AE Series</v>
          </cell>
          <cell r="D1406" t="str">
            <v>AM7212/64-WH</v>
          </cell>
          <cell r="E1406" t="str">
            <v>JBL052</v>
          </cell>
          <cell r="H1406" t="str">
            <v>Two-way full range loudspeaker (white)</v>
          </cell>
          <cell r="I1406"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06">
            <v>3520</v>
          </cell>
          <cell r="K1406">
            <v>3520</v>
          </cell>
          <cell r="L1406">
            <v>1760</v>
          </cell>
          <cell r="M1406">
            <v>1584</v>
          </cell>
          <cell r="P1406">
            <v>0</v>
          </cell>
          <cell r="Q1406">
            <v>691991011351</v>
          </cell>
          <cell r="S1406">
            <v>60.65</v>
          </cell>
          <cell r="T1406">
            <v>19</v>
          </cell>
          <cell r="U1406">
            <v>16</v>
          </cell>
          <cell r="V1406">
            <v>30</v>
          </cell>
          <cell r="W1406" t="str">
            <v>MX</v>
          </cell>
          <cell r="X1406" t="str">
            <v>Compliant</v>
          </cell>
          <cell r="Z1406">
            <v>507</v>
          </cell>
          <cell r="AA1406" t="str">
            <v>A</v>
          </cell>
        </row>
        <row r="1407">
          <cell r="A1407" t="str">
            <v>AM7212/64-WRC</v>
          </cell>
          <cell r="B1407" t="str">
            <v>JBL</v>
          </cell>
          <cell r="C1407" t="str">
            <v>Custom Shop Item</v>
          </cell>
          <cell r="D1407" t="str">
            <v>AM7212/64-WRC</v>
          </cell>
          <cell r="E1407" t="str">
            <v>JBL052</v>
          </cell>
          <cell r="F1407" t="str">
            <v>YES</v>
          </cell>
          <cell r="H1407" t="str">
            <v>Two-way full range loudspeaker (Weather Protection Treatment)</v>
          </cell>
          <cell r="I1407"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M1407" t="e">
            <v>#VALUE!</v>
          </cell>
          <cell r="P1407">
            <v>0</v>
          </cell>
          <cell r="Q1407">
            <v>691991011368</v>
          </cell>
          <cell r="S1407">
            <v>72</v>
          </cell>
          <cell r="T1407">
            <v>21</v>
          </cell>
          <cell r="U1407">
            <v>19</v>
          </cell>
          <cell r="V1407">
            <v>34.5</v>
          </cell>
          <cell r="W1407" t="str">
            <v>MX</v>
          </cell>
          <cell r="X1407" t="str">
            <v>Compliant</v>
          </cell>
          <cell r="Z1407">
            <v>508</v>
          </cell>
          <cell r="AA1407" t="str">
            <v>B</v>
          </cell>
        </row>
        <row r="1408">
          <cell r="A1408" t="str">
            <v>AM7212/66</v>
          </cell>
          <cell r="B1408" t="str">
            <v>JBL</v>
          </cell>
          <cell r="C1408" t="str">
            <v>AE Series</v>
          </cell>
          <cell r="D1408" t="str">
            <v>AM7212/66</v>
          </cell>
          <cell r="E1408" t="str">
            <v>JBL050</v>
          </cell>
          <cell r="H1408" t="str">
            <v>Two-way full range loudspeaker</v>
          </cell>
          <cell r="I1408"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08">
            <v>3520</v>
          </cell>
          <cell r="K1408">
            <v>3520</v>
          </cell>
          <cell r="L1408">
            <v>1760</v>
          </cell>
          <cell r="M1408">
            <v>1584</v>
          </cell>
          <cell r="P1408">
            <v>0</v>
          </cell>
          <cell r="Q1408">
            <v>691991011382</v>
          </cell>
          <cell r="S1408">
            <v>51</v>
          </cell>
          <cell r="T1408">
            <v>16</v>
          </cell>
          <cell r="U1408">
            <v>19</v>
          </cell>
          <cell r="V1408">
            <v>30</v>
          </cell>
          <cell r="W1408" t="str">
            <v>MX</v>
          </cell>
          <cell r="X1408" t="str">
            <v>Compliant</v>
          </cell>
          <cell r="Z1408">
            <v>509</v>
          </cell>
          <cell r="AA1408" t="str">
            <v>A</v>
          </cell>
        </row>
        <row r="1409">
          <cell r="A1409" t="str">
            <v>AM7212/66-WH</v>
          </cell>
          <cell r="B1409" t="str">
            <v>JBL</v>
          </cell>
          <cell r="C1409" t="str">
            <v>AE Series</v>
          </cell>
          <cell r="D1409" t="str">
            <v>AM7212/66-WH</v>
          </cell>
          <cell r="E1409" t="str">
            <v>JBL052</v>
          </cell>
          <cell r="H1409" t="str">
            <v>Two-way full range loudspeaker (white)</v>
          </cell>
          <cell r="I1409"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09">
            <v>3520</v>
          </cell>
          <cell r="K1409">
            <v>3520</v>
          </cell>
          <cell r="L1409">
            <v>1760</v>
          </cell>
          <cell r="M1409">
            <v>1584</v>
          </cell>
          <cell r="P1409">
            <v>0</v>
          </cell>
          <cell r="Q1409">
            <v>691991011399</v>
          </cell>
          <cell r="S1409">
            <v>60.65</v>
          </cell>
          <cell r="T1409">
            <v>16</v>
          </cell>
          <cell r="U1409">
            <v>19</v>
          </cell>
          <cell r="V1409">
            <v>30</v>
          </cell>
          <cell r="W1409" t="str">
            <v>MX</v>
          </cell>
          <cell r="X1409" t="str">
            <v>Compliant</v>
          </cell>
          <cell r="Z1409">
            <v>510</v>
          </cell>
          <cell r="AA1409" t="str">
            <v>A</v>
          </cell>
        </row>
        <row r="1410">
          <cell r="A1410" t="str">
            <v>AM7212/66-WRC</v>
          </cell>
          <cell r="B1410" t="str">
            <v>JBL</v>
          </cell>
          <cell r="C1410" t="str">
            <v>Custom Shop Item</v>
          </cell>
          <cell r="D1410" t="str">
            <v>AM7212/66-WRC</v>
          </cell>
          <cell r="E1410" t="str">
            <v>JBL052</v>
          </cell>
          <cell r="F1410" t="str">
            <v>YES</v>
          </cell>
          <cell r="H1410" t="str">
            <v>Two-way full range loudspeaker (Weather Protection Treatment)</v>
          </cell>
          <cell r="I1410"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10" t="str">
            <v>Please email CustomAudio@harman.com for quote</v>
          </cell>
          <cell r="K1410" t="str">
            <v>Please email CustomAudio@harman.com for quote</v>
          </cell>
          <cell r="L1410" t="str">
            <v>Please email CustomAudio@harman.com for quote</v>
          </cell>
          <cell r="M1410" t="e">
            <v>#VALUE!</v>
          </cell>
          <cell r="P1410">
            <v>0</v>
          </cell>
          <cell r="Q1410">
            <v>691991011405</v>
          </cell>
          <cell r="S1410">
            <v>0</v>
          </cell>
          <cell r="T1410">
            <v>0</v>
          </cell>
          <cell r="U1410">
            <v>0</v>
          </cell>
          <cell r="V1410">
            <v>0</v>
          </cell>
          <cell r="W1410" t="str">
            <v>MX</v>
          </cell>
          <cell r="X1410" t="str">
            <v>Compliant</v>
          </cell>
          <cell r="Z1410">
            <v>511</v>
          </cell>
          <cell r="AA1410" t="str">
            <v>B</v>
          </cell>
        </row>
        <row r="1411">
          <cell r="A1411" t="str">
            <v>AM7212/66-WRX</v>
          </cell>
          <cell r="B1411" t="str">
            <v>JBL</v>
          </cell>
          <cell r="C1411" t="str">
            <v>Custom Shop Item</v>
          </cell>
          <cell r="D1411" t="str">
            <v>AM7212/66-WRX</v>
          </cell>
          <cell r="E1411" t="str">
            <v>JBL050</v>
          </cell>
          <cell r="F1411" t="str">
            <v>YES</v>
          </cell>
          <cell r="H1411" t="str">
            <v>Two-way full range loudspeaker (Extreme Weather Protection Treatment)</v>
          </cell>
          <cell r="I1411"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11" t="str">
            <v>Please email CustomAudio@harman.com for quote</v>
          </cell>
          <cell r="K1411" t="str">
            <v>Please email CustomAudio@harman.com for quote</v>
          </cell>
          <cell r="L1411" t="str">
            <v>Please email CustomAudio@harman.com for quote</v>
          </cell>
          <cell r="M1411" t="e">
            <v>#VALUE!</v>
          </cell>
          <cell r="P1411">
            <v>0</v>
          </cell>
          <cell r="Q1411">
            <v>691991011412</v>
          </cell>
          <cell r="S1411">
            <v>0</v>
          </cell>
          <cell r="T1411">
            <v>0</v>
          </cell>
          <cell r="U1411">
            <v>0</v>
          </cell>
          <cell r="V1411">
            <v>0</v>
          </cell>
          <cell r="W1411" t="str">
            <v>MX</v>
          </cell>
          <cell r="X1411" t="str">
            <v>Compliant</v>
          </cell>
          <cell r="Z1411">
            <v>512</v>
          </cell>
          <cell r="AA1411" t="str">
            <v>B</v>
          </cell>
        </row>
        <row r="1412">
          <cell r="A1412" t="str">
            <v>AM7212/95</v>
          </cell>
          <cell r="B1412" t="str">
            <v>JBL</v>
          </cell>
          <cell r="C1412" t="str">
            <v>AE Series</v>
          </cell>
          <cell r="D1412" t="str">
            <v>AM7212/95</v>
          </cell>
          <cell r="E1412" t="str">
            <v>JBL050</v>
          </cell>
          <cell r="H1412" t="str">
            <v>Two-way full range loudspeaker</v>
          </cell>
          <cell r="I1412"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12">
            <v>3520</v>
          </cell>
          <cell r="K1412">
            <v>3520</v>
          </cell>
          <cell r="L1412">
            <v>1760</v>
          </cell>
          <cell r="M1412">
            <v>1584</v>
          </cell>
          <cell r="P1412">
            <v>0</v>
          </cell>
          <cell r="Q1412">
            <v>691991011429</v>
          </cell>
          <cell r="S1412">
            <v>57.6</v>
          </cell>
          <cell r="T1412">
            <v>19</v>
          </cell>
          <cell r="U1412">
            <v>16</v>
          </cell>
          <cell r="V1412">
            <v>30</v>
          </cell>
          <cell r="W1412" t="str">
            <v>MX</v>
          </cell>
          <cell r="X1412" t="str">
            <v>Compliant</v>
          </cell>
          <cell r="Z1412">
            <v>513</v>
          </cell>
          <cell r="AA1412" t="str">
            <v>A</v>
          </cell>
        </row>
        <row r="1413">
          <cell r="A1413" t="str">
            <v>AM7212/95-WH</v>
          </cell>
          <cell r="B1413" t="str">
            <v>JBL</v>
          </cell>
          <cell r="C1413" t="str">
            <v>AE Series</v>
          </cell>
          <cell r="D1413" t="str">
            <v>AM7212/95-WH</v>
          </cell>
          <cell r="E1413" t="str">
            <v>JBL052</v>
          </cell>
          <cell r="H1413" t="str">
            <v>Two-way full range loudspeaker (white)</v>
          </cell>
          <cell r="I1413"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13">
            <v>3520</v>
          </cell>
          <cell r="K1413">
            <v>3520</v>
          </cell>
          <cell r="L1413">
            <v>1760</v>
          </cell>
          <cell r="M1413">
            <v>1584</v>
          </cell>
          <cell r="P1413">
            <v>0</v>
          </cell>
          <cell r="Q1413">
            <v>691991007538</v>
          </cell>
          <cell r="S1413">
            <v>58</v>
          </cell>
          <cell r="T1413">
            <v>19</v>
          </cell>
          <cell r="U1413">
            <v>15</v>
          </cell>
          <cell r="V1413">
            <v>30</v>
          </cell>
          <cell r="W1413" t="str">
            <v>MX</v>
          </cell>
          <cell r="X1413" t="str">
            <v>Compliant</v>
          </cell>
          <cell r="Z1413">
            <v>514</v>
          </cell>
          <cell r="AA1413" t="str">
            <v>A</v>
          </cell>
        </row>
        <row r="1414">
          <cell r="A1414" t="str">
            <v>AM7215/26</v>
          </cell>
          <cell r="B1414" t="str">
            <v>JBL</v>
          </cell>
          <cell r="C1414" t="str">
            <v>AE Series</v>
          </cell>
          <cell r="D1414" t="str">
            <v>AM7215/26</v>
          </cell>
          <cell r="E1414" t="str">
            <v>JBL050</v>
          </cell>
          <cell r="H1414" t="str">
            <v>Two-way full range loudspeaker</v>
          </cell>
          <cell r="I1414"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14">
            <v>3690</v>
          </cell>
          <cell r="K1414">
            <v>3690</v>
          </cell>
          <cell r="L1414">
            <v>1845</v>
          </cell>
          <cell r="M1414">
            <v>1660.5</v>
          </cell>
          <cell r="P1414">
            <v>0</v>
          </cell>
          <cell r="Q1414">
            <v>691991011443</v>
          </cell>
          <cell r="S1414">
            <v>66.900000000000006</v>
          </cell>
          <cell r="T1414">
            <v>22</v>
          </cell>
          <cell r="U1414">
            <v>18</v>
          </cell>
          <cell r="V1414">
            <v>33</v>
          </cell>
          <cell r="W1414" t="str">
            <v>MX</v>
          </cell>
          <cell r="X1414" t="str">
            <v>Compliant</v>
          </cell>
          <cell r="Z1414">
            <v>515</v>
          </cell>
          <cell r="AA1414" t="str">
            <v>A</v>
          </cell>
        </row>
        <row r="1415">
          <cell r="A1415" t="str">
            <v>AM7215/26-WH</v>
          </cell>
          <cell r="B1415" t="str">
            <v>JBL</v>
          </cell>
          <cell r="C1415" t="str">
            <v>AE Series</v>
          </cell>
          <cell r="D1415" t="str">
            <v>AM7215/26-WH</v>
          </cell>
          <cell r="E1415" t="str">
            <v>JBL052</v>
          </cell>
          <cell r="H1415" t="str">
            <v>Two-way full range loudspeaker (white)</v>
          </cell>
          <cell r="I1415"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5">
            <v>3690</v>
          </cell>
          <cell r="K1415">
            <v>3690</v>
          </cell>
          <cell r="L1415">
            <v>1845</v>
          </cell>
          <cell r="M1415">
            <v>1660.5</v>
          </cell>
          <cell r="P1415">
            <v>0</v>
          </cell>
          <cell r="Q1415">
            <v>691991011450</v>
          </cell>
          <cell r="S1415">
            <v>67.55</v>
          </cell>
          <cell r="T1415">
            <v>21</v>
          </cell>
          <cell r="U1415">
            <v>18</v>
          </cell>
          <cell r="V1415">
            <v>32</v>
          </cell>
          <cell r="W1415" t="str">
            <v>MX</v>
          </cell>
          <cell r="X1415" t="str">
            <v>Compliant</v>
          </cell>
          <cell r="Z1415">
            <v>516</v>
          </cell>
          <cell r="AA1415" t="str">
            <v>A</v>
          </cell>
        </row>
        <row r="1416">
          <cell r="A1416" t="str">
            <v>AM7215/26-WRC</v>
          </cell>
          <cell r="B1416" t="str">
            <v>JBL</v>
          </cell>
          <cell r="C1416" t="str">
            <v>Custom Shop</v>
          </cell>
          <cell r="D1416" t="str">
            <v>AM7215/26-WRC</v>
          </cell>
          <cell r="E1416" t="str">
            <v>JBL052</v>
          </cell>
          <cell r="F1416" t="str">
            <v>YES</v>
          </cell>
          <cell r="H1416" t="str">
            <v xml:space="preserve">Two-way full range loudspeaker </v>
          </cell>
          <cell r="I1416"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6" t="str">
            <v>Please email CustomAudio@harman.com for quote</v>
          </cell>
          <cell r="K1416" t="str">
            <v>Please email CustomAudio@harman.com for quote</v>
          </cell>
          <cell r="L1416" t="str">
            <v>Please email CustomAudio@harman.com for quote</v>
          </cell>
          <cell r="M1416" t="e">
            <v>#VALUE!</v>
          </cell>
          <cell r="P1416">
            <v>0</v>
          </cell>
          <cell r="S1416">
            <v>60</v>
          </cell>
          <cell r="T1416">
            <v>25</v>
          </cell>
          <cell r="U1416">
            <v>23</v>
          </cell>
          <cell r="V1416">
            <v>34</v>
          </cell>
          <cell r="W1416" t="str">
            <v>MX</v>
          </cell>
          <cell r="X1416" t="str">
            <v>Compliant</v>
          </cell>
          <cell r="Z1416">
            <v>517</v>
          </cell>
          <cell r="AA1416" t="str">
            <v>B</v>
          </cell>
        </row>
        <row r="1417">
          <cell r="A1417" t="str">
            <v>AM7215/26-WRX</v>
          </cell>
          <cell r="B1417" t="str">
            <v>JBL</v>
          </cell>
          <cell r="C1417" t="str">
            <v>Custom Shop</v>
          </cell>
          <cell r="D1417" t="str">
            <v>AM7215/26-WRX</v>
          </cell>
          <cell r="E1417" t="str">
            <v>JBL050</v>
          </cell>
          <cell r="F1417" t="str">
            <v>YES</v>
          </cell>
          <cell r="H1417" t="str">
            <v xml:space="preserve">Two-way full range loudspeaker </v>
          </cell>
          <cell r="I1417"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7" t="str">
            <v>Please email CustomAudio@harman.com for quote</v>
          </cell>
          <cell r="K1417" t="str">
            <v>Please email CustomAudio@harman.com for quote</v>
          </cell>
          <cell r="L1417" t="str">
            <v>Please email CustomAudio@harman.com for quote</v>
          </cell>
          <cell r="M1417" t="e">
            <v>#VALUE!</v>
          </cell>
          <cell r="P1417">
            <v>0</v>
          </cell>
          <cell r="S1417">
            <v>85</v>
          </cell>
          <cell r="T1417">
            <v>22.5</v>
          </cell>
          <cell r="U1417">
            <v>24.5</v>
          </cell>
          <cell r="V1417">
            <v>34</v>
          </cell>
          <cell r="W1417" t="str">
            <v>MX</v>
          </cell>
          <cell r="X1417" t="str">
            <v>Compliant</v>
          </cell>
          <cell r="Z1417">
            <v>518</v>
          </cell>
          <cell r="AA1417" t="str">
            <v>B</v>
          </cell>
        </row>
        <row r="1418">
          <cell r="A1418" t="str">
            <v>AM7215/64</v>
          </cell>
          <cell r="B1418" t="str">
            <v>JBL</v>
          </cell>
          <cell r="C1418" t="str">
            <v>AE Series</v>
          </cell>
          <cell r="D1418" t="str">
            <v>AM7215/64</v>
          </cell>
          <cell r="E1418" t="str">
            <v>JBL050</v>
          </cell>
          <cell r="H1418" t="str">
            <v>Two-way full range loudspeaker</v>
          </cell>
          <cell r="I1418"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18">
            <v>3690</v>
          </cell>
          <cell r="K1418">
            <v>3690</v>
          </cell>
          <cell r="L1418">
            <v>1845</v>
          </cell>
          <cell r="M1418">
            <v>1660.5</v>
          </cell>
          <cell r="P1418">
            <v>0</v>
          </cell>
          <cell r="Q1418">
            <v>691991011467</v>
          </cell>
          <cell r="S1418">
            <v>68.25</v>
          </cell>
          <cell r="T1418">
            <v>21</v>
          </cell>
          <cell r="U1418">
            <v>18</v>
          </cell>
          <cell r="V1418">
            <v>32</v>
          </cell>
          <cell r="W1418" t="str">
            <v>MX</v>
          </cell>
          <cell r="X1418" t="str">
            <v>Compliant</v>
          </cell>
          <cell r="Z1418">
            <v>519</v>
          </cell>
          <cell r="AA1418" t="str">
            <v>A</v>
          </cell>
        </row>
        <row r="1419">
          <cell r="A1419" t="str">
            <v>AM7215/64-WH</v>
          </cell>
          <cell r="B1419" t="str">
            <v>JBL</v>
          </cell>
          <cell r="C1419" t="str">
            <v>Custom Shop Item</v>
          </cell>
          <cell r="D1419" t="str">
            <v>AM7215/64-WH</v>
          </cell>
          <cell r="E1419" t="str">
            <v>JBL052</v>
          </cell>
          <cell r="H1419" t="str">
            <v>Two-way full range loudspeaker (white)</v>
          </cell>
          <cell r="I1419"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19">
            <v>5200</v>
          </cell>
          <cell r="K1419">
            <v>5200</v>
          </cell>
          <cell r="L1419">
            <v>2599.56</v>
          </cell>
          <cell r="M1419">
            <v>2339.6</v>
          </cell>
          <cell r="P1419">
            <v>0</v>
          </cell>
          <cell r="Q1419">
            <v>691991011474</v>
          </cell>
          <cell r="S1419">
            <v>66</v>
          </cell>
          <cell r="T1419">
            <v>21</v>
          </cell>
          <cell r="U1419">
            <v>18</v>
          </cell>
          <cell r="V1419">
            <v>32</v>
          </cell>
          <cell r="W1419" t="str">
            <v>MX</v>
          </cell>
          <cell r="X1419" t="str">
            <v>Compliant</v>
          </cell>
          <cell r="Z1419">
            <v>520</v>
          </cell>
          <cell r="AA1419" t="str">
            <v>A</v>
          </cell>
        </row>
        <row r="1420">
          <cell r="A1420" t="str">
            <v>AM7215/64-WRC</v>
          </cell>
          <cell r="B1420" t="str">
            <v>JBL</v>
          </cell>
          <cell r="C1420" t="str">
            <v>Custom Shop Item</v>
          </cell>
          <cell r="D1420" t="str">
            <v>AM7215/64-WRC</v>
          </cell>
          <cell r="E1420" t="str">
            <v>JBL052</v>
          </cell>
          <cell r="F1420" t="str">
            <v>YES</v>
          </cell>
          <cell r="H1420" t="str">
            <v>Two-way full range loudspeaker (white)</v>
          </cell>
          <cell r="I1420"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0" t="str">
            <v>Please email CustomAudio@harman.com for quote</v>
          </cell>
          <cell r="K1420" t="str">
            <v>Please email CustomAudio@harman.com for quote</v>
          </cell>
          <cell r="L1420" t="str">
            <v>Please email CustomAudio@harman.com for quote</v>
          </cell>
          <cell r="M1420" t="e">
            <v>#VALUE!</v>
          </cell>
          <cell r="P1420">
            <v>0</v>
          </cell>
          <cell r="S1420">
            <v>0</v>
          </cell>
          <cell r="T1420">
            <v>0</v>
          </cell>
          <cell r="U1420">
            <v>0</v>
          </cell>
          <cell r="V1420">
            <v>0</v>
          </cell>
          <cell r="W1420" t="str">
            <v>MX</v>
          </cell>
          <cell r="X1420" t="str">
            <v>Compliant</v>
          </cell>
          <cell r="Z1420">
            <v>521</v>
          </cell>
          <cell r="AA1420" t="str">
            <v>B</v>
          </cell>
        </row>
        <row r="1421">
          <cell r="A1421" t="str">
            <v>AM7215/64-WRX</v>
          </cell>
          <cell r="B1421" t="str">
            <v>JBL</v>
          </cell>
          <cell r="C1421" t="str">
            <v>Custom Shop</v>
          </cell>
          <cell r="D1421" t="str">
            <v>AM7215/64-WRX</v>
          </cell>
          <cell r="F1421" t="str">
            <v>YES</v>
          </cell>
          <cell r="H1421" t="str">
            <v>Two-way full range loudspeaker (white)</v>
          </cell>
          <cell r="I1421"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1" t="str">
            <v>Please email CustomAudio@harman.com for quote</v>
          </cell>
          <cell r="K1421" t="str">
            <v>Please email CustomAudio@harman.com for quote</v>
          </cell>
          <cell r="L1421" t="str">
            <v>Please email CustomAudio@harman.com for quote</v>
          </cell>
          <cell r="M1421" t="e">
            <v>#VALUE!</v>
          </cell>
          <cell r="P1421">
            <v>0</v>
          </cell>
          <cell r="Q1421">
            <v>691991011481</v>
          </cell>
          <cell r="S1421">
            <v>81.5</v>
          </cell>
          <cell r="T1421">
            <v>23</v>
          </cell>
          <cell r="U1421">
            <v>25</v>
          </cell>
          <cell r="V1421">
            <v>36</v>
          </cell>
          <cell r="W1421" t="str">
            <v>MX</v>
          </cell>
          <cell r="X1421" t="str">
            <v>Compliant</v>
          </cell>
          <cell r="Z1421">
            <v>522</v>
          </cell>
          <cell r="AA1421" t="str">
            <v>B</v>
          </cell>
        </row>
        <row r="1422">
          <cell r="A1422" t="str">
            <v>AM7215/66</v>
          </cell>
          <cell r="B1422" t="str">
            <v>JBL</v>
          </cell>
          <cell r="C1422" t="str">
            <v>AE Series</v>
          </cell>
          <cell r="D1422" t="str">
            <v>AM7215/66</v>
          </cell>
          <cell r="E1422" t="str">
            <v>JBL050</v>
          </cell>
          <cell r="H1422" t="str">
            <v>Two-way full range loudspeaker</v>
          </cell>
          <cell r="I1422"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22">
            <v>3690</v>
          </cell>
          <cell r="K1422">
            <v>3690</v>
          </cell>
          <cell r="L1422">
            <v>1845</v>
          </cell>
          <cell r="M1422">
            <v>1660.5</v>
          </cell>
          <cell r="P1422">
            <v>0</v>
          </cell>
          <cell r="Q1422">
            <v>691991011498</v>
          </cell>
          <cell r="S1422">
            <v>67</v>
          </cell>
          <cell r="T1422">
            <v>22</v>
          </cell>
          <cell r="U1422">
            <v>18</v>
          </cell>
          <cell r="V1422">
            <v>32</v>
          </cell>
          <cell r="W1422" t="str">
            <v>MX</v>
          </cell>
          <cell r="X1422" t="str">
            <v>Compliant</v>
          </cell>
          <cell r="Z1422">
            <v>523</v>
          </cell>
          <cell r="AA1422" t="str">
            <v>A</v>
          </cell>
        </row>
        <row r="1423">
          <cell r="A1423" t="str">
            <v>AM7215/66-WH</v>
          </cell>
          <cell r="B1423" t="str">
            <v>JBL</v>
          </cell>
          <cell r="C1423" t="str">
            <v>AE Series</v>
          </cell>
          <cell r="D1423" t="str">
            <v>AM7215/66-WH</v>
          </cell>
          <cell r="E1423" t="str">
            <v>JBL052</v>
          </cell>
          <cell r="H1423" t="str">
            <v>Two-way full range loudspeaker (white)</v>
          </cell>
          <cell r="I1423"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23">
            <v>3690</v>
          </cell>
          <cell r="K1423">
            <v>3690</v>
          </cell>
          <cell r="L1423">
            <v>1845</v>
          </cell>
          <cell r="M1423">
            <v>1660.5</v>
          </cell>
          <cell r="P1423">
            <v>0</v>
          </cell>
          <cell r="Q1423">
            <v>691991011504</v>
          </cell>
          <cell r="S1423">
            <v>100</v>
          </cell>
          <cell r="T1423">
            <v>24</v>
          </cell>
          <cell r="U1423">
            <v>23</v>
          </cell>
          <cell r="V1423">
            <v>34</v>
          </cell>
          <cell r="W1423" t="str">
            <v>MX</v>
          </cell>
          <cell r="X1423" t="str">
            <v>Compliant</v>
          </cell>
          <cell r="Z1423">
            <v>524</v>
          </cell>
          <cell r="AA1423" t="str">
            <v>A</v>
          </cell>
        </row>
        <row r="1424">
          <cell r="A1424" t="str">
            <v>AM7215/66-WRC</v>
          </cell>
          <cell r="B1424" t="str">
            <v>JBL</v>
          </cell>
          <cell r="C1424" t="str">
            <v>Custom Shop Item</v>
          </cell>
          <cell r="D1424" t="str">
            <v>AM7215/66-WRC</v>
          </cell>
          <cell r="E1424" t="str">
            <v>JBL052</v>
          </cell>
          <cell r="F1424" t="str">
            <v>YES</v>
          </cell>
          <cell r="H1424" t="str">
            <v>Two-way full range loudspeaker (Weather Protection Treatment)</v>
          </cell>
          <cell r="I1424"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4" t="str">
            <v>Please email CustomAudio@harman.com for quote</v>
          </cell>
          <cell r="K1424" t="str">
            <v>Please email CustomAudio@harman.com for quote</v>
          </cell>
          <cell r="L1424" t="str">
            <v>Please email CustomAudio@harman.com for quote</v>
          </cell>
          <cell r="M1424" t="e">
            <v>#VALUE!</v>
          </cell>
          <cell r="P1424">
            <v>0</v>
          </cell>
          <cell r="Q1424">
            <v>691991011511</v>
          </cell>
          <cell r="S1424">
            <v>0</v>
          </cell>
          <cell r="T1424">
            <v>0</v>
          </cell>
          <cell r="U1424">
            <v>0</v>
          </cell>
          <cell r="V1424">
            <v>0</v>
          </cell>
          <cell r="W1424" t="str">
            <v>MX</v>
          </cell>
          <cell r="X1424" t="str">
            <v>Compliant</v>
          </cell>
          <cell r="Z1424">
            <v>525</v>
          </cell>
          <cell r="AA1424" t="str">
            <v>B</v>
          </cell>
        </row>
        <row r="1425">
          <cell r="A1425" t="str">
            <v>AM7215/66-WRX</v>
          </cell>
          <cell r="B1425" t="str">
            <v>JBL</v>
          </cell>
          <cell r="C1425" t="str">
            <v>Custom Shop Item</v>
          </cell>
          <cell r="D1425" t="str">
            <v>AM7215/66-WRX</v>
          </cell>
          <cell r="E1425" t="str">
            <v>JBL050</v>
          </cell>
          <cell r="F1425" t="str">
            <v>YES</v>
          </cell>
          <cell r="H1425" t="str">
            <v>Two-way full range loudspeaker (Extreme Weather Protection Treatment)</v>
          </cell>
          <cell r="I1425"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5" t="str">
            <v>Please email CustomAudio@harman.com for quote</v>
          </cell>
          <cell r="K1425" t="str">
            <v>Please email CustomAudio@harman.com for quote</v>
          </cell>
          <cell r="L1425" t="str">
            <v>Please email CustomAudio@harman.com for quote</v>
          </cell>
          <cell r="M1425" t="e">
            <v>#VALUE!</v>
          </cell>
          <cell r="P1425">
            <v>0</v>
          </cell>
          <cell r="Q1425">
            <v>691991011528</v>
          </cell>
          <cell r="S1425">
            <v>0</v>
          </cell>
          <cell r="T1425">
            <v>0</v>
          </cell>
          <cell r="U1425">
            <v>0</v>
          </cell>
          <cell r="V1425">
            <v>0</v>
          </cell>
          <cell r="W1425" t="str">
            <v>MX</v>
          </cell>
          <cell r="X1425" t="str">
            <v>Compliant</v>
          </cell>
          <cell r="Z1425">
            <v>526</v>
          </cell>
          <cell r="AA1425" t="str">
            <v>B</v>
          </cell>
        </row>
        <row r="1426">
          <cell r="A1426" t="str">
            <v>AM7215/95</v>
          </cell>
          <cell r="B1426" t="str">
            <v>JBL</v>
          </cell>
          <cell r="C1426" t="str">
            <v>AE Series</v>
          </cell>
          <cell r="D1426" t="str">
            <v>AM7215/95</v>
          </cell>
          <cell r="E1426" t="str">
            <v>JBL050</v>
          </cell>
          <cell r="H1426" t="str">
            <v>Two-way full range loudspeaker</v>
          </cell>
          <cell r="I1426"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26">
            <v>3690</v>
          </cell>
          <cell r="K1426">
            <v>3690</v>
          </cell>
          <cell r="L1426">
            <v>1845</v>
          </cell>
          <cell r="M1426">
            <v>1660.5</v>
          </cell>
          <cell r="P1426">
            <v>0</v>
          </cell>
          <cell r="Q1426">
            <v>691991011535</v>
          </cell>
          <cell r="S1426">
            <v>66</v>
          </cell>
          <cell r="T1426">
            <v>21</v>
          </cell>
          <cell r="U1426">
            <v>18</v>
          </cell>
          <cell r="V1426">
            <v>32</v>
          </cell>
          <cell r="W1426" t="str">
            <v>MX</v>
          </cell>
          <cell r="X1426" t="str">
            <v>Compliant</v>
          </cell>
          <cell r="Z1426">
            <v>527</v>
          </cell>
          <cell r="AA1426" t="str">
            <v>A</v>
          </cell>
        </row>
        <row r="1427">
          <cell r="A1427" t="str">
            <v>AM7215/95-WH</v>
          </cell>
          <cell r="B1427" t="str">
            <v>JBL</v>
          </cell>
          <cell r="C1427" t="str">
            <v>AE Series</v>
          </cell>
          <cell r="D1427" t="str">
            <v>AM7215/95-WH</v>
          </cell>
          <cell r="E1427" t="str">
            <v>JBL052</v>
          </cell>
          <cell r="H1427" t="str">
            <v>Two-way full range loudspeaker (white)</v>
          </cell>
          <cell r="I1427"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7">
            <v>3690</v>
          </cell>
          <cell r="K1427">
            <v>3690</v>
          </cell>
          <cell r="L1427">
            <v>1845</v>
          </cell>
          <cell r="M1427">
            <v>1660.5</v>
          </cell>
          <cell r="P1427">
            <v>0</v>
          </cell>
          <cell r="Q1427">
            <v>691991011542</v>
          </cell>
          <cell r="S1427">
            <v>67</v>
          </cell>
          <cell r="T1427">
            <v>22</v>
          </cell>
          <cell r="U1427">
            <v>18</v>
          </cell>
          <cell r="V1427">
            <v>33</v>
          </cell>
          <cell r="W1427" t="str">
            <v>MX</v>
          </cell>
          <cell r="X1427" t="str">
            <v>Compliant</v>
          </cell>
          <cell r="Z1427">
            <v>528</v>
          </cell>
          <cell r="AA1427" t="str">
            <v>A</v>
          </cell>
        </row>
        <row r="1428">
          <cell r="A1428" t="str">
            <v>AM7215/95-WRX</v>
          </cell>
          <cell r="B1428" t="str">
            <v>JBL</v>
          </cell>
          <cell r="C1428" t="str">
            <v>Custom Shop</v>
          </cell>
          <cell r="D1428" t="str">
            <v>AM7215/95-WRX</v>
          </cell>
          <cell r="F1428" t="str">
            <v>YES</v>
          </cell>
          <cell r="H1428" t="str">
            <v>Two-way full range loudspeaker (white)</v>
          </cell>
          <cell r="I1428"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8" t="str">
            <v>Please email CustomAudio@harman.com for quote</v>
          </cell>
          <cell r="K1428" t="str">
            <v>Please email CustomAudio@harman.com for quote</v>
          </cell>
          <cell r="L1428" t="str">
            <v>Please email CustomAudio@harman.com for quote</v>
          </cell>
          <cell r="M1428" t="e">
            <v>#VALUE!</v>
          </cell>
          <cell r="P1428">
            <v>0</v>
          </cell>
          <cell r="S1428">
            <v>102</v>
          </cell>
          <cell r="T1428">
            <v>33</v>
          </cell>
          <cell r="U1428">
            <v>32</v>
          </cell>
          <cell r="V1428">
            <v>35</v>
          </cell>
          <cell r="W1428" t="str">
            <v>MX</v>
          </cell>
          <cell r="X1428" t="str">
            <v>Compliant</v>
          </cell>
          <cell r="Z1428">
            <v>529</v>
          </cell>
          <cell r="AA1428" t="str">
            <v>X</v>
          </cell>
        </row>
        <row r="1429">
          <cell r="A1429" t="str">
            <v>AM7315/64</v>
          </cell>
          <cell r="B1429" t="str">
            <v>JBL</v>
          </cell>
          <cell r="C1429" t="str">
            <v>AE Series</v>
          </cell>
          <cell r="D1429" t="str">
            <v>AM7315/64</v>
          </cell>
          <cell r="E1429" t="str">
            <v>JBL050</v>
          </cell>
          <cell r="F1429" t="str">
            <v>YES</v>
          </cell>
          <cell r="H1429" t="str">
            <v>3-WAY FULL-RANGE LOUDSPEAKER SYS</v>
          </cell>
          <cell r="I1429"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29">
            <v>5240</v>
          </cell>
          <cell r="K1429">
            <v>5240</v>
          </cell>
          <cell r="L1429">
            <v>2620</v>
          </cell>
          <cell r="M1429">
            <v>2358</v>
          </cell>
          <cell r="P1429">
            <v>0</v>
          </cell>
          <cell r="Q1429">
            <v>691991011559</v>
          </cell>
          <cell r="S1429">
            <v>101</v>
          </cell>
          <cell r="T1429">
            <v>38</v>
          </cell>
          <cell r="U1429">
            <v>23</v>
          </cell>
          <cell r="V1429">
            <v>26</v>
          </cell>
          <cell r="W1429" t="str">
            <v>MX</v>
          </cell>
          <cell r="X1429" t="str">
            <v>Compliant</v>
          </cell>
          <cell r="Z1429">
            <v>530</v>
          </cell>
          <cell r="AA1429" t="str">
            <v>A</v>
          </cell>
        </row>
        <row r="1430">
          <cell r="A1430" t="str">
            <v>AM7315/64-WH</v>
          </cell>
          <cell r="B1430" t="str">
            <v>JBL</v>
          </cell>
          <cell r="C1430" t="str">
            <v>AE Series</v>
          </cell>
          <cell r="D1430" t="str">
            <v>AM7315/64</v>
          </cell>
          <cell r="E1430" t="str">
            <v>JBL052</v>
          </cell>
          <cell r="F1430" t="str">
            <v>YES</v>
          </cell>
          <cell r="H1430" t="str">
            <v>3-WAY FULL-RANGE LOUDSPEAKER SYS</v>
          </cell>
          <cell r="I1430"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30">
            <v>5240</v>
          </cell>
          <cell r="K1430">
            <v>5240</v>
          </cell>
          <cell r="L1430">
            <v>2620</v>
          </cell>
          <cell r="M1430">
            <v>2358</v>
          </cell>
          <cell r="P1430">
            <v>0</v>
          </cell>
          <cell r="Q1430">
            <v>691991011566</v>
          </cell>
          <cell r="S1430">
            <v>101</v>
          </cell>
          <cell r="T1430">
            <v>38</v>
          </cell>
          <cell r="U1430">
            <v>23</v>
          </cell>
          <cell r="V1430">
            <v>26</v>
          </cell>
          <cell r="W1430" t="str">
            <v>MX</v>
          </cell>
          <cell r="X1430" t="str">
            <v>Compliant</v>
          </cell>
          <cell r="Z1430">
            <v>531</v>
          </cell>
          <cell r="AA1430" t="str">
            <v>A</v>
          </cell>
        </row>
        <row r="1431">
          <cell r="A1431" t="str">
            <v>AM7315/64-WRC</v>
          </cell>
          <cell r="B1431" t="str">
            <v>JBL</v>
          </cell>
          <cell r="C1431" t="str">
            <v>Custom Shop Item</v>
          </cell>
          <cell r="D1431" t="str">
            <v>AM7315/64-WRC</v>
          </cell>
          <cell r="E1431" t="str">
            <v>JBL052</v>
          </cell>
          <cell r="F1431" t="str">
            <v>YES</v>
          </cell>
          <cell r="H1431" t="str">
            <v>3-WAY FULL-RANGE LOUDSPEAKER SYS</v>
          </cell>
          <cell r="I1431"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M1431" t="e">
            <v>#VALUE!</v>
          </cell>
          <cell r="P1431">
            <v>0</v>
          </cell>
          <cell r="Q1431">
            <v>691991011573</v>
          </cell>
          <cell r="S1431">
            <v>0</v>
          </cell>
          <cell r="T1431">
            <v>0</v>
          </cell>
          <cell r="U1431">
            <v>0</v>
          </cell>
          <cell r="V1431">
            <v>0</v>
          </cell>
          <cell r="W1431" t="str">
            <v>MX</v>
          </cell>
          <cell r="X1431" t="str">
            <v>Compliant</v>
          </cell>
          <cell r="Z1431">
            <v>532</v>
          </cell>
          <cell r="AA1431" t="str">
            <v>B</v>
          </cell>
        </row>
        <row r="1432">
          <cell r="A1432" t="str">
            <v>AM7315/95</v>
          </cell>
          <cell r="B1432" t="str">
            <v>JBL</v>
          </cell>
          <cell r="C1432" t="str">
            <v>AE Series</v>
          </cell>
          <cell r="D1432" t="str">
            <v>AM7315/95</v>
          </cell>
          <cell r="E1432" t="str">
            <v>JBL050</v>
          </cell>
          <cell r="F1432" t="str">
            <v>YES</v>
          </cell>
          <cell r="H1432" t="str">
            <v>3-WAY FULL-RANGE LOAUDSPEAKER SYSTEM</v>
          </cell>
          <cell r="I1432"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2">
            <v>5240</v>
          </cell>
          <cell r="K1432">
            <v>5240</v>
          </cell>
          <cell r="L1432">
            <v>2620</v>
          </cell>
          <cell r="M1432">
            <v>2358</v>
          </cell>
          <cell r="P1432">
            <v>0</v>
          </cell>
          <cell r="Q1432">
            <v>691991011597</v>
          </cell>
          <cell r="S1432">
            <v>110</v>
          </cell>
          <cell r="T1432">
            <v>30</v>
          </cell>
          <cell r="U1432">
            <v>26</v>
          </cell>
          <cell r="V1432">
            <v>40</v>
          </cell>
          <cell r="W1432" t="str">
            <v>MX</v>
          </cell>
          <cell r="X1432" t="str">
            <v>Compliant</v>
          </cell>
          <cell r="Z1432">
            <v>533</v>
          </cell>
          <cell r="AA1432" t="str">
            <v>A</v>
          </cell>
        </row>
        <row r="1433">
          <cell r="A1433" t="str">
            <v>AM7315/95-WH</v>
          </cell>
          <cell r="B1433" t="str">
            <v>JBL</v>
          </cell>
          <cell r="C1433" t="str">
            <v>AE Series</v>
          </cell>
          <cell r="D1433" t="str">
            <v>AM7315/95-WH</v>
          </cell>
          <cell r="E1433" t="str">
            <v>JBL052</v>
          </cell>
          <cell r="F1433" t="str">
            <v>YES</v>
          </cell>
          <cell r="H1433" t="str">
            <v>3-WAY FULL-RANGE LOUDSPEAKER SYS</v>
          </cell>
          <cell r="I1433"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3">
            <v>5240</v>
          </cell>
          <cell r="K1433">
            <v>5240</v>
          </cell>
          <cell r="L1433">
            <v>2620</v>
          </cell>
          <cell r="M1433">
            <v>2358</v>
          </cell>
          <cell r="P1433">
            <v>0</v>
          </cell>
          <cell r="Q1433">
            <v>691991011603</v>
          </cell>
          <cell r="S1433">
            <v>113</v>
          </cell>
          <cell r="T1433">
            <v>30</v>
          </cell>
          <cell r="U1433">
            <v>26</v>
          </cell>
          <cell r="V1433">
            <v>40</v>
          </cell>
          <cell r="W1433" t="str">
            <v>MX</v>
          </cell>
          <cell r="X1433" t="str">
            <v>Compliant</v>
          </cell>
          <cell r="Z1433">
            <v>534</v>
          </cell>
          <cell r="AA1433" t="str">
            <v>A</v>
          </cell>
        </row>
        <row r="1434">
          <cell r="A1434" t="str">
            <v>AM7315/95-WRC</v>
          </cell>
          <cell r="B1434" t="str">
            <v>JBL</v>
          </cell>
          <cell r="C1434" t="str">
            <v>Custom Shop</v>
          </cell>
          <cell r="D1434" t="str">
            <v>AM7315/95-WRC</v>
          </cell>
          <cell r="F1434" t="str">
            <v>YES</v>
          </cell>
          <cell r="H1434" t="str">
            <v>3-WAY FULL-RANGE LOUDSPEAKER SYS</v>
          </cell>
          <cell r="I1434"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4" t="str">
            <v>Please email CustomAudio@harman.com for quote</v>
          </cell>
          <cell r="K1434" t="str">
            <v>Please email CustomAudio@harman.com for quote</v>
          </cell>
          <cell r="L1434" t="str">
            <v>Please email CustomAudio@harman.com for quote</v>
          </cell>
          <cell r="M1434" t="e">
            <v>#VALUE!</v>
          </cell>
          <cell r="P1434">
            <v>0</v>
          </cell>
          <cell r="Q1434">
            <v>691991011610</v>
          </cell>
          <cell r="S1434">
            <v>127</v>
          </cell>
          <cell r="T1434">
            <v>29</v>
          </cell>
          <cell r="U1434">
            <v>29</v>
          </cell>
          <cell r="V1434">
            <v>41</v>
          </cell>
          <cell r="W1434" t="str">
            <v>MX</v>
          </cell>
          <cell r="X1434" t="str">
            <v>Compliant</v>
          </cell>
          <cell r="Z1434">
            <v>535</v>
          </cell>
          <cell r="AA1434" t="str">
            <v>X</v>
          </cell>
        </row>
        <row r="1435">
          <cell r="A1435" t="str">
            <v>AM7315/95-WRX</v>
          </cell>
          <cell r="B1435" t="str">
            <v>JBL</v>
          </cell>
          <cell r="C1435" t="str">
            <v>Custom Shop</v>
          </cell>
          <cell r="D1435" t="str">
            <v>AM7315/95-WRX</v>
          </cell>
          <cell r="E1435" t="str">
            <v>JBL050</v>
          </cell>
          <cell r="F1435" t="str">
            <v>YES</v>
          </cell>
          <cell r="H1435" t="str">
            <v>3-WAY FULL-RANGE LOUDSPEAKER SYS</v>
          </cell>
          <cell r="I1435"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5" t="str">
            <v>Please email CustomAudio@harman.com for quote</v>
          </cell>
          <cell r="K1435" t="str">
            <v>Please email CustomAudio@harman.com for quote</v>
          </cell>
          <cell r="L1435" t="str">
            <v>Please email CustomAudio@harman.com for quote</v>
          </cell>
          <cell r="M1435" t="e">
            <v>#VALUE!</v>
          </cell>
          <cell r="P1435">
            <v>0</v>
          </cell>
          <cell r="Q1435">
            <v>691991029790</v>
          </cell>
          <cell r="S1435">
            <v>0</v>
          </cell>
          <cell r="T1435">
            <v>0</v>
          </cell>
          <cell r="U1435">
            <v>0</v>
          </cell>
          <cell r="V1435">
            <v>0</v>
          </cell>
          <cell r="W1435" t="str">
            <v>MX</v>
          </cell>
          <cell r="X1435" t="str">
            <v>Compliant</v>
          </cell>
          <cell r="Z1435">
            <v>536</v>
          </cell>
          <cell r="AA1435" t="str">
            <v>B</v>
          </cell>
        </row>
        <row r="1436">
          <cell r="A1436" t="str">
            <v>AL7115</v>
          </cell>
          <cell r="B1436" t="str">
            <v>JBL</v>
          </cell>
          <cell r="C1436" t="str">
            <v>AE Series</v>
          </cell>
          <cell r="D1436" t="str">
            <v>AL7115</v>
          </cell>
          <cell r="E1436" t="str">
            <v>AT210010</v>
          </cell>
          <cell r="H1436" t="str">
            <v>15" LOW FREQUENCY SPEAKER</v>
          </cell>
          <cell r="I1436" t="str">
            <v>High Power 1 x 15" Low Frequency Loudspeaker.  1 x 15" 2265H Differential Drive® woofer.  Available in Black or White (-WH).  Priced as each. Suspension Eyebolts Not Included.  Arrays With AM7200 and Mid-High Loudspeakers using PAF-3K Planar Array Frame Kit.</v>
          </cell>
          <cell r="J1436">
            <v>2260</v>
          </cell>
          <cell r="K1436">
            <v>2260</v>
          </cell>
          <cell r="L1436">
            <v>1130</v>
          </cell>
          <cell r="M1436">
            <v>1017</v>
          </cell>
          <cell r="P1436">
            <v>0</v>
          </cell>
          <cell r="Q1436">
            <v>691991000164</v>
          </cell>
          <cell r="S1436">
            <v>70</v>
          </cell>
          <cell r="T1436">
            <v>26</v>
          </cell>
          <cell r="U1436">
            <v>30</v>
          </cell>
          <cell r="V1436">
            <v>24</v>
          </cell>
          <cell r="W1436" t="str">
            <v>MX</v>
          </cell>
          <cell r="X1436" t="str">
            <v>Compliant</v>
          </cell>
          <cell r="Z1436">
            <v>537</v>
          </cell>
          <cell r="AA1436" t="str">
            <v>A</v>
          </cell>
        </row>
        <row r="1437">
          <cell r="A1437" t="str">
            <v>AL7115-WH</v>
          </cell>
          <cell r="B1437" t="str">
            <v>JBL</v>
          </cell>
          <cell r="C1437" t="str">
            <v>AE Series</v>
          </cell>
          <cell r="D1437" t="str">
            <v>AL7115-WH</v>
          </cell>
          <cell r="E1437" t="str">
            <v>JBL052</v>
          </cell>
          <cell r="H1437" t="str">
            <v>15" LOW FREQUENCY SPEAKER</v>
          </cell>
          <cell r="I1437" t="str">
            <v>High Power 1 x 15" Low Frequency Loudspeaker.  1 x 15" 2265H Differential Drive® woofer.  Available in Black or White (-WH).  Priced as each. Suspension Eyebolts Not Included.  Arrays With AM7200 and Mid-High Loudspeakers using PAF-3K Planar Array Frame Kit.</v>
          </cell>
          <cell r="J1437">
            <v>2260</v>
          </cell>
          <cell r="K1437">
            <v>2260</v>
          </cell>
          <cell r="L1437">
            <v>1130</v>
          </cell>
          <cell r="M1437">
            <v>1017</v>
          </cell>
          <cell r="P1437">
            <v>0</v>
          </cell>
          <cell r="Q1437">
            <v>691991010927</v>
          </cell>
          <cell r="S1437">
            <v>70</v>
          </cell>
          <cell r="T1437">
            <v>26</v>
          </cell>
          <cell r="U1437">
            <v>26</v>
          </cell>
          <cell r="V1437">
            <v>24</v>
          </cell>
          <cell r="W1437" t="str">
            <v>MX</v>
          </cell>
          <cell r="X1437" t="str">
            <v>Compliant</v>
          </cell>
          <cell r="Z1437">
            <v>538</v>
          </cell>
          <cell r="AA1437" t="str">
            <v>A</v>
          </cell>
        </row>
        <row r="1438">
          <cell r="A1438" t="str">
            <v>AL7115-WRC</v>
          </cell>
          <cell r="B1438" t="str">
            <v>JBL</v>
          </cell>
          <cell r="C1438" t="str">
            <v>Custom Shop Item</v>
          </cell>
          <cell r="D1438" t="str">
            <v>AL7115-WRC</v>
          </cell>
          <cell r="E1438" t="str">
            <v>JBL052</v>
          </cell>
          <cell r="F1438" t="str">
            <v>YES</v>
          </cell>
          <cell r="H1438" t="str">
            <v>15" LOW FREQUENCY SPEAKER</v>
          </cell>
          <cell r="I1438"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38" t="str">
            <v>Please email CustomAudio@harman.com for quote</v>
          </cell>
          <cell r="K1438" t="str">
            <v>Please email CustomAudio@harman.com for quote</v>
          </cell>
          <cell r="L1438" t="str">
            <v>Please email CustomAudio@harman.com for quote</v>
          </cell>
          <cell r="M1438" t="e">
            <v>#VALUE!</v>
          </cell>
          <cell r="P1438">
            <v>0</v>
          </cell>
          <cell r="Q1438">
            <v>691991010934</v>
          </cell>
          <cell r="S1438">
            <v>57</v>
          </cell>
          <cell r="T1438">
            <v>29.5</v>
          </cell>
          <cell r="U1438">
            <v>26.5</v>
          </cell>
          <cell r="V1438">
            <v>24</v>
          </cell>
          <cell r="W1438" t="str">
            <v>MX</v>
          </cell>
          <cell r="X1438" t="str">
            <v>Compliant</v>
          </cell>
          <cell r="Z1438">
            <v>539</v>
          </cell>
          <cell r="AA1438" t="str">
            <v>B</v>
          </cell>
        </row>
        <row r="1439">
          <cell r="A1439" t="str">
            <v>ASB7118</v>
          </cell>
          <cell r="B1439" t="str">
            <v>JBL</v>
          </cell>
          <cell r="C1439" t="str">
            <v>AE Series</v>
          </cell>
          <cell r="D1439" t="str">
            <v>ASB7118</v>
          </cell>
          <cell r="E1439" t="str">
            <v>JBL052</v>
          </cell>
          <cell r="H1439" t="str">
            <v>SINGLE 18" SUBWOOFER</v>
          </cell>
          <cell r="I1439"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39">
            <v>4350</v>
          </cell>
          <cell r="K1439">
            <v>4350</v>
          </cell>
          <cell r="L1439">
            <v>2175</v>
          </cell>
          <cell r="M1439">
            <v>1957.5</v>
          </cell>
          <cell r="P1439">
            <v>0</v>
          </cell>
          <cell r="Q1439">
            <v>691991011801</v>
          </cell>
          <cell r="S1439">
            <v>108.4</v>
          </cell>
          <cell r="T1439">
            <v>36</v>
          </cell>
          <cell r="U1439">
            <v>26</v>
          </cell>
          <cell r="V1439">
            <v>24</v>
          </cell>
          <cell r="W1439" t="str">
            <v>MX</v>
          </cell>
          <cell r="X1439" t="str">
            <v>Compliant</v>
          </cell>
          <cell r="Z1439">
            <v>540</v>
          </cell>
          <cell r="AA1439" t="str">
            <v>A</v>
          </cell>
        </row>
        <row r="1440">
          <cell r="A1440" t="str">
            <v>ASB7118-WH</v>
          </cell>
          <cell r="B1440" t="str">
            <v>JBL</v>
          </cell>
          <cell r="C1440" t="str">
            <v>AE Series</v>
          </cell>
          <cell r="D1440" t="str">
            <v>ASB7118-WH</v>
          </cell>
          <cell r="E1440" t="str">
            <v>JBL052</v>
          </cell>
          <cell r="H1440" t="str">
            <v>SINGLE 18" SUBWOOFER (white)</v>
          </cell>
          <cell r="I1440"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40">
            <v>4350</v>
          </cell>
          <cell r="K1440">
            <v>4350</v>
          </cell>
          <cell r="L1440">
            <v>2175</v>
          </cell>
          <cell r="M1440">
            <v>1957.5</v>
          </cell>
          <cell r="P1440">
            <v>0</v>
          </cell>
          <cell r="Q1440">
            <v>691991011818</v>
          </cell>
          <cell r="S1440">
            <v>125</v>
          </cell>
          <cell r="T1440">
            <v>35</v>
          </cell>
          <cell r="U1440">
            <v>26</v>
          </cell>
          <cell r="V1440">
            <v>24</v>
          </cell>
          <cell r="W1440" t="str">
            <v>MX</v>
          </cell>
          <cell r="X1440" t="str">
            <v>Compliant</v>
          </cell>
          <cell r="Z1440">
            <v>541</v>
          </cell>
          <cell r="AA1440" t="str">
            <v>A</v>
          </cell>
        </row>
        <row r="1441">
          <cell r="A1441" t="str">
            <v>ASB7118-WRC</v>
          </cell>
          <cell r="B1441" t="str">
            <v>JBL</v>
          </cell>
          <cell r="C1441" t="str">
            <v>Custom Shop Item</v>
          </cell>
          <cell r="D1441" t="str">
            <v>ASB7118-WRC</v>
          </cell>
          <cell r="E1441" t="str">
            <v>JBL052</v>
          </cell>
          <cell r="F1441" t="str">
            <v>YES</v>
          </cell>
          <cell r="H1441" t="str">
            <v>SINGLE 18" SUBWOOFER (Extreme Weather Protection Treatment)</v>
          </cell>
          <cell r="I1441"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1" t="str">
            <v>Please email CustomAudio@harman.com for quote</v>
          </cell>
          <cell r="K1441" t="str">
            <v>Please email CustomAudio@harman.com for quote</v>
          </cell>
          <cell r="L1441" t="str">
            <v>Please email CustomAudio@harman.com for quote</v>
          </cell>
          <cell r="M1441" t="e">
            <v>#VALUE!</v>
          </cell>
          <cell r="P1441">
            <v>0</v>
          </cell>
          <cell r="S1441">
            <v>130</v>
          </cell>
          <cell r="T1441">
            <v>29</v>
          </cell>
          <cell r="U1441">
            <v>35</v>
          </cell>
          <cell r="V1441">
            <v>26.5</v>
          </cell>
          <cell r="W1441" t="str">
            <v>MX</v>
          </cell>
          <cell r="X1441" t="str">
            <v>Compliant</v>
          </cell>
          <cell r="Z1441">
            <v>542</v>
          </cell>
          <cell r="AA1441" t="str">
            <v>B</v>
          </cell>
        </row>
        <row r="1442">
          <cell r="A1442" t="str">
            <v>ASB7118WRX</v>
          </cell>
          <cell r="B1442" t="str">
            <v>JBL</v>
          </cell>
          <cell r="C1442" t="str">
            <v>Custom Shop Item</v>
          </cell>
          <cell r="D1442" t="str">
            <v>ASB7118WRX</v>
          </cell>
          <cell r="E1442" t="str">
            <v>JBL050</v>
          </cell>
          <cell r="F1442" t="str">
            <v>YES</v>
          </cell>
          <cell r="H1442" t="str">
            <v>SINGLE 18" SUBWOOFER (Extreme Weather Protection Treatment)</v>
          </cell>
          <cell r="I1442"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2" t="str">
            <v>Please email CustomAudio@harman.com for quote</v>
          </cell>
          <cell r="K1442" t="str">
            <v>Please email CustomAudio@harman.com for quote</v>
          </cell>
          <cell r="L1442" t="str">
            <v>Please email CustomAudio@harman.com for quote</v>
          </cell>
          <cell r="M1442" t="e">
            <v>#VALUE!</v>
          </cell>
          <cell r="P1442">
            <v>0</v>
          </cell>
          <cell r="Q1442">
            <v>691991029912</v>
          </cell>
          <cell r="S1442">
            <v>65</v>
          </cell>
          <cell r="T1442">
            <v>25</v>
          </cell>
          <cell r="U1442">
            <v>29</v>
          </cell>
          <cell r="V1442">
            <v>34</v>
          </cell>
          <cell r="W1442" t="str">
            <v>MX</v>
          </cell>
          <cell r="X1442" t="str">
            <v>Compliant</v>
          </cell>
          <cell r="Z1442">
            <v>543</v>
          </cell>
          <cell r="AA1442" t="str">
            <v>B</v>
          </cell>
        </row>
        <row r="1443">
          <cell r="A1443" t="str">
            <v>ASB7128</v>
          </cell>
          <cell r="B1443" t="str">
            <v>JBL</v>
          </cell>
          <cell r="C1443" t="str">
            <v>AE Series</v>
          </cell>
          <cell r="D1443" t="str">
            <v>ASB7128</v>
          </cell>
          <cell r="E1443" t="str">
            <v>JBL050</v>
          </cell>
          <cell r="H1443" t="str">
            <v>DUAL 18" SUBWOOFER</v>
          </cell>
          <cell r="I1443"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43">
            <v>7640</v>
          </cell>
          <cell r="K1443">
            <v>7640</v>
          </cell>
          <cell r="L1443">
            <v>3820</v>
          </cell>
          <cell r="M1443">
            <v>3438</v>
          </cell>
          <cell r="P1443">
            <v>0</v>
          </cell>
          <cell r="Q1443">
            <v>691991011832</v>
          </cell>
          <cell r="S1443">
            <v>158.5</v>
          </cell>
          <cell r="T1443">
            <v>36</v>
          </cell>
          <cell r="U1443">
            <v>26</v>
          </cell>
          <cell r="V1443">
            <v>46</v>
          </cell>
          <cell r="W1443" t="str">
            <v>MX</v>
          </cell>
          <cell r="X1443" t="str">
            <v>Compliant</v>
          </cell>
          <cell r="Z1443">
            <v>544</v>
          </cell>
          <cell r="AA1443" t="str">
            <v>A</v>
          </cell>
        </row>
        <row r="1444">
          <cell r="A1444" t="str">
            <v>ASB7128-WH</v>
          </cell>
          <cell r="B1444" t="str">
            <v>JBL</v>
          </cell>
          <cell r="C1444" t="str">
            <v>AE Series</v>
          </cell>
          <cell r="D1444" t="str">
            <v>ASB7128-WH</v>
          </cell>
          <cell r="E1444" t="str">
            <v>JBL052</v>
          </cell>
          <cell r="H1444" t="str">
            <v>DUAL 18" SUBWOOFER (white)</v>
          </cell>
          <cell r="I1444"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4">
            <v>7640</v>
          </cell>
          <cell r="K1444">
            <v>7640</v>
          </cell>
          <cell r="L1444">
            <v>3820</v>
          </cell>
          <cell r="M1444">
            <v>3438</v>
          </cell>
          <cell r="P1444">
            <v>0</v>
          </cell>
          <cell r="Q1444">
            <v>691991011849</v>
          </cell>
          <cell r="S1444">
            <v>158</v>
          </cell>
          <cell r="T1444">
            <v>36</v>
          </cell>
          <cell r="U1444">
            <v>26</v>
          </cell>
          <cell r="V1444">
            <v>46</v>
          </cell>
          <cell r="W1444" t="str">
            <v>MX</v>
          </cell>
          <cell r="X1444" t="str">
            <v>Compliant</v>
          </cell>
          <cell r="Z1444">
            <v>545</v>
          </cell>
          <cell r="AA1444" t="str">
            <v>B</v>
          </cell>
        </row>
        <row r="1445">
          <cell r="A1445" t="str">
            <v>ASB7128-WRC</v>
          </cell>
          <cell r="B1445" t="str">
            <v>JBL</v>
          </cell>
          <cell r="C1445" t="str">
            <v>Custom Shop Item</v>
          </cell>
          <cell r="D1445" t="str">
            <v>ASB7128-WRC</v>
          </cell>
          <cell r="E1445" t="str">
            <v>JBL052</v>
          </cell>
          <cell r="F1445" t="str">
            <v>YES</v>
          </cell>
          <cell r="H1445" t="str">
            <v xml:space="preserve">DUAL 18" SUBWOOFER </v>
          </cell>
          <cell r="I1445"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5" t="str">
            <v>Please email CustomAudio@harman.com for quote</v>
          </cell>
          <cell r="K1445" t="str">
            <v>Please email CustomAudio@harman.com for quote</v>
          </cell>
          <cell r="L1445" t="str">
            <v>Please email CustomAudio@harman.com for quote</v>
          </cell>
          <cell r="M1445" t="e">
            <v>#VALUE!</v>
          </cell>
          <cell r="P1445">
            <v>0</v>
          </cell>
          <cell r="S1445">
            <v>209</v>
          </cell>
          <cell r="T1445">
            <v>29</v>
          </cell>
          <cell r="U1445">
            <v>48</v>
          </cell>
          <cell r="V1445">
            <v>34</v>
          </cell>
          <cell r="W1445" t="str">
            <v>MX</v>
          </cell>
          <cell r="X1445" t="str">
            <v>Compliant</v>
          </cell>
          <cell r="Z1445">
            <v>546</v>
          </cell>
          <cell r="AA1445" t="str">
            <v>B</v>
          </cell>
        </row>
        <row r="1446">
          <cell r="A1446" t="str">
            <v>ASB7128-WRX</v>
          </cell>
          <cell r="B1446" t="str">
            <v>JBL</v>
          </cell>
          <cell r="C1446" t="str">
            <v>Custom Shop Item</v>
          </cell>
          <cell r="D1446" t="str">
            <v>ASB7128-WRX</v>
          </cell>
          <cell r="E1446" t="str">
            <v>JBL050</v>
          </cell>
          <cell r="F1446" t="str">
            <v>YES</v>
          </cell>
          <cell r="H1446" t="str">
            <v xml:space="preserve">DUAL 18" SUBWOOFER </v>
          </cell>
          <cell r="I144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6" t="str">
            <v>Please email CustomAudio@harman.com for quote</v>
          </cell>
          <cell r="K1446" t="str">
            <v>Please email CustomAudio@harman.com for quote</v>
          </cell>
          <cell r="L1446" t="str">
            <v>Please email CustomAudio@harman.com for quote</v>
          </cell>
          <cell r="M1446" t="e">
            <v>#VALUE!</v>
          </cell>
          <cell r="P1446">
            <v>0</v>
          </cell>
          <cell r="Q1446">
            <v>691991039164</v>
          </cell>
          <cell r="S1446">
            <v>209</v>
          </cell>
          <cell r="T1446">
            <v>34.5</v>
          </cell>
          <cell r="U1446">
            <v>29</v>
          </cell>
          <cell r="V1446">
            <v>48.5</v>
          </cell>
          <cell r="W1446" t="str">
            <v>MX</v>
          </cell>
          <cell r="X1446" t="str">
            <v>Compliant</v>
          </cell>
          <cell r="Z1446">
            <v>547</v>
          </cell>
          <cell r="AA1446" t="str">
            <v>B</v>
          </cell>
        </row>
        <row r="1447">
          <cell r="A1447" t="str">
            <v>CWT128</v>
          </cell>
          <cell r="B1447" t="str">
            <v>JBL</v>
          </cell>
          <cell r="C1447" t="str">
            <v>AE Series</v>
          </cell>
          <cell r="D1447" t="str">
            <v>CWT128</v>
          </cell>
          <cell r="E1447" t="str">
            <v>JBL017</v>
          </cell>
          <cell r="H1447" t="str">
            <v>2-WAY FULL-RANGE CROSSFIRE WAVEGUIDE</v>
          </cell>
          <cell r="I1447"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7">
            <v>3364</v>
          </cell>
          <cell r="K1447">
            <v>3364</v>
          </cell>
          <cell r="L1447">
            <v>1681.58</v>
          </cell>
          <cell r="M1447">
            <v>1513.42</v>
          </cell>
          <cell r="P1447">
            <v>0</v>
          </cell>
          <cell r="Q1447">
            <v>691991007569</v>
          </cell>
          <cell r="S1447">
            <v>66.849999999999994</v>
          </cell>
          <cell r="T1447">
            <v>18</v>
          </cell>
          <cell r="U1447">
            <v>16</v>
          </cell>
          <cell r="V1447">
            <v>34</v>
          </cell>
          <cell r="W1447" t="str">
            <v>MX</v>
          </cell>
          <cell r="X1447" t="str">
            <v>Compliant</v>
          </cell>
          <cell r="Z1447">
            <v>548</v>
          </cell>
          <cell r="AA1447" t="str">
            <v>A</v>
          </cell>
        </row>
        <row r="1448">
          <cell r="A1448" t="str">
            <v>CWT128-WH</v>
          </cell>
          <cell r="B1448" t="str">
            <v>JBL</v>
          </cell>
          <cell r="C1448" t="str">
            <v>AE Series</v>
          </cell>
          <cell r="D1448" t="str">
            <v>CWT128-WH</v>
          </cell>
          <cell r="E1448" t="str">
            <v>JBL052</v>
          </cell>
          <cell r="H1448" t="str">
            <v>2-WAY FULL-RANGE CROSSFIRE WAVEGUIDE - WHITE</v>
          </cell>
          <cell r="I1448"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8">
            <v>3364</v>
          </cell>
          <cell r="K1448">
            <v>3364</v>
          </cell>
          <cell r="L1448">
            <v>1681.58</v>
          </cell>
          <cell r="M1448">
            <v>1513.42</v>
          </cell>
          <cell r="P1448">
            <v>0</v>
          </cell>
          <cell r="Q1448">
            <v>691991007576</v>
          </cell>
          <cell r="S1448">
            <v>66.849999999999994</v>
          </cell>
          <cell r="T1448">
            <v>16</v>
          </cell>
          <cell r="U1448">
            <v>18</v>
          </cell>
          <cell r="V1448">
            <v>34</v>
          </cell>
          <cell r="W1448" t="str">
            <v>MX</v>
          </cell>
          <cell r="X1448" t="str">
            <v>Compliant</v>
          </cell>
          <cell r="Z1448">
            <v>549</v>
          </cell>
          <cell r="AA1448" t="str">
            <v>A</v>
          </cell>
        </row>
        <row r="1449">
          <cell r="A1449" t="str">
            <v>CWT128-WRC</v>
          </cell>
          <cell r="B1449" t="str">
            <v>JBL</v>
          </cell>
          <cell r="C1449" t="str">
            <v>Custom Shop Item</v>
          </cell>
          <cell r="D1449" t="str">
            <v>CWT128-WRC</v>
          </cell>
          <cell r="E1449" t="str">
            <v>JBL052</v>
          </cell>
          <cell r="F1449" t="str">
            <v>YES</v>
          </cell>
          <cell r="H1449" t="str">
            <v>With Weather Protection treatment</v>
          </cell>
          <cell r="I1449"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49" t="str">
            <v>Please email CustomAudio@harman.com for quote</v>
          </cell>
          <cell r="K1449" t="str">
            <v>Please email CustomAudio@harman.com for quote</v>
          </cell>
          <cell r="L1449" t="str">
            <v>Please email CustomAudio@harman.com for quote</v>
          </cell>
          <cell r="M1449" t="e">
            <v>#VALUE!</v>
          </cell>
          <cell r="P1449">
            <v>0</v>
          </cell>
          <cell r="Q1449">
            <v>691991013867</v>
          </cell>
          <cell r="S1449">
            <v>0</v>
          </cell>
          <cell r="T1449">
            <v>0</v>
          </cell>
          <cell r="U1449">
            <v>0</v>
          </cell>
          <cell r="V1449">
            <v>0</v>
          </cell>
          <cell r="W1449" t="str">
            <v>MX</v>
          </cell>
          <cell r="Z1449">
            <v>550</v>
          </cell>
          <cell r="AA1449" t="str">
            <v>B</v>
          </cell>
        </row>
        <row r="1450">
          <cell r="A1450" t="str">
            <v>CWT128-WRX</v>
          </cell>
          <cell r="B1450" t="str">
            <v>JBL</v>
          </cell>
          <cell r="C1450" t="str">
            <v>Custom Shop Item</v>
          </cell>
          <cell r="D1450" t="str">
            <v>CWT128-WRX</v>
          </cell>
          <cell r="E1450" t="str">
            <v>JBL050</v>
          </cell>
          <cell r="F1450" t="str">
            <v>YES</v>
          </cell>
          <cell r="H1450" t="str">
            <v>With Weather Protection treatment</v>
          </cell>
          <cell r="I1450"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50" t="str">
            <v>Please email CustomAudio@harman.com for quote</v>
          </cell>
          <cell r="K1450" t="str">
            <v>Please email CustomAudio@harman.com for quote</v>
          </cell>
          <cell r="L1450" t="str">
            <v>Please email CustomAudio@harman.com for quote</v>
          </cell>
          <cell r="M1450" t="e">
            <v>#VALUE!</v>
          </cell>
          <cell r="P1450">
            <v>0</v>
          </cell>
          <cell r="S1450">
            <v>75</v>
          </cell>
          <cell r="T1450">
            <v>17.5</v>
          </cell>
          <cell r="U1450">
            <v>16</v>
          </cell>
          <cell r="V1450">
            <v>34</v>
          </cell>
          <cell r="W1450" t="str">
            <v>MX</v>
          </cell>
          <cell r="Z1450">
            <v>551</v>
          </cell>
          <cell r="AA1450" t="str">
            <v>B</v>
          </cell>
        </row>
        <row r="1451">
          <cell r="A1451" t="str">
            <v>AE SERIES ACCESSORIES:</v>
          </cell>
          <cell r="B1451" t="str">
            <v>JBL</v>
          </cell>
          <cell r="J1451">
            <v>0</v>
          </cell>
          <cell r="K1451">
            <v>0</v>
          </cell>
          <cell r="L1451">
            <v>0</v>
          </cell>
          <cell r="M1451">
            <v>0</v>
          </cell>
          <cell r="S1451">
            <v>0</v>
          </cell>
          <cell r="T1451">
            <v>0</v>
          </cell>
          <cell r="U1451">
            <v>0</v>
          </cell>
          <cell r="V1451">
            <v>0</v>
          </cell>
          <cell r="W1451" t="str">
            <v>US</v>
          </cell>
          <cell r="X1451" t="str">
            <v>Compliant</v>
          </cell>
          <cell r="Z1451">
            <v>552</v>
          </cell>
        </row>
        <row r="1452">
          <cell r="A1452" t="str">
            <v>MTU-1</v>
          </cell>
          <cell r="B1452" t="str">
            <v>JBL</v>
          </cell>
          <cell r="C1452" t="str">
            <v>AE Series</v>
          </cell>
          <cell r="D1452" t="str">
            <v>MTU-1</v>
          </cell>
          <cell r="E1452" t="str">
            <v>JBL018</v>
          </cell>
          <cell r="H1452" t="str">
            <v xml:space="preserve">U BRACKET FOR AM7215/xx and AM5215/xx </v>
          </cell>
          <cell r="I1452" t="str">
            <v>U-Bracket For Models AM7215/xx and AM5215/xx.</v>
          </cell>
          <cell r="J1452">
            <v>290</v>
          </cell>
          <cell r="K1452">
            <v>290</v>
          </cell>
          <cell r="L1452">
            <v>145</v>
          </cell>
          <cell r="M1452">
            <v>130.5</v>
          </cell>
          <cell r="P1452">
            <v>0</v>
          </cell>
          <cell r="Q1452">
            <v>691991012228</v>
          </cell>
          <cell r="S1452">
            <v>10.5</v>
          </cell>
          <cell r="T1452">
            <v>15</v>
          </cell>
          <cell r="U1452">
            <v>33.5</v>
          </cell>
          <cell r="V1452">
            <v>4.5</v>
          </cell>
          <cell r="W1452" t="str">
            <v>US</v>
          </cell>
          <cell r="X1452" t="str">
            <v>Compliant</v>
          </cell>
          <cell r="Z1452">
            <v>553</v>
          </cell>
          <cell r="AA1452" t="str">
            <v>A</v>
          </cell>
        </row>
        <row r="1453">
          <cell r="A1453" t="str">
            <v>MTU-1-WH</v>
          </cell>
          <cell r="B1453" t="str">
            <v>JBL</v>
          </cell>
          <cell r="C1453" t="str">
            <v>AE Series</v>
          </cell>
          <cell r="D1453" t="str">
            <v>MTU-1-WH</v>
          </cell>
          <cell r="E1453" t="str">
            <v>JBL052</v>
          </cell>
          <cell r="H1453" t="str">
            <v>U BRACKET FOR AM7215/xx and AM5215/xx (white)</v>
          </cell>
          <cell r="I1453" t="str">
            <v>U-Bracket For Models AM7215/xx and AM5215/xx. White finish.</v>
          </cell>
          <cell r="J1453">
            <v>290</v>
          </cell>
          <cell r="K1453">
            <v>290</v>
          </cell>
          <cell r="L1453">
            <v>145</v>
          </cell>
          <cell r="M1453">
            <v>130.5</v>
          </cell>
          <cell r="P1453">
            <v>0</v>
          </cell>
          <cell r="Q1453">
            <v>691991012297</v>
          </cell>
          <cell r="S1453">
            <v>9.85</v>
          </cell>
          <cell r="T1453">
            <v>33</v>
          </cell>
          <cell r="U1453">
            <v>15</v>
          </cell>
          <cell r="V1453">
            <v>5</v>
          </cell>
          <cell r="W1453" t="str">
            <v>US</v>
          </cell>
          <cell r="X1453" t="str">
            <v>Compliant</v>
          </cell>
          <cell r="Z1453">
            <v>554</v>
          </cell>
          <cell r="AA1453" t="str">
            <v>A</v>
          </cell>
        </row>
        <row r="1454">
          <cell r="A1454" t="str">
            <v>MTU-2</v>
          </cell>
          <cell r="B1454" t="str">
            <v>JBL</v>
          </cell>
          <cell r="C1454" t="str">
            <v>AE Series</v>
          </cell>
          <cell r="D1454" t="str">
            <v>MTU-2</v>
          </cell>
          <cell r="E1454" t="str">
            <v>JBL052</v>
          </cell>
          <cell r="H1454" t="str">
            <v>U?BRACKET FOR MODEL AC2215/xx</v>
          </cell>
          <cell r="I1454" t="str">
            <v>U-Bracket For Model AC2215/xx</v>
          </cell>
          <cell r="J1454">
            <v>274</v>
          </cell>
          <cell r="K1454">
            <v>274</v>
          </cell>
          <cell r="L1454">
            <v>137</v>
          </cell>
          <cell r="M1454">
            <v>123.3</v>
          </cell>
          <cell r="P1454">
            <v>0</v>
          </cell>
          <cell r="Q1454">
            <v>691991012303</v>
          </cell>
          <cell r="S1454">
            <v>7.5</v>
          </cell>
          <cell r="T1454">
            <v>29.5</v>
          </cell>
          <cell r="U1454">
            <v>15.5</v>
          </cell>
          <cell r="V1454">
            <v>4.75</v>
          </cell>
          <cell r="W1454" t="str">
            <v>US</v>
          </cell>
          <cell r="X1454" t="str">
            <v>Compliant</v>
          </cell>
          <cell r="Z1454">
            <v>555</v>
          </cell>
          <cell r="AA1454" t="str">
            <v>A</v>
          </cell>
        </row>
        <row r="1455">
          <cell r="A1455" t="str">
            <v>MTU-2-WH</v>
          </cell>
          <cell r="B1455" t="str">
            <v>JBL</v>
          </cell>
          <cell r="C1455" t="str">
            <v>AE Series</v>
          </cell>
          <cell r="D1455" t="str">
            <v>MTU-2-WH</v>
          </cell>
          <cell r="E1455" t="str">
            <v>JBL052</v>
          </cell>
          <cell r="H1455" t="str">
            <v>U BRACKET FOR AM7215/xx and AM5215/xx (white)</v>
          </cell>
          <cell r="I1455" t="str">
            <v>U-Bracket For Model AC2215/xx. White finish.</v>
          </cell>
          <cell r="J1455">
            <v>274</v>
          </cell>
          <cell r="K1455">
            <v>274</v>
          </cell>
          <cell r="L1455">
            <v>137</v>
          </cell>
          <cell r="M1455">
            <v>123.3</v>
          </cell>
          <cell r="P1455">
            <v>0</v>
          </cell>
          <cell r="Q1455">
            <v>691991012372</v>
          </cell>
          <cell r="S1455">
            <v>8</v>
          </cell>
          <cell r="T1455">
            <v>30</v>
          </cell>
          <cell r="U1455">
            <v>16</v>
          </cell>
          <cell r="V1455">
            <v>5</v>
          </cell>
          <cell r="W1455" t="str">
            <v>US</v>
          </cell>
          <cell r="X1455" t="str">
            <v>Compliant</v>
          </cell>
          <cell r="Z1455">
            <v>556</v>
          </cell>
          <cell r="AA1455" t="str">
            <v>A</v>
          </cell>
        </row>
        <row r="1456">
          <cell r="A1456" t="str">
            <v>MTU-3</v>
          </cell>
          <cell r="B1456" t="str">
            <v>JBL</v>
          </cell>
          <cell r="C1456" t="str">
            <v>AE Series</v>
          </cell>
          <cell r="D1456" t="str">
            <v>MTU-3</v>
          </cell>
          <cell r="E1456" t="str">
            <v>JBL052</v>
          </cell>
          <cell r="H1456" t="str">
            <v>AE SERIES 28-1/2" U-BRACKET</v>
          </cell>
          <cell r="I1456" t="str">
            <v>U-Bracket For Models AM7212/xx and AM5212/xx.</v>
          </cell>
          <cell r="J1456">
            <v>300</v>
          </cell>
          <cell r="K1456">
            <v>300</v>
          </cell>
          <cell r="L1456">
            <v>150</v>
          </cell>
          <cell r="M1456">
            <v>135</v>
          </cell>
          <cell r="P1456">
            <v>0</v>
          </cell>
          <cell r="Q1456">
            <v>691991012389</v>
          </cell>
          <cell r="S1456">
            <v>9.5</v>
          </cell>
          <cell r="T1456">
            <v>30</v>
          </cell>
          <cell r="U1456">
            <v>18</v>
          </cell>
          <cell r="V1456">
            <v>5</v>
          </cell>
          <cell r="W1456" t="str">
            <v>US</v>
          </cell>
          <cell r="X1456" t="str">
            <v>Compliant</v>
          </cell>
          <cell r="Z1456">
            <v>557</v>
          </cell>
          <cell r="AA1456" t="str">
            <v>A</v>
          </cell>
        </row>
        <row r="1457">
          <cell r="A1457" t="str">
            <v>MTU-3-WH</v>
          </cell>
          <cell r="B1457" t="str">
            <v>JBL</v>
          </cell>
          <cell r="C1457" t="str">
            <v>AE Series</v>
          </cell>
          <cell r="D1457" t="str">
            <v>MTU-3-WH</v>
          </cell>
          <cell r="E1457" t="str">
            <v>JBL052</v>
          </cell>
          <cell r="H1457" t="str">
            <v>AE SERIES 28-1/2" U-BRACKET (white)</v>
          </cell>
          <cell r="I1457" t="str">
            <v>U-Bracket For Models AM7212/xx and AM5212/xx. White finish.</v>
          </cell>
          <cell r="J1457">
            <v>300</v>
          </cell>
          <cell r="K1457">
            <v>300</v>
          </cell>
          <cell r="L1457">
            <v>150</v>
          </cell>
          <cell r="M1457">
            <v>135</v>
          </cell>
          <cell r="P1457">
            <v>0</v>
          </cell>
          <cell r="Q1457">
            <v>691991007545</v>
          </cell>
          <cell r="S1457">
            <v>9.5</v>
          </cell>
          <cell r="T1457">
            <v>30</v>
          </cell>
          <cell r="U1457">
            <v>15</v>
          </cell>
          <cell r="V1457">
            <v>5</v>
          </cell>
          <cell r="W1457" t="str">
            <v>US</v>
          </cell>
          <cell r="X1457" t="str">
            <v>Compliant</v>
          </cell>
          <cell r="Z1457">
            <v>558</v>
          </cell>
          <cell r="AA1457" t="str">
            <v>A</v>
          </cell>
        </row>
        <row r="1458">
          <cell r="A1458" t="str">
            <v>MTU-4</v>
          </cell>
          <cell r="B1458" t="str">
            <v>JBL</v>
          </cell>
          <cell r="C1458" t="str">
            <v>AE Series</v>
          </cell>
          <cell r="D1458" t="str">
            <v>MTU-4</v>
          </cell>
          <cell r="E1458" t="str">
            <v>JBL052</v>
          </cell>
          <cell r="H1458" t="str">
            <v>AE SERIES 22-1/4" U-BRACKET</v>
          </cell>
          <cell r="I1458" t="str">
            <v>U-Bracket For Model AC2212/xx.</v>
          </cell>
          <cell r="J1458">
            <v>284</v>
          </cell>
          <cell r="K1458">
            <v>284</v>
          </cell>
          <cell r="L1458">
            <v>142</v>
          </cell>
          <cell r="M1458">
            <v>127.8</v>
          </cell>
          <cell r="P1458">
            <v>0</v>
          </cell>
          <cell r="Q1458">
            <v>691991012396</v>
          </cell>
          <cell r="S1458">
            <v>6</v>
          </cell>
          <cell r="T1458">
            <v>24</v>
          </cell>
          <cell r="U1458">
            <v>14</v>
          </cell>
          <cell r="V1458">
            <v>4</v>
          </cell>
          <cell r="W1458" t="str">
            <v>US</v>
          </cell>
          <cell r="X1458" t="str">
            <v>Compliant</v>
          </cell>
          <cell r="Z1458">
            <v>559</v>
          </cell>
          <cell r="AA1458" t="str">
            <v>A</v>
          </cell>
        </row>
        <row r="1459">
          <cell r="A1459" t="str">
            <v>MTU-4-WH</v>
          </cell>
          <cell r="B1459" t="str">
            <v>JBL</v>
          </cell>
          <cell r="C1459" t="str">
            <v>AE Series</v>
          </cell>
          <cell r="D1459" t="str">
            <v>MTU-4-WH</v>
          </cell>
          <cell r="E1459" t="str">
            <v>JBL052</v>
          </cell>
          <cell r="H1459" t="str">
            <v>AE SERIES 22-1/4" U-BRACKET(white)</v>
          </cell>
          <cell r="I1459" t="str">
            <v>U-Bracket For Model AC2212/xx. White finish.</v>
          </cell>
          <cell r="J1459">
            <v>284</v>
          </cell>
          <cell r="K1459">
            <v>284</v>
          </cell>
          <cell r="L1459">
            <v>142</v>
          </cell>
          <cell r="M1459">
            <v>127.8</v>
          </cell>
          <cell r="P1459">
            <v>0</v>
          </cell>
          <cell r="Q1459">
            <v>691991012402</v>
          </cell>
          <cell r="S1459">
            <v>7</v>
          </cell>
          <cell r="T1459">
            <v>27</v>
          </cell>
          <cell r="U1459">
            <v>12</v>
          </cell>
          <cell r="V1459">
            <v>5</v>
          </cell>
          <cell r="W1459" t="str">
            <v>US</v>
          </cell>
          <cell r="X1459" t="str">
            <v>Compliant</v>
          </cell>
          <cell r="Z1459">
            <v>560</v>
          </cell>
          <cell r="AA1459" t="str">
            <v>A</v>
          </cell>
        </row>
        <row r="1460">
          <cell r="A1460" t="str">
            <v>229-00009-01</v>
          </cell>
          <cell r="B1460" t="str">
            <v>JBL</v>
          </cell>
          <cell r="C1460" t="str">
            <v>AE Series</v>
          </cell>
          <cell r="D1460" t="str">
            <v>229-00009-01</v>
          </cell>
          <cell r="E1460" t="str">
            <v>AT510000</v>
          </cell>
          <cell r="H1460" t="str">
            <v>HARDWARE KIT, SP/VS</v>
          </cell>
          <cell r="I1460" t="str">
            <v>Set of Three M10 x 35mm Forged Shoulder Steel Eyebolts (priced and ships as a PACK of 3 bolts)</v>
          </cell>
          <cell r="J1460">
            <v>59</v>
          </cell>
          <cell r="K1460">
            <v>59</v>
          </cell>
          <cell r="L1460">
            <v>29.25</v>
          </cell>
          <cell r="M1460">
            <v>26.33</v>
          </cell>
          <cell r="P1460">
            <v>0</v>
          </cell>
          <cell r="S1460">
            <v>1</v>
          </cell>
          <cell r="T1460">
            <v>2</v>
          </cell>
          <cell r="U1460">
            <v>6</v>
          </cell>
          <cell r="V1460">
            <v>3</v>
          </cell>
          <cell r="W1460" t="str">
            <v>CN</v>
          </cell>
          <cell r="Z1460">
            <v>561</v>
          </cell>
          <cell r="AA1460" t="str">
            <v>A</v>
          </cell>
        </row>
        <row r="1461">
          <cell r="A1461" t="str">
            <v>POINT-SOURCE:
PD Precision Directivity Series</v>
          </cell>
          <cell r="B1461" t="str">
            <v>JBL</v>
          </cell>
          <cell r="J1461">
            <v>0</v>
          </cell>
          <cell r="K1461">
            <v>0</v>
          </cell>
          <cell r="L1461">
            <v>0</v>
          </cell>
          <cell r="M1461">
            <v>0</v>
          </cell>
          <cell r="S1461">
            <v>0</v>
          </cell>
          <cell r="T1461">
            <v>0</v>
          </cell>
          <cell r="U1461">
            <v>0</v>
          </cell>
          <cell r="V1461">
            <v>0</v>
          </cell>
          <cell r="W1461" t="str">
            <v>MX</v>
          </cell>
          <cell r="X1461" t="str">
            <v>Compliant</v>
          </cell>
          <cell r="Z1461">
            <v>562</v>
          </cell>
        </row>
        <row r="1462">
          <cell r="A1462" t="str">
            <v>PD525S</v>
          </cell>
          <cell r="B1462" t="str">
            <v>JBL</v>
          </cell>
          <cell r="C1462" t="str">
            <v>PD Series</v>
          </cell>
          <cell r="D1462" t="str">
            <v>PD525S</v>
          </cell>
          <cell r="E1462" t="str">
            <v>JBL050</v>
          </cell>
          <cell r="H1462" t="str">
            <v>Dual 15" LF</v>
          </cell>
          <cell r="I1462" t="str">
            <v>Dual 15" subwoofer system, 2275H driver, 75mm (3 in) voice coil, 4-ohm nominal impedance.</v>
          </cell>
          <cell r="J1462">
            <v>3130</v>
          </cell>
          <cell r="K1462">
            <v>3130</v>
          </cell>
          <cell r="L1462">
            <v>1565</v>
          </cell>
          <cell r="M1462">
            <v>1408.5</v>
          </cell>
          <cell r="P1462">
            <v>0</v>
          </cell>
          <cell r="Q1462">
            <v>691991014789</v>
          </cell>
          <cell r="S1462">
            <v>132</v>
          </cell>
          <cell r="T1462">
            <v>34</v>
          </cell>
          <cell r="U1462">
            <v>34</v>
          </cell>
          <cell r="V1462">
            <v>28</v>
          </cell>
          <cell r="W1462" t="str">
            <v>MX</v>
          </cell>
          <cell r="X1462" t="str">
            <v>Compliant</v>
          </cell>
          <cell r="Z1462">
            <v>563</v>
          </cell>
          <cell r="AA1462" t="str">
            <v>B</v>
          </cell>
        </row>
        <row r="1463">
          <cell r="A1463" t="str">
            <v>PD525S - WH</v>
          </cell>
          <cell r="B1463" t="str">
            <v>JBL</v>
          </cell>
          <cell r="C1463" t="str">
            <v>PD Series</v>
          </cell>
          <cell r="D1463" t="str">
            <v>PD525S - WH</v>
          </cell>
          <cell r="H1463" t="str">
            <v>Dual 15" LF</v>
          </cell>
          <cell r="I1463" t="str">
            <v>Dual 15" subwoofer system, 2275H driver, 75mm (3 in) voice coil, 4-ohm nominal impedance.</v>
          </cell>
          <cell r="J1463">
            <v>3130</v>
          </cell>
          <cell r="K1463">
            <v>3130</v>
          </cell>
          <cell r="L1463">
            <v>1565</v>
          </cell>
          <cell r="M1463">
            <v>1408.5</v>
          </cell>
          <cell r="S1463">
            <v>0</v>
          </cell>
          <cell r="T1463">
            <v>0</v>
          </cell>
          <cell r="U1463">
            <v>0</v>
          </cell>
          <cell r="V1463">
            <v>0</v>
          </cell>
          <cell r="W1463" t="str">
            <v>MX</v>
          </cell>
          <cell r="X1463" t="str">
            <v>Compliant</v>
          </cell>
          <cell r="Z1463">
            <v>564</v>
          </cell>
        </row>
        <row r="1464">
          <cell r="A1464" t="str">
            <v>PD525S-WRC</v>
          </cell>
          <cell r="B1464" t="str">
            <v>JBL</v>
          </cell>
          <cell r="C1464" t="str">
            <v>Custom Shop Item</v>
          </cell>
          <cell r="D1464" t="str">
            <v>PD525S-WRC</v>
          </cell>
          <cell r="E1464" t="str">
            <v>JBL051</v>
          </cell>
          <cell r="F1464" t="str">
            <v>YES</v>
          </cell>
          <cell r="H1464" t="str">
            <v>Dual 15" Subwoofer</v>
          </cell>
          <cell r="I1464" t="str">
            <v>Dual 15" 2275H Differential Driver® with dual 75mm (3 in) voice coils and dual magnetic gap subwoofer system. With Weather Protection Treatment.8-10 weeks ship time for orders of 1-10, larger needs to be reviewed</v>
          </cell>
          <cell r="J1464" t="str">
            <v>Please email CustomAudio@harman.com for quote</v>
          </cell>
          <cell r="K1464" t="str">
            <v>Please email CustomAudio@harman.com for quote</v>
          </cell>
          <cell r="L1464" t="str">
            <v>Please email CustomAudio@harman.com for quote</v>
          </cell>
          <cell r="M1464" t="e">
            <v>#VALUE!</v>
          </cell>
          <cell r="P1464">
            <v>0</v>
          </cell>
          <cell r="Q1464">
            <v>691991031984</v>
          </cell>
          <cell r="S1464">
            <v>171</v>
          </cell>
          <cell r="T1464">
            <v>33</v>
          </cell>
          <cell r="U1464">
            <v>34</v>
          </cell>
          <cell r="V1464">
            <v>27</v>
          </cell>
          <cell r="W1464" t="str">
            <v>MX</v>
          </cell>
          <cell r="X1464" t="str">
            <v>Compliant</v>
          </cell>
          <cell r="Z1464">
            <v>565</v>
          </cell>
          <cell r="AA1464" t="str">
            <v>B1</v>
          </cell>
        </row>
        <row r="1465">
          <cell r="A1465" t="str">
            <v>PD525S-WRX</v>
          </cell>
          <cell r="B1465" t="str">
            <v>JBL</v>
          </cell>
          <cell r="C1465" t="str">
            <v>Custom Shop Item</v>
          </cell>
          <cell r="D1465" t="str">
            <v>PD525S-WRX</v>
          </cell>
          <cell r="E1465" t="str">
            <v>JBL050</v>
          </cell>
          <cell r="F1465" t="str">
            <v>YES</v>
          </cell>
          <cell r="H1465" t="str">
            <v>Dual 15" Subwoofer</v>
          </cell>
          <cell r="I1465" t="str">
            <v>Dual 15" 2275H Differential Driver® with dual 75mm (3 in) voice coils and dual magnetic gap subwoofer system. With Extreme Weather Protection Treatment.</v>
          </cell>
          <cell r="J1465" t="str">
            <v>Please email CustomAudio@harman.com for quote</v>
          </cell>
          <cell r="K1465" t="str">
            <v>Please email CustomAudio@harman.com for quote</v>
          </cell>
          <cell r="L1465" t="str">
            <v>Please email CustomAudio@harman.com for quote</v>
          </cell>
          <cell r="M1465" t="e">
            <v>#VALUE!</v>
          </cell>
          <cell r="P1465">
            <v>0</v>
          </cell>
          <cell r="Q1465">
            <v>691991039188</v>
          </cell>
          <cell r="S1465">
            <v>167</v>
          </cell>
          <cell r="T1465">
            <v>33.5</v>
          </cell>
          <cell r="U1465">
            <v>34</v>
          </cell>
          <cell r="V1465">
            <v>27</v>
          </cell>
          <cell r="W1465" t="str">
            <v>MX</v>
          </cell>
          <cell r="X1465" t="str">
            <v>Compliant</v>
          </cell>
          <cell r="Z1465">
            <v>566</v>
          </cell>
          <cell r="AA1465" t="str">
            <v>B</v>
          </cell>
        </row>
        <row r="1466">
          <cell r="A1466" t="str">
            <v>PD544</v>
          </cell>
          <cell r="B1466" t="str">
            <v>JBL</v>
          </cell>
          <cell r="C1466" t="str">
            <v>PD Series</v>
          </cell>
          <cell r="D1466" t="str">
            <v>PD544</v>
          </cell>
          <cell r="E1466" t="str">
            <v>JBL050</v>
          </cell>
          <cell r="H1466" t="str">
            <v>15" 2-way full-range, 40 X 40</v>
          </cell>
          <cell r="I1466" t="str">
            <v xml:space="preserve">15" Horn-Loaded 2-way full-range system, 40? x 40? coverage pattern with 2432H 38mm (1.5 in) exit, 
75mm (3 in) voice coil and 2031H 15" low-frequency driver with 75mm (3 in) voice coil, 8 ohm nominal system impedance.
</v>
          </cell>
          <cell r="J1466">
            <v>4340</v>
          </cell>
          <cell r="K1466">
            <v>4340</v>
          </cell>
          <cell r="L1466">
            <v>2170</v>
          </cell>
          <cell r="M1466">
            <v>1953</v>
          </cell>
          <cell r="P1466">
            <v>0</v>
          </cell>
          <cell r="Q1466">
            <v>691991014796</v>
          </cell>
          <cell r="S1466">
            <v>162</v>
          </cell>
          <cell r="T1466">
            <v>33.5</v>
          </cell>
          <cell r="U1466">
            <v>34</v>
          </cell>
          <cell r="V1466">
            <v>27.25</v>
          </cell>
          <cell r="W1466" t="str">
            <v>MX</v>
          </cell>
          <cell r="X1466" t="str">
            <v>Compliant</v>
          </cell>
          <cell r="Z1466">
            <v>567</v>
          </cell>
          <cell r="AA1466" t="str">
            <v>B</v>
          </cell>
        </row>
        <row r="1467">
          <cell r="A1467" t="str">
            <v>PD544 - WH</v>
          </cell>
          <cell r="B1467" t="str">
            <v>JBL</v>
          </cell>
          <cell r="C1467" t="str">
            <v>PD Series</v>
          </cell>
          <cell r="D1467" t="str">
            <v>PD544 - WH</v>
          </cell>
          <cell r="H1467" t="str">
            <v>15" 2-way full-range, 40 X 40</v>
          </cell>
          <cell r="I1467" t="str">
            <v xml:space="preserve">15" Horn-Loaded 2-way full-range system, 40? x 40? coverage pattern with 2432H 38mm (1.5 in) exit, 
75mm (3 in) voice coil and 2031H 15" low-frequency driver with 75mm (3 in) voice coil, 8 ohm nominal system impedance. *NEW*
</v>
          </cell>
          <cell r="J1467">
            <v>4340</v>
          </cell>
          <cell r="K1467">
            <v>4340</v>
          </cell>
          <cell r="L1467">
            <v>2170</v>
          </cell>
          <cell r="M1467">
            <v>1953</v>
          </cell>
          <cell r="S1467">
            <v>0</v>
          </cell>
          <cell r="T1467">
            <v>0</v>
          </cell>
          <cell r="U1467">
            <v>0</v>
          </cell>
          <cell r="V1467">
            <v>0</v>
          </cell>
          <cell r="W1467" t="str">
            <v>MX</v>
          </cell>
          <cell r="X1467" t="str">
            <v>Compliant</v>
          </cell>
          <cell r="Z1467">
            <v>568</v>
          </cell>
        </row>
        <row r="1468">
          <cell r="A1468" t="str">
            <v>PD544-WRC</v>
          </cell>
          <cell r="B1468" t="str">
            <v>JBL</v>
          </cell>
          <cell r="C1468" t="str">
            <v>Custom Shop Item</v>
          </cell>
          <cell r="D1468" t="str">
            <v>PD544-WRC</v>
          </cell>
          <cell r="F1468" t="str">
            <v>YES</v>
          </cell>
          <cell r="H1468" t="str">
            <v>15" Horn-loaded 2-way full-range loudspeaker</v>
          </cell>
          <cell r="I1468"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68" t="str">
            <v>Please email CustomAudio@harman.com for quote</v>
          </cell>
          <cell r="K1468" t="str">
            <v>Please email CustomAudio@harman.com for quote</v>
          </cell>
          <cell r="L1468" t="str">
            <v>Please email CustomAudio@harman.com for quote</v>
          </cell>
          <cell r="M1468" t="e">
            <v>#VALUE!</v>
          </cell>
          <cell r="P1468">
            <v>0</v>
          </cell>
          <cell r="Q1468">
            <v>691991014802</v>
          </cell>
          <cell r="S1468">
            <v>0</v>
          </cell>
          <cell r="T1468">
            <v>0</v>
          </cell>
          <cell r="U1468">
            <v>0</v>
          </cell>
          <cell r="V1468">
            <v>0</v>
          </cell>
          <cell r="W1468" t="str">
            <v>MX</v>
          </cell>
          <cell r="X1468" t="str">
            <v>Compliant</v>
          </cell>
          <cell r="Z1468">
            <v>569</v>
          </cell>
          <cell r="AA1468" t="str">
            <v>B</v>
          </cell>
        </row>
        <row r="1469">
          <cell r="A1469" t="str">
            <v>PD544-WRX</v>
          </cell>
          <cell r="B1469" t="str">
            <v>JBL</v>
          </cell>
          <cell r="C1469" t="str">
            <v>Custom Shop Item</v>
          </cell>
          <cell r="D1469" t="str">
            <v>PD544-WRX</v>
          </cell>
          <cell r="E1469" t="str">
            <v>JBL050</v>
          </cell>
          <cell r="F1469" t="str">
            <v>YES</v>
          </cell>
          <cell r="H1469" t="str">
            <v>15" Horn-loaded 2-way full-range loudspeaker</v>
          </cell>
          <cell r="I1469" t="str">
            <v>15" Horn-loaded 2-way full-range loudspeaker system, 40? x 40? coverage pattern with 2432H 38mm (1.5 in) exit, 75mm (3 in) voice coil HF driver and 2031H 75mm (3 in) voice coil LF driver. With Extreme Weather Protection Treatment.</v>
          </cell>
          <cell r="J1469" t="str">
            <v>Please email CustomAudio@harman.com for quote</v>
          </cell>
          <cell r="K1469" t="str">
            <v>Please email CustomAudio@harman.com for quote</v>
          </cell>
          <cell r="L1469" t="str">
            <v>Please email CustomAudio@harman.com for quote</v>
          </cell>
          <cell r="M1469" t="e">
            <v>#VALUE!</v>
          </cell>
          <cell r="P1469">
            <v>0</v>
          </cell>
          <cell r="Q1469">
            <v>691991014819</v>
          </cell>
          <cell r="S1469">
            <v>181</v>
          </cell>
          <cell r="T1469">
            <v>33</v>
          </cell>
          <cell r="U1469">
            <v>34</v>
          </cell>
          <cell r="V1469">
            <v>27</v>
          </cell>
          <cell r="W1469" t="str">
            <v>MX</v>
          </cell>
          <cell r="X1469" t="str">
            <v>Compliant</v>
          </cell>
          <cell r="Z1469">
            <v>570</v>
          </cell>
          <cell r="AA1469" t="str">
            <v>B</v>
          </cell>
        </row>
        <row r="1470">
          <cell r="A1470" t="str">
            <v>PD564</v>
          </cell>
          <cell r="B1470" t="str">
            <v>JBL</v>
          </cell>
          <cell r="C1470" t="str">
            <v>PD Series</v>
          </cell>
          <cell r="D1470" t="str">
            <v>PD564</v>
          </cell>
          <cell r="E1470" t="str">
            <v>JBL050</v>
          </cell>
          <cell r="H1470" t="str">
            <v>15" 2-way full-range, 60 X 40</v>
          </cell>
          <cell r="I1470" t="str">
            <v xml:space="preserve">15" Horn-Loaded 2-way full-range system, rotatable 
60? x 40? coverage pattern with 2432H 38mm (1.5 in) exit, 75mm (3 in) voice coil and 2031H 15" low-frequency driver with 75mm (3 in) voice coil, 8 ohm nominal system impedance.
</v>
          </cell>
          <cell r="J1470">
            <v>4390</v>
          </cell>
          <cell r="K1470">
            <v>4390</v>
          </cell>
          <cell r="L1470">
            <v>2195</v>
          </cell>
          <cell r="M1470">
            <v>1975.5</v>
          </cell>
          <cell r="P1470">
            <v>0</v>
          </cell>
          <cell r="Q1470">
            <v>691991014826</v>
          </cell>
          <cell r="S1470">
            <v>154</v>
          </cell>
          <cell r="T1470">
            <v>33</v>
          </cell>
          <cell r="U1470">
            <v>33</v>
          </cell>
          <cell r="V1470">
            <v>26</v>
          </cell>
          <cell r="W1470" t="str">
            <v>MX</v>
          </cell>
          <cell r="X1470" t="str">
            <v>Compliant</v>
          </cell>
          <cell r="Z1470">
            <v>571</v>
          </cell>
          <cell r="AA1470" t="str">
            <v>B</v>
          </cell>
        </row>
        <row r="1471">
          <cell r="A1471" t="str">
            <v>PD564 - WH</v>
          </cell>
          <cell r="B1471" t="str">
            <v>JBL</v>
          </cell>
          <cell r="C1471" t="str">
            <v>PD Series</v>
          </cell>
          <cell r="D1471" t="str">
            <v>PD564 - WH</v>
          </cell>
          <cell r="H1471" t="str">
            <v>15" 2-way full-range, 60 X 40</v>
          </cell>
          <cell r="I1471" t="str">
            <v xml:space="preserve">15" Horn-Loaded 2-way full-range system, rotatable 
60? x 40? coverage pattern with 2432H 38mm (1.5 in) exit, 75mm (3 in) voice coil and 2031H 15" low-frequency driver with 75mm (3 in) voice coil, 8 ohm nominal system impedance. *NEW*
</v>
          </cell>
          <cell r="J1471">
            <v>4390</v>
          </cell>
          <cell r="K1471">
            <v>4390</v>
          </cell>
          <cell r="L1471">
            <v>2195</v>
          </cell>
          <cell r="M1471">
            <v>1975.5</v>
          </cell>
          <cell r="S1471">
            <v>0</v>
          </cell>
          <cell r="T1471">
            <v>0</v>
          </cell>
          <cell r="U1471">
            <v>0</v>
          </cell>
          <cell r="V1471">
            <v>0</v>
          </cell>
          <cell r="W1471" t="str">
            <v>MX</v>
          </cell>
          <cell r="X1471" t="str">
            <v>Compliant</v>
          </cell>
          <cell r="Z1471">
            <v>572</v>
          </cell>
        </row>
        <row r="1472">
          <cell r="A1472" t="str">
            <v>PD564-WRC</v>
          </cell>
          <cell r="B1472" t="str">
            <v>JBL</v>
          </cell>
          <cell r="C1472" t="str">
            <v>Custom Shop Item</v>
          </cell>
          <cell r="D1472" t="str">
            <v>PD564-WRC</v>
          </cell>
          <cell r="E1472" t="str">
            <v>JBL051</v>
          </cell>
          <cell r="F1472" t="str">
            <v>YES</v>
          </cell>
          <cell r="H1472" t="str">
            <v>15" Horn-loaded 2-way full-range loudspeaker</v>
          </cell>
          <cell r="I1472"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M1472" t="e">
            <v>#VALUE!</v>
          </cell>
          <cell r="P1472">
            <v>0</v>
          </cell>
          <cell r="Q1472">
            <v>691991014833</v>
          </cell>
          <cell r="S1472">
            <v>176</v>
          </cell>
          <cell r="T1472">
            <v>34</v>
          </cell>
          <cell r="U1472">
            <v>34</v>
          </cell>
          <cell r="V1472">
            <v>27</v>
          </cell>
          <cell r="W1472" t="str">
            <v>MX</v>
          </cell>
          <cell r="X1472" t="str">
            <v>Compliant</v>
          </cell>
          <cell r="Z1472">
            <v>573</v>
          </cell>
          <cell r="AA1472" t="str">
            <v>B</v>
          </cell>
        </row>
        <row r="1473">
          <cell r="A1473" t="str">
            <v>PD564-WRX</v>
          </cell>
          <cell r="B1473" t="str">
            <v>JBL</v>
          </cell>
          <cell r="C1473" t="str">
            <v>Custom Shop Item</v>
          </cell>
          <cell r="D1473" t="str">
            <v>PD564-WRX</v>
          </cell>
          <cell r="E1473" t="str">
            <v>JBL050</v>
          </cell>
          <cell r="F1473" t="str">
            <v>YES</v>
          </cell>
          <cell r="H1473" t="str">
            <v>15" Horn-loaded 2-way full-range loudspeaker</v>
          </cell>
          <cell r="I1473" t="str">
            <v>15" Horn-loaded 2-way full-range loudspeaker 2-way system, 60? x 40? coverage pattern with 2432H 38mm (1.5 in) exit, 75mm (3 in) voice coil HF driver and 2031H 75mm (3 in) voice coil LF driver. With Extreme Weather Protection Treatment.</v>
          </cell>
          <cell r="J1473" t="str">
            <v>Please email CustomAudio@harman.com for quote</v>
          </cell>
          <cell r="K1473" t="str">
            <v>Please email CustomAudio@harman.com for quote</v>
          </cell>
          <cell r="L1473" t="str">
            <v>Please email CustomAudio@harman.com for quote</v>
          </cell>
          <cell r="M1473" t="e">
            <v>#VALUE!</v>
          </cell>
          <cell r="P1473">
            <v>0</v>
          </cell>
          <cell r="Q1473">
            <v>691991014840</v>
          </cell>
          <cell r="S1473">
            <v>173</v>
          </cell>
          <cell r="T1473">
            <v>34</v>
          </cell>
          <cell r="U1473">
            <v>34</v>
          </cell>
          <cell r="V1473">
            <v>27.5</v>
          </cell>
          <cell r="W1473" t="str">
            <v>MX</v>
          </cell>
          <cell r="X1473" t="str">
            <v>Compliant</v>
          </cell>
          <cell r="Z1473">
            <v>574</v>
          </cell>
          <cell r="AA1473" t="str">
            <v>B</v>
          </cell>
        </row>
        <row r="1474">
          <cell r="A1474" t="str">
            <v>PD566 - WH</v>
          </cell>
          <cell r="B1474" t="str">
            <v>JBL</v>
          </cell>
          <cell r="C1474" t="str">
            <v>PD Series</v>
          </cell>
          <cell r="D1474" t="str">
            <v>PD566 - WH</v>
          </cell>
          <cell r="H1474" t="str">
            <v>15" 2-way full-range, 60 X 60</v>
          </cell>
          <cell r="I1474" t="str">
            <v xml:space="preserve">15" Horn-Loaded 2-way full-range system, 60? x 60? coverage pattern with 2432H 38mm (1.5 in) exit, 
75mm (3 in) voice coil and 2031H 15" low-frequency driver with 75mm (3 in) voice coil, 8 ohm nominal system impedance. *NEW*
</v>
          </cell>
          <cell r="J1474">
            <v>4340</v>
          </cell>
          <cell r="K1474">
            <v>4340</v>
          </cell>
          <cell r="L1474">
            <v>2170</v>
          </cell>
          <cell r="M1474">
            <v>1953</v>
          </cell>
          <cell r="S1474">
            <v>0</v>
          </cell>
          <cell r="T1474">
            <v>0</v>
          </cell>
          <cell r="U1474">
            <v>0</v>
          </cell>
          <cell r="V1474">
            <v>0</v>
          </cell>
          <cell r="W1474" t="str">
            <v>MX</v>
          </cell>
          <cell r="X1474" t="str">
            <v>Compliant</v>
          </cell>
          <cell r="Z1474">
            <v>575</v>
          </cell>
        </row>
        <row r="1475">
          <cell r="A1475" t="str">
            <v>PD566-WRC</v>
          </cell>
          <cell r="B1475" t="str">
            <v>JBL</v>
          </cell>
          <cell r="C1475" t="str">
            <v>Custom Shop Item</v>
          </cell>
          <cell r="D1475" t="str">
            <v>PD566-WRC</v>
          </cell>
          <cell r="F1475" t="str">
            <v>YES</v>
          </cell>
          <cell r="H1475" t="str">
            <v>15" Horn-loaded 2-way full-range loudspeaker</v>
          </cell>
          <cell r="I1475" t="str">
            <v>15" Horn-loaded 2-way full-range loudspeaker2-way system, 60? x 60? coverage pattern with 2432H 38mm (1.5 in) exit, 75mm (3 in) voice coil HF driver and 2031H 75mm (3 in) voice coil LF driver. With Extreme Weather Protection Treatment.</v>
          </cell>
          <cell r="J1475" t="str">
            <v>Please email CustomAudio@harman.com for quote</v>
          </cell>
          <cell r="K1475" t="str">
            <v>Please email CustomAudio@harman.com for quote</v>
          </cell>
          <cell r="L1475" t="str">
            <v>Please email CustomAudio@harman.com for quote</v>
          </cell>
          <cell r="M1475" t="e">
            <v>#VALUE!</v>
          </cell>
          <cell r="P1475">
            <v>0</v>
          </cell>
          <cell r="S1475">
            <v>172</v>
          </cell>
          <cell r="T1475">
            <v>33.5</v>
          </cell>
          <cell r="U1475">
            <v>34</v>
          </cell>
          <cell r="V1475">
            <v>27</v>
          </cell>
          <cell r="W1475" t="str">
            <v>MX</v>
          </cell>
          <cell r="X1475" t="str">
            <v>Compliant</v>
          </cell>
          <cell r="Z1475">
            <v>576</v>
          </cell>
          <cell r="AA1475" t="str">
            <v>B</v>
          </cell>
        </row>
        <row r="1476">
          <cell r="A1476" t="str">
            <v>PD566-WRX</v>
          </cell>
          <cell r="B1476" t="str">
            <v>JBL</v>
          </cell>
          <cell r="C1476" t="str">
            <v>Custom Shop Item</v>
          </cell>
          <cell r="D1476" t="str">
            <v>PD566-WRX</v>
          </cell>
          <cell r="E1476" t="str">
            <v>JBL050</v>
          </cell>
          <cell r="F1476" t="str">
            <v>YES</v>
          </cell>
          <cell r="H1476" t="str">
            <v>15" Horn-loaded 2-way full-range loudspeaker</v>
          </cell>
          <cell r="I1476" t="str">
            <v>15" Horn-loaded 2-way full-range loudspeaker2-way system, 60? x 60? coverage pattern with 2432H 38mm (1.5 in) exit, 75mm (3 in) voice coil HF driver and 2031H 75mm (3 in) voice coil LF driver. With Extreme Weather Protection Treatment.</v>
          </cell>
          <cell r="J1476" t="str">
            <v>Please email CustomAudio@harman.com for quote</v>
          </cell>
          <cell r="K1476" t="str">
            <v>Please email CustomAudio@harman.com for quote</v>
          </cell>
          <cell r="L1476" t="str">
            <v>Please email CustomAudio@harman.com for quote</v>
          </cell>
          <cell r="M1476" t="e">
            <v>#VALUE!</v>
          </cell>
          <cell r="P1476">
            <v>0</v>
          </cell>
          <cell r="Q1476">
            <v>691991014864</v>
          </cell>
          <cell r="S1476">
            <v>60</v>
          </cell>
          <cell r="T1476">
            <v>34</v>
          </cell>
          <cell r="U1476">
            <v>34</v>
          </cell>
          <cell r="V1476">
            <v>34</v>
          </cell>
          <cell r="W1476" t="str">
            <v>MX</v>
          </cell>
          <cell r="X1476" t="str">
            <v>Compliant</v>
          </cell>
          <cell r="Z1476">
            <v>577</v>
          </cell>
          <cell r="AA1476" t="str">
            <v>B</v>
          </cell>
        </row>
        <row r="1477">
          <cell r="A1477" t="str">
            <v>PD595</v>
          </cell>
          <cell r="B1477" t="str">
            <v>JBL</v>
          </cell>
          <cell r="C1477" t="str">
            <v>PD Series</v>
          </cell>
          <cell r="D1477" t="str">
            <v>PD595</v>
          </cell>
          <cell r="E1477" t="str">
            <v>JBL050</v>
          </cell>
          <cell r="H1477" t="str">
            <v>15" 2-way full-range, 90 X 50</v>
          </cell>
          <cell r="I1477" t="str">
            <v xml:space="preserve">15" Horn-Loaded 2-way full-range system, rotatable 
90? x 50? coverage pattern with 2432H 38mm (1.5 in) exit, 75mm (3 in) voice coil and 2031H 15" low-frequency driver with 75mm (3 in) voice coil, 8 ohm nominal system impedance.
</v>
          </cell>
          <cell r="J1477">
            <v>4390</v>
          </cell>
          <cell r="K1477">
            <v>4390</v>
          </cell>
          <cell r="L1477">
            <v>2195</v>
          </cell>
          <cell r="M1477">
            <v>1975.5</v>
          </cell>
          <cell r="P1477">
            <v>0</v>
          </cell>
          <cell r="Q1477">
            <v>691991014871</v>
          </cell>
          <cell r="S1477">
            <v>157</v>
          </cell>
          <cell r="T1477">
            <v>34</v>
          </cell>
          <cell r="U1477">
            <v>34</v>
          </cell>
          <cell r="V1477">
            <v>27</v>
          </cell>
          <cell r="W1477" t="str">
            <v>MX</v>
          </cell>
          <cell r="X1477" t="str">
            <v>Compliant</v>
          </cell>
          <cell r="Z1477">
            <v>578</v>
          </cell>
          <cell r="AA1477" t="str">
            <v>B</v>
          </cell>
        </row>
        <row r="1478">
          <cell r="A1478" t="str">
            <v>PD595 -WH</v>
          </cell>
          <cell r="B1478" t="str">
            <v>JBL</v>
          </cell>
          <cell r="C1478" t="str">
            <v>PD Series</v>
          </cell>
          <cell r="D1478" t="str">
            <v>PD595 -WH</v>
          </cell>
          <cell r="H1478" t="str">
            <v>15" 2-way full-range, 90 X 50</v>
          </cell>
          <cell r="I1478" t="str">
            <v xml:space="preserve">15" Horn-Loaded 2-way full-range system, rotatable 
90? x 50? coverage pattern with 2432H 38mm (1.5 in) exit, 75mm (3 in) voice coil and 2031H 15" low-frequency driver with 75mm (3 in) voice coil, 8 ohm nominal system impedance.
</v>
          </cell>
          <cell r="J1478">
            <v>4390</v>
          </cell>
          <cell r="K1478">
            <v>4390</v>
          </cell>
          <cell r="L1478">
            <v>2195</v>
          </cell>
          <cell r="M1478">
            <v>1975.5</v>
          </cell>
          <cell r="S1478">
            <v>0</v>
          </cell>
          <cell r="T1478">
            <v>0</v>
          </cell>
          <cell r="U1478">
            <v>0</v>
          </cell>
          <cell r="V1478">
            <v>0</v>
          </cell>
          <cell r="W1478" t="str">
            <v>MX</v>
          </cell>
          <cell r="X1478" t="str">
            <v>Compliant</v>
          </cell>
          <cell r="Z1478">
            <v>579</v>
          </cell>
        </row>
        <row r="1479">
          <cell r="A1479" t="str">
            <v>PD595-WRC</v>
          </cell>
          <cell r="B1479" t="str">
            <v>JBL</v>
          </cell>
          <cell r="C1479" t="str">
            <v>Custom Shop Item</v>
          </cell>
          <cell r="D1479" t="str">
            <v>PD595-WRC</v>
          </cell>
          <cell r="E1479" t="str">
            <v>JBL051</v>
          </cell>
          <cell r="F1479" t="str">
            <v>YES</v>
          </cell>
          <cell r="H1479" t="str">
            <v>15" Horn-loaded 2-way full-range loudspeaker</v>
          </cell>
          <cell r="I1479"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479" t="str">
            <v>Please email CustomAudio@harman.com for quote</v>
          </cell>
          <cell r="K1479" t="str">
            <v>Please email CustomAudio@harman.com for quote</v>
          </cell>
          <cell r="L1479" t="str">
            <v>Please email CustomAudio@harman.com for quote</v>
          </cell>
          <cell r="M1479" t="e">
            <v>#VALUE!</v>
          </cell>
          <cell r="P1479">
            <v>0</v>
          </cell>
          <cell r="Q1479">
            <v>691991014888</v>
          </cell>
          <cell r="S1479">
            <v>176</v>
          </cell>
          <cell r="T1479">
            <v>34</v>
          </cell>
          <cell r="U1479">
            <v>34</v>
          </cell>
          <cell r="V1479">
            <v>27</v>
          </cell>
          <cell r="W1479" t="str">
            <v>MX</v>
          </cell>
          <cell r="X1479" t="str">
            <v>Compliant</v>
          </cell>
          <cell r="Z1479">
            <v>580</v>
          </cell>
          <cell r="AA1479" t="str">
            <v>B</v>
          </cell>
        </row>
        <row r="1480">
          <cell r="A1480" t="str">
            <v>PD595-WRX</v>
          </cell>
          <cell r="B1480" t="str">
            <v>JBL</v>
          </cell>
          <cell r="C1480" t="str">
            <v>Custom Shop Item</v>
          </cell>
          <cell r="D1480" t="str">
            <v>PD595-WRX</v>
          </cell>
          <cell r="E1480" t="str">
            <v>JBL050</v>
          </cell>
          <cell r="F1480" t="str">
            <v>YES</v>
          </cell>
          <cell r="H1480" t="str">
            <v>15" Horn-loaded 2-way full-range loudspeaker</v>
          </cell>
          <cell r="I1480" t="str">
            <v>15" Horn-loaded 2-way full-range loudspeaker 2-way system, 90? x 50? coverage pattern with 2432H 38mm (1.5 in) exit, 75mm (3 in) voice coil HF driver and 2031H 75mm (3 in) voice coil LF driver. With Extreme Weather Protection Treatment.</v>
          </cell>
          <cell r="J1480" t="str">
            <v>Please email CustomAudio@harman.com for quote</v>
          </cell>
          <cell r="K1480" t="str">
            <v>Please email CustomAudio@harman.com for quote</v>
          </cell>
          <cell r="L1480" t="str">
            <v>Please email CustomAudio@harman.com for quote</v>
          </cell>
          <cell r="M1480" t="e">
            <v>#VALUE!</v>
          </cell>
          <cell r="P1480">
            <v>0</v>
          </cell>
          <cell r="Q1480">
            <v>691991014895</v>
          </cell>
          <cell r="S1480">
            <v>197</v>
          </cell>
          <cell r="T1480">
            <v>33.5</v>
          </cell>
          <cell r="U1480">
            <v>33.5</v>
          </cell>
          <cell r="V1480">
            <v>27</v>
          </cell>
          <cell r="W1480" t="str">
            <v>MX</v>
          </cell>
          <cell r="X1480" t="str">
            <v>Compliant</v>
          </cell>
          <cell r="Z1480">
            <v>581</v>
          </cell>
          <cell r="AA1480" t="str">
            <v>B</v>
          </cell>
        </row>
        <row r="1481">
          <cell r="A1481" t="str">
            <v>PD743-WH</v>
          </cell>
          <cell r="B1481" t="str">
            <v>JBL</v>
          </cell>
          <cell r="C1481" t="str">
            <v>Custom Shop Item</v>
          </cell>
          <cell r="D1481" t="str">
            <v>PD743-WH</v>
          </cell>
          <cell r="F1481" t="str">
            <v>YES</v>
          </cell>
          <cell r="H1481" t="str">
            <v>HIGH OUTPUT COAX 40 X 30 (Weather Protection Treatment)</v>
          </cell>
          <cell r="I1481"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1">
            <v>19705</v>
          </cell>
          <cell r="K1481">
            <v>19705</v>
          </cell>
          <cell r="L1481">
            <v>9409.08</v>
          </cell>
          <cell r="M1481">
            <v>8468.17</v>
          </cell>
          <cell r="P1481">
            <v>0</v>
          </cell>
          <cell r="S1481">
            <v>0</v>
          </cell>
          <cell r="T1481">
            <v>0</v>
          </cell>
          <cell r="U1481">
            <v>0</v>
          </cell>
          <cell r="V1481">
            <v>0</v>
          </cell>
          <cell r="W1481" t="str">
            <v>MX</v>
          </cell>
          <cell r="X1481" t="str">
            <v>Compliant</v>
          </cell>
          <cell r="Z1481">
            <v>582</v>
          </cell>
        </row>
        <row r="1482">
          <cell r="A1482" t="str">
            <v>PD743i-WRC</v>
          </cell>
          <cell r="B1482" t="str">
            <v>JBL</v>
          </cell>
          <cell r="C1482" t="str">
            <v>Custom Shop Item</v>
          </cell>
          <cell r="D1482" t="str">
            <v>PD743i-WRC</v>
          </cell>
          <cell r="E1482" t="str">
            <v>JBL050</v>
          </cell>
          <cell r="F1482" t="str">
            <v>YES</v>
          </cell>
          <cell r="J1482" t="str">
            <v>Please email CustomAudio@harman.com for quote</v>
          </cell>
          <cell r="K1482" t="str">
            <v>Please email CustomAudio@harman.com for quote</v>
          </cell>
          <cell r="L1482" t="str">
            <v>Please email CustomAudio@harman.com for quote</v>
          </cell>
          <cell r="M1482" t="e">
            <v>#VALUE!</v>
          </cell>
          <cell r="Z1482">
            <v>583</v>
          </cell>
          <cell r="AA1482" t="str">
            <v>B</v>
          </cell>
        </row>
        <row r="1483">
          <cell r="A1483" t="str">
            <v>PD743i-WRX</v>
          </cell>
          <cell r="B1483" t="str">
            <v>JBL</v>
          </cell>
          <cell r="C1483" t="str">
            <v>Custom Shop Item</v>
          </cell>
          <cell r="D1483" t="str">
            <v>PD743i-WRX</v>
          </cell>
          <cell r="F1483" t="str">
            <v>YES</v>
          </cell>
          <cell r="J1483" t="str">
            <v>Please email CustomAudio@harman.com for quote</v>
          </cell>
          <cell r="K1483" t="str">
            <v>Please email CustomAudio@harman.com for quote</v>
          </cell>
          <cell r="L1483" t="str">
            <v>Please email CustomAudio@harman.com for quote</v>
          </cell>
          <cell r="M1483" t="e">
            <v>#VALUE!</v>
          </cell>
          <cell r="W1483" t="str">
            <v>MX</v>
          </cell>
          <cell r="Z1483">
            <v>584</v>
          </cell>
          <cell r="AA1483" t="str">
            <v>B</v>
          </cell>
        </row>
        <row r="1484">
          <cell r="A1484" t="str">
            <v>PD743i-215-WRX</v>
          </cell>
          <cell r="B1484" t="str">
            <v>JBL</v>
          </cell>
          <cell r="C1484" t="str">
            <v>Custom Shop Item</v>
          </cell>
          <cell r="D1484" t="str">
            <v>PD743i-215-WRX</v>
          </cell>
          <cell r="F1484" t="str">
            <v>YES</v>
          </cell>
          <cell r="H1484" t="str">
            <v>HIGH OUTPUT COAX 40 X 30 (Extreme Weather Protection Treatment)</v>
          </cell>
          <cell r="I1484"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484" t="str">
            <v>Please email CustomAudio@harman.com for quote</v>
          </cell>
          <cell r="K1484" t="str">
            <v>Please email CustomAudio@harman.com for quote</v>
          </cell>
          <cell r="L1484" t="str">
            <v>Please email CustomAudio@harman.com for quote</v>
          </cell>
          <cell r="M1484" t="e">
            <v>#VALUE!</v>
          </cell>
          <cell r="P1484">
            <v>0</v>
          </cell>
          <cell r="S1484">
            <v>0</v>
          </cell>
          <cell r="T1484">
            <v>0</v>
          </cell>
          <cell r="U1484">
            <v>0</v>
          </cell>
          <cell r="V1484">
            <v>0</v>
          </cell>
          <cell r="W1484" t="str">
            <v>MX</v>
          </cell>
          <cell r="X1484" t="str">
            <v>Compliant</v>
          </cell>
          <cell r="Z1484">
            <v>585</v>
          </cell>
          <cell r="AA1484" t="str">
            <v>B</v>
          </cell>
        </row>
        <row r="1485">
          <cell r="A1485" t="str">
            <v>PD743i-215-WRC</v>
          </cell>
          <cell r="B1485" t="str">
            <v>JBL</v>
          </cell>
          <cell r="C1485" t="str">
            <v>Custom Shop Item</v>
          </cell>
          <cell r="D1485" t="str">
            <v>PD743i-215-WRC</v>
          </cell>
          <cell r="F1485" t="str">
            <v>YES</v>
          </cell>
          <cell r="J1485" t="str">
            <v>Please email CustomAudio@harman.com for quote</v>
          </cell>
          <cell r="K1485" t="str">
            <v>Please email CustomAudio@harman.com for quote</v>
          </cell>
          <cell r="L1485" t="str">
            <v>Please email CustomAudio@harman.com for quote</v>
          </cell>
          <cell r="M1485" t="e">
            <v>#VALUE!</v>
          </cell>
          <cell r="R1485">
            <v>0</v>
          </cell>
          <cell r="S1485">
            <v>0</v>
          </cell>
          <cell r="T1485">
            <v>0</v>
          </cell>
          <cell r="U1485">
            <v>0</v>
          </cell>
          <cell r="V1485" t="str">
            <v>MX</v>
          </cell>
          <cell r="W1485" t="str">
            <v>MX</v>
          </cell>
          <cell r="Z1485">
            <v>586</v>
          </cell>
          <cell r="AA1485" t="str">
            <v>B</v>
          </cell>
        </row>
        <row r="1486">
          <cell r="A1486" t="str">
            <v>PD764-WH</v>
          </cell>
          <cell r="B1486" t="str">
            <v>JBL</v>
          </cell>
          <cell r="C1486" t="str">
            <v>Custom Shop Item</v>
          </cell>
          <cell r="D1486" t="str">
            <v>PD764-WH</v>
          </cell>
          <cell r="F1486" t="str">
            <v>YES</v>
          </cell>
          <cell r="H1486" t="str">
            <v>HIGH OUTPUT COAX 60 X 40 (Weather Protection Treatment)</v>
          </cell>
          <cell r="I148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6">
            <v>19705</v>
          </cell>
          <cell r="K1486">
            <v>19705</v>
          </cell>
          <cell r="L1486">
            <v>9409.08</v>
          </cell>
          <cell r="M1486">
            <v>8468.17</v>
          </cell>
          <cell r="P1486">
            <v>0</v>
          </cell>
          <cell r="S1486">
            <v>0</v>
          </cell>
          <cell r="T1486">
            <v>0</v>
          </cell>
          <cell r="U1486">
            <v>0</v>
          </cell>
          <cell r="V1486">
            <v>0</v>
          </cell>
          <cell r="W1486" t="str">
            <v>MX</v>
          </cell>
          <cell r="X1486" t="str">
            <v>Compliant</v>
          </cell>
          <cell r="Z1486">
            <v>587</v>
          </cell>
        </row>
        <row r="1487">
          <cell r="A1487" t="str">
            <v>PD764i-WRC</v>
          </cell>
          <cell r="B1487" t="str">
            <v>JBL</v>
          </cell>
          <cell r="C1487" t="str">
            <v>Custom Shop Item</v>
          </cell>
          <cell r="D1487" t="str">
            <v>PD764i-WRC</v>
          </cell>
          <cell r="F1487" t="str">
            <v>YES</v>
          </cell>
          <cell r="J1487" t="str">
            <v>Please email CustomAudio@harman.com for quote</v>
          </cell>
          <cell r="K1487" t="str">
            <v>Please email CustomAudio@harman.com for quote</v>
          </cell>
          <cell r="L1487" t="str">
            <v>Please email CustomAudio@harman.com for quote</v>
          </cell>
          <cell r="M1487" t="e">
            <v>#VALUE!</v>
          </cell>
          <cell r="Z1487">
            <v>588</v>
          </cell>
          <cell r="AA1487" t="str">
            <v>B</v>
          </cell>
        </row>
        <row r="1488">
          <cell r="A1488" t="str">
            <v>PD764i-WRX</v>
          </cell>
          <cell r="B1488" t="str">
            <v>JBL</v>
          </cell>
          <cell r="C1488" t="str">
            <v>Custom Shop Item</v>
          </cell>
          <cell r="D1488" t="str">
            <v>PD764i-WRX</v>
          </cell>
          <cell r="F1488" t="str">
            <v>YES</v>
          </cell>
          <cell r="J1488" t="str">
            <v>Please email CustomAudio@harman.com for quote</v>
          </cell>
          <cell r="K1488" t="str">
            <v>Please email CustomAudio@harman.com for quote</v>
          </cell>
          <cell r="L1488" t="str">
            <v>Please email CustomAudio@harman.com for quote</v>
          </cell>
          <cell r="M1488" t="e">
            <v>#VALUE!</v>
          </cell>
          <cell r="W1488" t="str">
            <v>MX</v>
          </cell>
          <cell r="Z1488">
            <v>589</v>
          </cell>
          <cell r="AA1488" t="str">
            <v>B</v>
          </cell>
        </row>
        <row r="1489">
          <cell r="A1489" t="str">
            <v>PD764i-215-WRC</v>
          </cell>
          <cell r="B1489" t="str">
            <v>JBL</v>
          </cell>
          <cell r="C1489" t="str">
            <v>Custom Shop Item</v>
          </cell>
          <cell r="D1489" t="str">
            <v>PD764i-215-WRC</v>
          </cell>
          <cell r="F1489" t="str">
            <v>YES</v>
          </cell>
          <cell r="J1489" t="str">
            <v>Please email CustomAudio@harman.com for quote</v>
          </cell>
          <cell r="K1489" t="str">
            <v>Please email CustomAudio@harman.com for quote</v>
          </cell>
          <cell r="L1489" t="str">
            <v>Please email CustomAudio@harman.com for quote</v>
          </cell>
          <cell r="M1489" t="e">
            <v>#VALUE!</v>
          </cell>
          <cell r="Z1489">
            <v>590</v>
          </cell>
        </row>
        <row r="1490">
          <cell r="A1490" t="str">
            <v>PD764i-215-WRX</v>
          </cell>
          <cell r="B1490" t="str">
            <v>JBL</v>
          </cell>
          <cell r="C1490" t="str">
            <v>Custom Shop Item</v>
          </cell>
          <cell r="D1490" t="str">
            <v>PD764i-215-WRX</v>
          </cell>
          <cell r="F1490" t="str">
            <v>YES</v>
          </cell>
          <cell r="J1490" t="str">
            <v>Please email CustomAudio@harman.com for quote</v>
          </cell>
          <cell r="K1490" t="str">
            <v>Please email CustomAudio@harman.com for quote</v>
          </cell>
          <cell r="L1490" t="str">
            <v>Please email CustomAudio@harman.com for quote</v>
          </cell>
          <cell r="M1490" t="e">
            <v>#VALUE!</v>
          </cell>
          <cell r="W1490" t="str">
            <v>MX</v>
          </cell>
          <cell r="Z1490">
            <v>591</v>
          </cell>
          <cell r="AA1490" t="str">
            <v>B</v>
          </cell>
        </row>
        <row r="1491">
          <cell r="A1491" t="str">
            <v>PD5122</v>
          </cell>
          <cell r="B1491" t="str">
            <v>JBL</v>
          </cell>
          <cell r="C1491" t="str">
            <v>PD Series</v>
          </cell>
          <cell r="D1491" t="str">
            <v>PD5122</v>
          </cell>
          <cell r="E1491" t="str">
            <v>JBL052</v>
          </cell>
          <cell r="F1491" t="str">
            <v>YES</v>
          </cell>
          <cell r="H1491" t="str">
            <v>Dual 12" low-frequency loudspeaker</v>
          </cell>
          <cell r="I1491"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491">
            <v>3440</v>
          </cell>
          <cell r="K1491">
            <v>3440</v>
          </cell>
          <cell r="L1491">
            <v>1720</v>
          </cell>
          <cell r="M1491">
            <v>1548</v>
          </cell>
          <cell r="P1491">
            <v>0</v>
          </cell>
          <cell r="Q1491">
            <v>691991031854</v>
          </cell>
          <cell r="S1491">
            <v>50</v>
          </cell>
          <cell r="T1491">
            <v>17</v>
          </cell>
          <cell r="U1491">
            <v>31</v>
          </cell>
          <cell r="V1491">
            <v>32</v>
          </cell>
          <cell r="W1491" t="str">
            <v>MX</v>
          </cell>
          <cell r="X1491" t="str">
            <v>Compliant</v>
          </cell>
          <cell r="Z1491">
            <v>592</v>
          </cell>
          <cell r="AA1491" t="str">
            <v>B</v>
          </cell>
        </row>
        <row r="1492">
          <cell r="A1492" t="str">
            <v>PD5122-WH</v>
          </cell>
          <cell r="B1492" t="str">
            <v>JBL</v>
          </cell>
          <cell r="C1492" t="str">
            <v>PD Series</v>
          </cell>
          <cell r="D1492" t="str">
            <v>PD5122-WH</v>
          </cell>
          <cell r="F1492" t="str">
            <v>YES</v>
          </cell>
          <cell r="H1492" t="str">
            <v>Dual 12" low-frequency loudspeaker (white)</v>
          </cell>
          <cell r="I1492"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J1492">
            <v>3440</v>
          </cell>
          <cell r="K1492">
            <v>3440</v>
          </cell>
          <cell r="L1492">
            <v>1720</v>
          </cell>
          <cell r="M1492">
            <v>1548</v>
          </cell>
          <cell r="P1492">
            <v>0</v>
          </cell>
          <cell r="S1492">
            <v>0</v>
          </cell>
          <cell r="T1492">
            <v>0</v>
          </cell>
          <cell r="U1492">
            <v>0</v>
          </cell>
          <cell r="V1492">
            <v>0</v>
          </cell>
          <cell r="W1492" t="str">
            <v>MX</v>
          </cell>
          <cell r="X1492" t="str">
            <v>Compliant</v>
          </cell>
          <cell r="Z1492">
            <v>593</v>
          </cell>
        </row>
        <row r="1493">
          <cell r="A1493" t="str">
            <v>PD5122-WRC</v>
          </cell>
          <cell r="B1493" t="str">
            <v>JBL</v>
          </cell>
          <cell r="C1493" t="str">
            <v>Custom Shop Item</v>
          </cell>
          <cell r="D1493" t="str">
            <v>PD5122-WRC</v>
          </cell>
          <cell r="E1493" t="str">
            <v>JBL051</v>
          </cell>
          <cell r="F1493" t="str">
            <v>YES</v>
          </cell>
          <cell r="H1493" t="str">
            <v>Dual 12" low-frequency loudspeaker (Weather Protection Treatment)</v>
          </cell>
          <cell r="I149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493" t="str">
            <v>Please email CustomAudio@harman.com for quote</v>
          </cell>
          <cell r="K1493" t="str">
            <v>Please email CustomAudio@harman.com for quote</v>
          </cell>
          <cell r="L1493" t="str">
            <v>Please email CustomAudio@harman.com for quote</v>
          </cell>
          <cell r="M1493" t="e">
            <v>#VALUE!</v>
          </cell>
          <cell r="P1493">
            <v>0</v>
          </cell>
          <cell r="Q1493">
            <v>691991031861</v>
          </cell>
          <cell r="S1493">
            <v>0</v>
          </cell>
          <cell r="T1493">
            <v>0</v>
          </cell>
          <cell r="U1493">
            <v>0</v>
          </cell>
          <cell r="V1493">
            <v>0</v>
          </cell>
          <cell r="W1493" t="str">
            <v>MX</v>
          </cell>
          <cell r="X1493" t="str">
            <v>Compliant</v>
          </cell>
          <cell r="Z1493">
            <v>594</v>
          </cell>
          <cell r="AA1493" t="str">
            <v>B</v>
          </cell>
        </row>
        <row r="1494">
          <cell r="A1494" t="str">
            <v>PD5122-WRX</v>
          </cell>
          <cell r="B1494" t="str">
            <v>JBL</v>
          </cell>
          <cell r="C1494" t="str">
            <v>Custom Shop Item</v>
          </cell>
          <cell r="D1494" t="str">
            <v>PD5122-WRX</v>
          </cell>
          <cell r="E1494" t="str">
            <v>JBL050</v>
          </cell>
          <cell r="F1494" t="str">
            <v>YES</v>
          </cell>
          <cell r="H1494" t="str">
            <v>Dual 12" low-frequency loudspeaker (Extreme Weather Protection Treatment)</v>
          </cell>
          <cell r="I149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494" t="str">
            <v>Please email CustomAudio@harman.com for quote</v>
          </cell>
          <cell r="K1494" t="str">
            <v>Please email CustomAudio@harman.com for quote</v>
          </cell>
          <cell r="L1494" t="str">
            <v>Please email CustomAudio@harman.com for quote</v>
          </cell>
          <cell r="M1494" t="e">
            <v>#VALUE!</v>
          </cell>
          <cell r="P1494">
            <v>0</v>
          </cell>
          <cell r="S1494">
            <v>0</v>
          </cell>
          <cell r="T1494">
            <v>0</v>
          </cell>
          <cell r="U1494">
            <v>0</v>
          </cell>
          <cell r="V1494">
            <v>0</v>
          </cell>
          <cell r="W1494" t="str">
            <v>MX</v>
          </cell>
          <cell r="X1494" t="str">
            <v>Compliant</v>
          </cell>
          <cell r="Z1494">
            <v>595</v>
          </cell>
          <cell r="AA1494" t="str">
            <v>B</v>
          </cell>
        </row>
        <row r="1495">
          <cell r="A1495" t="str">
            <v>PD6200/43-WH</v>
          </cell>
          <cell r="B1495" t="str">
            <v>JBL</v>
          </cell>
          <cell r="C1495" t="str">
            <v>PD Series</v>
          </cell>
          <cell r="D1495" t="str">
            <v>PD6200/43-WH</v>
          </cell>
          <cell r="E1495" t="str">
            <v>JBL051</v>
          </cell>
          <cell r="F1495" t="str">
            <v>YES</v>
          </cell>
          <cell r="H1495" t="str">
            <v>Two-way mid-high horn-loaded loudspeaker (white)</v>
          </cell>
          <cell r="I1495"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495">
            <v>6290</v>
          </cell>
          <cell r="K1495">
            <v>6290</v>
          </cell>
          <cell r="L1495">
            <v>3145</v>
          </cell>
          <cell r="M1495">
            <v>2830.5</v>
          </cell>
          <cell r="P1495">
            <v>0</v>
          </cell>
          <cell r="Q1495">
            <v>691991014482</v>
          </cell>
          <cell r="S1495">
            <v>0</v>
          </cell>
          <cell r="T1495">
            <v>0</v>
          </cell>
          <cell r="U1495">
            <v>0</v>
          </cell>
          <cell r="V1495">
            <v>0</v>
          </cell>
          <cell r="W1495" t="str">
            <v>MX</v>
          </cell>
          <cell r="X1495" t="str">
            <v>Compliant</v>
          </cell>
          <cell r="Z1495">
            <v>596</v>
          </cell>
          <cell r="AA1495" t="str">
            <v>B</v>
          </cell>
        </row>
        <row r="1496">
          <cell r="A1496" t="str">
            <v>PD6200/43-WRC</v>
          </cell>
          <cell r="B1496" t="str">
            <v>JBL</v>
          </cell>
          <cell r="C1496" t="str">
            <v>Custom Shop Item</v>
          </cell>
          <cell r="D1496" t="str">
            <v>PD6200/43-WRC</v>
          </cell>
          <cell r="F1496" t="str">
            <v>YES</v>
          </cell>
          <cell r="H1496" t="str">
            <v>Two-way mid-high horn-loaded loudspeaker (Extreme Weather Protection Treatment)</v>
          </cell>
          <cell r="I1496"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6" t="str">
            <v>Please email CustomAudio@harman.com for quote</v>
          </cell>
          <cell r="K1496" t="str">
            <v>Please email CustomAudio@harman.com for quote</v>
          </cell>
          <cell r="L1496" t="str">
            <v>Please email CustomAudio@harman.com for quote</v>
          </cell>
          <cell r="M1496" t="e">
            <v>#VALUE!</v>
          </cell>
          <cell r="P1496">
            <v>0</v>
          </cell>
          <cell r="Q1496">
            <v>691991014499</v>
          </cell>
          <cell r="S1496">
            <v>200</v>
          </cell>
          <cell r="T1496">
            <v>40</v>
          </cell>
          <cell r="U1496">
            <v>31</v>
          </cell>
          <cell r="V1496">
            <v>41</v>
          </cell>
          <cell r="W1496" t="str">
            <v>MX</v>
          </cell>
          <cell r="X1496" t="str">
            <v>Compliant</v>
          </cell>
          <cell r="Z1496">
            <v>597</v>
          </cell>
          <cell r="AA1496" t="str">
            <v>B1</v>
          </cell>
        </row>
        <row r="1497">
          <cell r="A1497" t="str">
            <v>PD6200/43-WRX</v>
          </cell>
          <cell r="B1497" t="str">
            <v>JBL</v>
          </cell>
          <cell r="C1497" t="str">
            <v>Custom Shop Item</v>
          </cell>
          <cell r="D1497" t="str">
            <v>PD6200/43-WRX</v>
          </cell>
          <cell r="F1497" t="str">
            <v>YES</v>
          </cell>
          <cell r="H1497" t="str">
            <v>Two-way mid-high horn-loaded loudspeaker (Extreme Weather Protection Treatment)</v>
          </cell>
          <cell r="I1497"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7" t="str">
            <v>Please email CustomAudio@harman.com for quote</v>
          </cell>
          <cell r="K1497" t="str">
            <v>Please email CustomAudio@harman.com for quote</v>
          </cell>
          <cell r="L1497" t="str">
            <v>Please email CustomAudio@harman.com for quote</v>
          </cell>
          <cell r="M1497" t="e">
            <v>#VALUE!</v>
          </cell>
          <cell r="P1497">
            <v>0</v>
          </cell>
          <cell r="Q1497">
            <v>691991014505</v>
          </cell>
          <cell r="S1497">
            <v>0</v>
          </cell>
          <cell r="T1497">
            <v>0</v>
          </cell>
          <cell r="U1497">
            <v>0</v>
          </cell>
          <cell r="V1497">
            <v>0</v>
          </cell>
          <cell r="W1497" t="str">
            <v>MX</v>
          </cell>
          <cell r="X1497" t="str">
            <v>Compliant</v>
          </cell>
          <cell r="Z1497">
            <v>598</v>
          </cell>
        </row>
        <row r="1498">
          <cell r="A1498" t="str">
            <v>PD6200/64</v>
          </cell>
          <cell r="B1498" t="str">
            <v>JBL</v>
          </cell>
          <cell r="C1498" t="str">
            <v>PD Series</v>
          </cell>
          <cell r="D1498" t="str">
            <v>PD6200/64</v>
          </cell>
          <cell r="E1498" t="str">
            <v>JBL050</v>
          </cell>
          <cell r="F1498" t="str">
            <v>YES</v>
          </cell>
          <cell r="G1498" t="str">
            <v>Limited Quantity</v>
          </cell>
          <cell r="H1498" t="str">
            <v>Two-way mid-high horn-loaded loudspeaker</v>
          </cell>
          <cell r="I1498"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498">
            <v>4390</v>
          </cell>
          <cell r="K1498">
            <v>4390</v>
          </cell>
          <cell r="L1498">
            <v>2195</v>
          </cell>
          <cell r="M1498">
            <v>1975.5</v>
          </cell>
          <cell r="P1498">
            <v>0</v>
          </cell>
          <cell r="Q1498">
            <v>691991014512</v>
          </cell>
          <cell r="S1498">
            <v>200</v>
          </cell>
          <cell r="T1498">
            <v>31</v>
          </cell>
          <cell r="U1498">
            <v>33</v>
          </cell>
          <cell r="V1498">
            <v>42</v>
          </cell>
          <cell r="W1498" t="str">
            <v>MX</v>
          </cell>
          <cell r="X1498" t="str">
            <v>Compliant</v>
          </cell>
          <cell r="Z1498">
            <v>599</v>
          </cell>
          <cell r="AA1498" t="str">
            <v>B</v>
          </cell>
        </row>
        <row r="1499">
          <cell r="A1499" t="str">
            <v>PD6200/64-WH</v>
          </cell>
          <cell r="B1499" t="str">
            <v>JBL</v>
          </cell>
          <cell r="C1499" t="str">
            <v>PD Series</v>
          </cell>
          <cell r="D1499" t="str">
            <v>PD6200/64-WH</v>
          </cell>
          <cell r="E1499" t="str">
            <v>JBL051</v>
          </cell>
          <cell r="F1499" t="str">
            <v>YES</v>
          </cell>
          <cell r="H1499" t="str">
            <v>Two-way mid-high horn-loaded loudspeaker (white)</v>
          </cell>
          <cell r="I1499"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499">
            <v>4390</v>
          </cell>
          <cell r="K1499">
            <v>4390</v>
          </cell>
          <cell r="L1499">
            <v>2195</v>
          </cell>
          <cell r="M1499">
            <v>1975.5</v>
          </cell>
          <cell r="P1499">
            <v>0</v>
          </cell>
          <cell r="Q1499">
            <v>691991014529</v>
          </cell>
          <cell r="S1499">
            <v>140</v>
          </cell>
          <cell r="T1499">
            <v>33</v>
          </cell>
          <cell r="U1499">
            <v>31</v>
          </cell>
          <cell r="V1499">
            <v>41.5</v>
          </cell>
          <cell r="W1499" t="str">
            <v>MX</v>
          </cell>
          <cell r="X1499" t="str">
            <v>Compliant</v>
          </cell>
          <cell r="Z1499">
            <v>600</v>
          </cell>
          <cell r="AA1499" t="str">
            <v>B</v>
          </cell>
        </row>
        <row r="1500">
          <cell r="A1500" t="str">
            <v>PD6200/64-WRC</v>
          </cell>
          <cell r="B1500" t="str">
            <v>JBL</v>
          </cell>
          <cell r="C1500" t="str">
            <v>Custom Shop Item</v>
          </cell>
          <cell r="D1500" t="str">
            <v>PD6200/64-WRC</v>
          </cell>
          <cell r="E1500" t="str">
            <v>JBL051</v>
          </cell>
          <cell r="F1500" t="str">
            <v>YES</v>
          </cell>
          <cell r="H1500" t="str">
            <v>Two-way mid-high horn-loaded loudspeaker (Weather Protection Treatment)</v>
          </cell>
          <cell r="I1500"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0" t="str">
            <v>Please email CustomAudio@harman.com for quote</v>
          </cell>
          <cell r="K1500" t="str">
            <v>Please email CustomAudio@harman.com for quote</v>
          </cell>
          <cell r="L1500" t="str">
            <v>Please email CustomAudio@harman.com for quote</v>
          </cell>
          <cell r="M1500" t="e">
            <v>#VALUE!</v>
          </cell>
          <cell r="P1500">
            <v>0</v>
          </cell>
          <cell r="Q1500">
            <v>691991014536</v>
          </cell>
          <cell r="S1500">
            <v>0</v>
          </cell>
          <cell r="T1500">
            <v>0</v>
          </cell>
          <cell r="U1500">
            <v>0</v>
          </cell>
          <cell r="V1500">
            <v>0</v>
          </cell>
          <cell r="W1500" t="str">
            <v>MX</v>
          </cell>
          <cell r="X1500" t="str">
            <v>Compliant</v>
          </cell>
          <cell r="Z1500">
            <v>601</v>
          </cell>
        </row>
        <row r="1501">
          <cell r="A1501" t="str">
            <v>PD6200/64-WRX</v>
          </cell>
          <cell r="B1501" t="str">
            <v>JBL</v>
          </cell>
          <cell r="C1501" t="str">
            <v>Custom Shop Item</v>
          </cell>
          <cell r="D1501" t="str">
            <v>PD6200/64-WRX</v>
          </cell>
          <cell r="E1501" t="str">
            <v>JBL050</v>
          </cell>
          <cell r="F1501" t="str">
            <v>YES</v>
          </cell>
          <cell r="H1501" t="str">
            <v>Two-way mid-high horn-loaded loudspeaker (Weather Protection Treatment)</v>
          </cell>
          <cell r="I1501"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M1501" t="e">
            <v>#VALUE!</v>
          </cell>
          <cell r="P1501">
            <v>0</v>
          </cell>
          <cell r="S1501">
            <v>156</v>
          </cell>
          <cell r="T1501">
            <v>31</v>
          </cell>
          <cell r="U1501">
            <v>33</v>
          </cell>
          <cell r="V1501">
            <v>41.5</v>
          </cell>
          <cell r="W1501" t="str">
            <v>MX</v>
          </cell>
          <cell r="X1501" t="str">
            <v>Compliant</v>
          </cell>
          <cell r="Z1501">
            <v>602</v>
          </cell>
          <cell r="AA1501" t="str">
            <v>B</v>
          </cell>
        </row>
        <row r="1502">
          <cell r="A1502" t="str">
            <v>PD6200/66</v>
          </cell>
          <cell r="B1502" t="str">
            <v>JBL</v>
          </cell>
          <cell r="C1502" t="str">
            <v>PD Series</v>
          </cell>
          <cell r="D1502" t="str">
            <v>PD6200/66</v>
          </cell>
          <cell r="E1502" t="str">
            <v>JBL050</v>
          </cell>
          <cell r="F1502" t="str">
            <v>YES</v>
          </cell>
          <cell r="H1502" t="str">
            <v>Two-way mid-high horn-loaded loudspeaker</v>
          </cell>
          <cell r="I1502"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02">
            <v>4390</v>
          </cell>
          <cell r="K1502">
            <v>4390</v>
          </cell>
          <cell r="L1502">
            <v>2195</v>
          </cell>
          <cell r="M1502">
            <v>1975.5</v>
          </cell>
          <cell r="P1502">
            <v>0</v>
          </cell>
          <cell r="Q1502">
            <v>691991014543</v>
          </cell>
          <cell r="S1502">
            <v>140</v>
          </cell>
          <cell r="T1502">
            <v>32.5</v>
          </cell>
          <cell r="U1502">
            <v>31</v>
          </cell>
          <cell r="V1502">
            <v>41</v>
          </cell>
          <cell r="W1502" t="str">
            <v>MX</v>
          </cell>
          <cell r="X1502" t="str">
            <v>Compliant</v>
          </cell>
          <cell r="Z1502">
            <v>603</v>
          </cell>
          <cell r="AA1502" t="str">
            <v>B</v>
          </cell>
        </row>
        <row r="1503">
          <cell r="A1503" t="str">
            <v>PD6200/66-WH</v>
          </cell>
          <cell r="B1503" t="str">
            <v>JBL</v>
          </cell>
          <cell r="C1503" t="str">
            <v>PD Series</v>
          </cell>
          <cell r="D1503" t="str">
            <v>PD6200/66-WH</v>
          </cell>
          <cell r="E1503" t="str">
            <v>JBL051</v>
          </cell>
          <cell r="F1503" t="str">
            <v>YES</v>
          </cell>
          <cell r="H1503" t="str">
            <v>Two-way mid-high horn-loaded loudspeaker (white)</v>
          </cell>
          <cell r="I1503"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03">
            <v>4390</v>
          </cell>
          <cell r="K1503">
            <v>4390</v>
          </cell>
          <cell r="L1503">
            <v>2195</v>
          </cell>
          <cell r="M1503">
            <v>1975.5</v>
          </cell>
          <cell r="P1503">
            <v>0</v>
          </cell>
          <cell r="Q1503">
            <v>691991014550</v>
          </cell>
          <cell r="S1503">
            <v>140</v>
          </cell>
          <cell r="T1503">
            <v>33</v>
          </cell>
          <cell r="U1503">
            <v>31</v>
          </cell>
          <cell r="V1503">
            <v>41.5</v>
          </cell>
          <cell r="W1503" t="str">
            <v>MX</v>
          </cell>
          <cell r="X1503" t="str">
            <v>Compliant</v>
          </cell>
          <cell r="Z1503">
            <v>604</v>
          </cell>
          <cell r="AA1503" t="str">
            <v>B</v>
          </cell>
        </row>
        <row r="1504">
          <cell r="A1504" t="str">
            <v>PD6200/66-WRC</v>
          </cell>
          <cell r="B1504" t="str">
            <v>JBL</v>
          </cell>
          <cell r="C1504" t="str">
            <v>Custom Shop Item</v>
          </cell>
          <cell r="D1504" t="str">
            <v>PD6200/66-WRC</v>
          </cell>
          <cell r="E1504" t="str">
            <v>JBL051</v>
          </cell>
          <cell r="F1504" t="str">
            <v>YES</v>
          </cell>
          <cell r="H1504" t="str">
            <v>Two-way mid-high horn-loaded loudspeaker (Extreme Weather Protection Treatment)</v>
          </cell>
          <cell r="I1504"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4" t="str">
            <v>Please email CustomAudio@harman.com for quote</v>
          </cell>
          <cell r="K1504" t="str">
            <v>Please email CustomAudio@harman.com for quote</v>
          </cell>
          <cell r="L1504" t="str">
            <v>Please email CustomAudio@harman.com for quote</v>
          </cell>
          <cell r="M1504" t="e">
            <v>#VALUE!</v>
          </cell>
          <cell r="P1504">
            <v>0</v>
          </cell>
          <cell r="S1504">
            <v>143</v>
          </cell>
          <cell r="T1504">
            <v>31</v>
          </cell>
          <cell r="U1504">
            <v>32</v>
          </cell>
          <cell r="V1504">
            <v>41</v>
          </cell>
          <cell r="W1504" t="str">
            <v>MX</v>
          </cell>
          <cell r="X1504" t="str">
            <v>Compliant</v>
          </cell>
          <cell r="Z1504">
            <v>605</v>
          </cell>
          <cell r="AA1504" t="str">
            <v>B</v>
          </cell>
        </row>
        <row r="1505">
          <cell r="A1505" t="str">
            <v>PD6200/66-WRX</v>
          </cell>
          <cell r="B1505" t="str">
            <v>JBL</v>
          </cell>
          <cell r="C1505" t="str">
            <v>Custom Shop Item</v>
          </cell>
          <cell r="D1505" t="str">
            <v>PD6200/66-WRX</v>
          </cell>
          <cell r="F1505" t="str">
            <v>YES</v>
          </cell>
          <cell r="H1505" t="str">
            <v>Two-way mid-high horn-loaded loudspeaker (Extreme Weather Protection Treatment)</v>
          </cell>
          <cell r="I1505"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5" t="str">
            <v>Please email CustomAudio@harman.com for quote</v>
          </cell>
          <cell r="K1505" t="str">
            <v>Please email CustomAudio@harman.com for quote</v>
          </cell>
          <cell r="L1505" t="str">
            <v>Please email CustomAudio@harman.com for quote</v>
          </cell>
          <cell r="M1505" t="e">
            <v>#VALUE!</v>
          </cell>
          <cell r="P1505">
            <v>0</v>
          </cell>
          <cell r="Q1505">
            <v>691991014567</v>
          </cell>
          <cell r="S1505">
            <v>0</v>
          </cell>
          <cell r="T1505">
            <v>0</v>
          </cell>
          <cell r="U1505">
            <v>0</v>
          </cell>
          <cell r="V1505">
            <v>0</v>
          </cell>
          <cell r="W1505" t="str">
            <v>MX</v>
          </cell>
          <cell r="X1505" t="str">
            <v>Compliant</v>
          </cell>
          <cell r="Z1505">
            <v>606</v>
          </cell>
        </row>
        <row r="1506">
          <cell r="A1506" t="str">
            <v>PD6200/95</v>
          </cell>
          <cell r="B1506" t="str">
            <v>JBL</v>
          </cell>
          <cell r="C1506" t="str">
            <v>PD Series</v>
          </cell>
          <cell r="D1506" t="str">
            <v>PD6200/95</v>
          </cell>
          <cell r="E1506" t="str">
            <v>JBL050</v>
          </cell>
          <cell r="F1506" t="str">
            <v>YES</v>
          </cell>
          <cell r="H1506" t="str">
            <v>Two-way mid-high horn-loaded loudspeaker</v>
          </cell>
          <cell r="I1506"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06">
            <v>4390</v>
          </cell>
          <cell r="K1506">
            <v>4390</v>
          </cell>
          <cell r="L1506">
            <v>2195</v>
          </cell>
          <cell r="M1506">
            <v>1975.5</v>
          </cell>
          <cell r="P1506">
            <v>0</v>
          </cell>
          <cell r="Q1506">
            <v>691991014574</v>
          </cell>
          <cell r="S1506">
            <v>100</v>
          </cell>
          <cell r="T1506">
            <v>41</v>
          </cell>
          <cell r="U1506">
            <v>31</v>
          </cell>
          <cell r="V1506">
            <v>33</v>
          </cell>
          <cell r="W1506" t="str">
            <v>MX</v>
          </cell>
          <cell r="X1506" t="str">
            <v>Compliant</v>
          </cell>
          <cell r="Z1506">
            <v>607</v>
          </cell>
          <cell r="AA1506" t="str">
            <v>B</v>
          </cell>
        </row>
        <row r="1507">
          <cell r="A1507" t="str">
            <v>PD6200/95-WH</v>
          </cell>
          <cell r="B1507" t="str">
            <v>JBL</v>
          </cell>
          <cell r="C1507" t="str">
            <v>PD Series</v>
          </cell>
          <cell r="D1507" t="str">
            <v>PD6200/95-WH</v>
          </cell>
          <cell r="E1507" t="str">
            <v>JBL051</v>
          </cell>
          <cell r="F1507" t="str">
            <v>YES</v>
          </cell>
          <cell r="H1507" t="str">
            <v>Two-way mid-high horn-loaded loudspeaker (white)</v>
          </cell>
          <cell r="I1507"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07">
            <v>4390</v>
          </cell>
          <cell r="K1507">
            <v>4390</v>
          </cell>
          <cell r="L1507">
            <v>2195</v>
          </cell>
          <cell r="M1507">
            <v>1975.5</v>
          </cell>
          <cell r="P1507">
            <v>0</v>
          </cell>
          <cell r="Q1507">
            <v>691991014581</v>
          </cell>
          <cell r="S1507">
            <v>150</v>
          </cell>
          <cell r="T1507">
            <v>33</v>
          </cell>
          <cell r="U1507">
            <v>31</v>
          </cell>
          <cell r="V1507">
            <v>41.5</v>
          </cell>
          <cell r="W1507" t="str">
            <v>MX</v>
          </cell>
          <cell r="X1507" t="str">
            <v>Compliant</v>
          </cell>
          <cell r="Z1507">
            <v>608</v>
          </cell>
          <cell r="AA1507" t="str">
            <v>B</v>
          </cell>
        </row>
        <row r="1508">
          <cell r="A1508" t="str">
            <v>PD6200/95-WRC</v>
          </cell>
          <cell r="B1508" t="str">
            <v>JBL</v>
          </cell>
          <cell r="C1508" t="str">
            <v>Custom Shop Item</v>
          </cell>
          <cell r="D1508" t="str">
            <v>PD6200/95-WRC</v>
          </cell>
          <cell r="F1508" t="str">
            <v>YES</v>
          </cell>
          <cell r="H1508" t="str">
            <v>Two-way mid-high horn-loaded loudspeaker ( Extreme Weather Protection Treatment)</v>
          </cell>
          <cell r="I1508"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8" t="str">
            <v>Please email CustomAudio@harman.com for quote</v>
          </cell>
          <cell r="K1508" t="str">
            <v>Please email CustomAudio@harman.com for quote</v>
          </cell>
          <cell r="L1508" t="str">
            <v>Please email CustomAudio@harman.com for quote</v>
          </cell>
          <cell r="M1508" t="e">
            <v>#VALUE!</v>
          </cell>
          <cell r="P1508">
            <v>0</v>
          </cell>
          <cell r="Q1508">
            <v>691991037191</v>
          </cell>
          <cell r="S1508">
            <v>125.5</v>
          </cell>
          <cell r="T1508">
            <v>32.75</v>
          </cell>
          <cell r="U1508">
            <v>31.25</v>
          </cell>
          <cell r="V1508">
            <v>31.5</v>
          </cell>
          <cell r="W1508" t="str">
            <v>MX</v>
          </cell>
          <cell r="X1508" t="str">
            <v>Compliant</v>
          </cell>
          <cell r="Z1508">
            <v>609</v>
          </cell>
          <cell r="AA1508" t="str">
            <v>B1</v>
          </cell>
        </row>
        <row r="1509">
          <cell r="A1509" t="str">
            <v>PD6200/95-WRX</v>
          </cell>
          <cell r="B1509" t="str">
            <v>JBL</v>
          </cell>
          <cell r="C1509" t="str">
            <v>Custom Shop Item</v>
          </cell>
          <cell r="D1509" t="str">
            <v>PD6200/95-WRX</v>
          </cell>
          <cell r="E1509" t="str">
            <v>JBL050</v>
          </cell>
          <cell r="F1509" t="str">
            <v>YES</v>
          </cell>
          <cell r="H1509" t="str">
            <v>Two-way mid-high horn-loaded loudspeaker ( Extreme Weather Protection Treatment)</v>
          </cell>
          <cell r="I1509"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9" t="str">
            <v>Please email CustomAudio@harman.com for quote</v>
          </cell>
          <cell r="K1509" t="str">
            <v>Please email CustomAudio@harman.com for quote</v>
          </cell>
          <cell r="L1509" t="str">
            <v>Please email CustomAudio@harman.com for quote</v>
          </cell>
          <cell r="M1509" t="e">
            <v>#VALUE!</v>
          </cell>
          <cell r="P1509">
            <v>0</v>
          </cell>
          <cell r="Q1509">
            <v>691991014598</v>
          </cell>
          <cell r="S1509">
            <v>0</v>
          </cell>
          <cell r="T1509">
            <v>0</v>
          </cell>
          <cell r="U1509">
            <v>0</v>
          </cell>
          <cell r="V1509">
            <v>0</v>
          </cell>
          <cell r="W1509" t="str">
            <v>MX</v>
          </cell>
          <cell r="X1509" t="str">
            <v>Compliant</v>
          </cell>
          <cell r="Z1509">
            <v>610</v>
          </cell>
          <cell r="AA1509" t="str">
            <v>B</v>
          </cell>
        </row>
        <row r="1510">
          <cell r="A1510" t="str">
            <v>PD6212/43</v>
          </cell>
          <cell r="B1510" t="str">
            <v>JBL</v>
          </cell>
          <cell r="C1510" t="str">
            <v>PD Series</v>
          </cell>
          <cell r="D1510" t="str">
            <v>PD6212/43</v>
          </cell>
          <cell r="E1510" t="str">
            <v>JBL050</v>
          </cell>
          <cell r="F1510" t="str">
            <v>YES</v>
          </cell>
          <cell r="H1510" t="str">
            <v>12" two-way horn-loaded loudspeaker</v>
          </cell>
          <cell r="I1510"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10">
            <v>6870</v>
          </cell>
          <cell r="K1510">
            <v>6870</v>
          </cell>
          <cell r="L1510">
            <v>3435</v>
          </cell>
          <cell r="M1510">
            <v>3091.5</v>
          </cell>
          <cell r="P1510">
            <v>0</v>
          </cell>
          <cell r="Q1510">
            <v>691991014604</v>
          </cell>
          <cell r="S1510">
            <v>150</v>
          </cell>
          <cell r="T1510">
            <v>31</v>
          </cell>
          <cell r="U1510">
            <v>40</v>
          </cell>
          <cell r="V1510">
            <v>42</v>
          </cell>
          <cell r="W1510" t="str">
            <v>MX</v>
          </cell>
          <cell r="X1510" t="str">
            <v>Compliant</v>
          </cell>
          <cell r="Z1510">
            <v>611</v>
          </cell>
          <cell r="AA1510" t="str">
            <v>B</v>
          </cell>
        </row>
        <row r="1511">
          <cell r="A1511" t="str">
            <v>PD6212/43-WH</v>
          </cell>
          <cell r="B1511" t="str">
            <v>JBL</v>
          </cell>
          <cell r="C1511" t="str">
            <v>PD Series</v>
          </cell>
          <cell r="D1511" t="str">
            <v>PD6212/43-WH</v>
          </cell>
          <cell r="E1511" t="str">
            <v>JBL051</v>
          </cell>
          <cell r="F1511" t="str">
            <v>YES</v>
          </cell>
          <cell r="H1511" t="str">
            <v>12" two-way horn-loaded loudspeaker (white)</v>
          </cell>
          <cell r="I1511"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11">
            <v>6870</v>
          </cell>
          <cell r="K1511">
            <v>6870</v>
          </cell>
          <cell r="L1511">
            <v>3435</v>
          </cell>
          <cell r="M1511">
            <v>3091.5</v>
          </cell>
          <cell r="P1511">
            <v>0</v>
          </cell>
          <cell r="Q1511">
            <v>691991014611</v>
          </cell>
          <cell r="S1511">
            <v>0</v>
          </cell>
          <cell r="T1511">
            <v>0</v>
          </cell>
          <cell r="U1511">
            <v>0</v>
          </cell>
          <cell r="V1511">
            <v>0</v>
          </cell>
          <cell r="W1511" t="str">
            <v>MX</v>
          </cell>
          <cell r="X1511" t="str">
            <v>Compliant</v>
          </cell>
          <cell r="Z1511">
            <v>612</v>
          </cell>
          <cell r="AA1511" t="str">
            <v>B</v>
          </cell>
        </row>
        <row r="1512">
          <cell r="A1512" t="str">
            <v>PD6212/43-WRC</v>
          </cell>
          <cell r="B1512" t="str">
            <v>JBL</v>
          </cell>
          <cell r="C1512" t="str">
            <v>Custom Shop Item</v>
          </cell>
          <cell r="D1512" t="str">
            <v>PD6212/43-WRC</v>
          </cell>
          <cell r="E1512" t="str">
            <v>JBL051</v>
          </cell>
          <cell r="F1512" t="str">
            <v>YES</v>
          </cell>
          <cell r="H1512" t="str">
            <v>12" two-way horn-loaded loudspeaker (Weather Protection Treatment)</v>
          </cell>
          <cell r="I1512"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2" t="str">
            <v>Please email CustomAudio@harman.com for quote</v>
          </cell>
          <cell r="K1512" t="str">
            <v>Please email CustomAudio@harman.com for quote</v>
          </cell>
          <cell r="L1512" t="str">
            <v>Please email CustomAudio@harman.com for quote</v>
          </cell>
          <cell r="M1512" t="e">
            <v>#VALUE!</v>
          </cell>
          <cell r="P1512">
            <v>0</v>
          </cell>
          <cell r="Q1512">
            <v>691991014628</v>
          </cell>
          <cell r="S1512">
            <v>0</v>
          </cell>
          <cell r="T1512">
            <v>0</v>
          </cell>
          <cell r="U1512">
            <v>0</v>
          </cell>
          <cell r="V1512">
            <v>0</v>
          </cell>
          <cell r="W1512" t="str">
            <v>MX</v>
          </cell>
          <cell r="X1512" t="str">
            <v>Compliant</v>
          </cell>
          <cell r="Z1512">
            <v>613</v>
          </cell>
          <cell r="AA1512" t="str">
            <v>B</v>
          </cell>
        </row>
        <row r="1513">
          <cell r="A1513" t="str">
            <v>PD6212/43-WRX</v>
          </cell>
          <cell r="B1513" t="str">
            <v>JBL</v>
          </cell>
          <cell r="C1513" t="str">
            <v>Custom Shop Item</v>
          </cell>
          <cell r="D1513" t="str">
            <v>PD6212/43-WRX</v>
          </cell>
          <cell r="F1513" t="str">
            <v>YES</v>
          </cell>
          <cell r="H1513" t="str">
            <v>12" two-way horn-loaded loudspeaker (Extreme Weather Protection Treatment)</v>
          </cell>
          <cell r="I1513"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13" t="str">
            <v>Please email CustomAudio@harman.com for quote</v>
          </cell>
          <cell r="K1513" t="str">
            <v>Please email CustomAudio@harman.com for quote</v>
          </cell>
          <cell r="L1513" t="str">
            <v>Please email CustomAudio@harman.com for quote</v>
          </cell>
          <cell r="M1513" t="e">
            <v>#VALUE!</v>
          </cell>
          <cell r="P1513">
            <v>0</v>
          </cell>
          <cell r="S1513">
            <v>120</v>
          </cell>
          <cell r="T1513">
            <v>40</v>
          </cell>
          <cell r="U1513">
            <v>31</v>
          </cell>
          <cell r="V1513">
            <v>82</v>
          </cell>
          <cell r="Z1513">
            <v>614</v>
          </cell>
          <cell r="AA1513" t="str">
            <v>B</v>
          </cell>
        </row>
        <row r="1514">
          <cell r="A1514" t="str">
            <v>PD6212/64</v>
          </cell>
          <cell r="B1514" t="str">
            <v>JBL</v>
          </cell>
          <cell r="C1514" t="str">
            <v>PD Series</v>
          </cell>
          <cell r="D1514" t="str">
            <v>PD6212/64</v>
          </cell>
          <cell r="E1514" t="str">
            <v>JBL050</v>
          </cell>
          <cell r="F1514" t="str">
            <v>YES</v>
          </cell>
          <cell r="H1514" t="str">
            <v>12" two-way horn-loaded loudspeaker</v>
          </cell>
          <cell r="I1514"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14">
            <v>4970</v>
          </cell>
          <cell r="K1514">
            <v>4970</v>
          </cell>
          <cell r="L1514">
            <v>2485</v>
          </cell>
          <cell r="M1514">
            <v>2236.5</v>
          </cell>
          <cell r="P1514">
            <v>0</v>
          </cell>
          <cell r="S1514">
            <v>150</v>
          </cell>
          <cell r="T1514">
            <v>33</v>
          </cell>
          <cell r="U1514">
            <v>31</v>
          </cell>
          <cell r="V1514">
            <v>41</v>
          </cell>
          <cell r="W1514" t="str">
            <v>MX</v>
          </cell>
          <cell r="X1514" t="str">
            <v>Compliant</v>
          </cell>
          <cell r="Z1514">
            <v>615</v>
          </cell>
          <cell r="AA1514" t="str">
            <v>B</v>
          </cell>
        </row>
        <row r="1515">
          <cell r="A1515" t="str">
            <v>PD6212/64-WRC</v>
          </cell>
          <cell r="B1515" t="str">
            <v>JBL</v>
          </cell>
          <cell r="C1515" t="str">
            <v>Custom Shop Item</v>
          </cell>
          <cell r="D1515" t="str">
            <v>PD6212/64-WRC</v>
          </cell>
          <cell r="E1515" t="str">
            <v>JBL051</v>
          </cell>
          <cell r="F1515" t="str">
            <v>YES</v>
          </cell>
          <cell r="H1515" t="str">
            <v>12" two-way horn-loaded loudspeaker (Weather Protection Treatment)</v>
          </cell>
          <cell r="I1515"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M1515" t="e">
            <v>#VALUE!</v>
          </cell>
          <cell r="P1515">
            <v>0</v>
          </cell>
          <cell r="Q1515">
            <v>691991014642</v>
          </cell>
          <cell r="S1515">
            <v>0</v>
          </cell>
          <cell r="T1515">
            <v>0</v>
          </cell>
          <cell r="U1515">
            <v>0</v>
          </cell>
          <cell r="V1515">
            <v>0</v>
          </cell>
          <cell r="W1515" t="str">
            <v>MX</v>
          </cell>
          <cell r="X1515" t="str">
            <v>Compliant</v>
          </cell>
          <cell r="Z1515">
            <v>616</v>
          </cell>
          <cell r="AA1515" t="str">
            <v>B</v>
          </cell>
        </row>
        <row r="1516">
          <cell r="A1516" t="str">
            <v>PD6212/66</v>
          </cell>
          <cell r="B1516" t="str">
            <v>JBL</v>
          </cell>
          <cell r="C1516" t="str">
            <v>PD Series</v>
          </cell>
          <cell r="D1516" t="str">
            <v>PD6212/66</v>
          </cell>
          <cell r="E1516" t="str">
            <v>JBL050</v>
          </cell>
          <cell r="F1516" t="str">
            <v>YES</v>
          </cell>
          <cell r="H1516" t="str">
            <v>12" two-way horn-loaded loudspeaker</v>
          </cell>
          <cell r="I1516"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16">
            <v>4970</v>
          </cell>
          <cell r="K1516">
            <v>4970</v>
          </cell>
          <cell r="L1516">
            <v>2485</v>
          </cell>
          <cell r="M1516">
            <v>2236.5</v>
          </cell>
          <cell r="P1516">
            <v>0</v>
          </cell>
          <cell r="Q1516">
            <v>691991014659</v>
          </cell>
          <cell r="S1516">
            <v>150</v>
          </cell>
          <cell r="T1516">
            <v>33</v>
          </cell>
          <cell r="U1516">
            <v>31</v>
          </cell>
          <cell r="V1516">
            <v>42</v>
          </cell>
          <cell r="W1516" t="str">
            <v>MX</v>
          </cell>
          <cell r="X1516" t="str">
            <v>Compliant</v>
          </cell>
          <cell r="Z1516">
            <v>617</v>
          </cell>
          <cell r="AA1516" t="str">
            <v>B</v>
          </cell>
        </row>
        <row r="1517">
          <cell r="A1517" t="str">
            <v>PD6212/66-WH</v>
          </cell>
          <cell r="B1517" t="str">
            <v>JBL</v>
          </cell>
          <cell r="C1517" t="str">
            <v>PD Series</v>
          </cell>
          <cell r="D1517" t="str">
            <v>PD6212/66-WH</v>
          </cell>
          <cell r="E1517" t="str">
            <v>JBL051</v>
          </cell>
          <cell r="F1517" t="str">
            <v>YES</v>
          </cell>
          <cell r="H1517" t="str">
            <v>12" two-way horn-loaded loudspeaker (white)</v>
          </cell>
          <cell r="I1517"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17">
            <v>4970</v>
          </cell>
          <cell r="K1517">
            <v>4970</v>
          </cell>
          <cell r="L1517">
            <v>2485</v>
          </cell>
          <cell r="M1517">
            <v>2236.5</v>
          </cell>
          <cell r="P1517">
            <v>0</v>
          </cell>
          <cell r="Q1517">
            <v>691991014666</v>
          </cell>
          <cell r="S1517">
            <v>160</v>
          </cell>
          <cell r="T1517">
            <v>33</v>
          </cell>
          <cell r="U1517">
            <v>31</v>
          </cell>
          <cell r="V1517">
            <v>41</v>
          </cell>
          <cell r="W1517" t="str">
            <v>MX</v>
          </cell>
          <cell r="X1517" t="str">
            <v>Compliant</v>
          </cell>
          <cell r="Z1517">
            <v>618</v>
          </cell>
          <cell r="AA1517" t="str">
            <v>B</v>
          </cell>
        </row>
        <row r="1518">
          <cell r="A1518" t="str">
            <v>PD6212/66-WRC</v>
          </cell>
          <cell r="B1518" t="str">
            <v>JBL</v>
          </cell>
          <cell r="C1518" t="str">
            <v>Custom Shop Item</v>
          </cell>
          <cell r="D1518" t="str">
            <v>PD6212/66-WRC</v>
          </cell>
          <cell r="E1518" t="str">
            <v>JBL051</v>
          </cell>
          <cell r="F1518" t="str">
            <v>YES</v>
          </cell>
          <cell r="H1518" t="str">
            <v>12" two-way horn-loaded loudspeaker (Weather Protection Treatment)</v>
          </cell>
          <cell r="I1518"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18" t="str">
            <v>Please email CustomAudio@harman.com for quote</v>
          </cell>
          <cell r="K1518" t="str">
            <v>Please email CustomAudio@harman.com for quote</v>
          </cell>
          <cell r="L1518" t="str">
            <v>Please email CustomAudio@harman.com for quote</v>
          </cell>
          <cell r="M1518" t="e">
            <v>#VALUE!</v>
          </cell>
          <cell r="P1518">
            <v>0</v>
          </cell>
          <cell r="Q1518">
            <v>691991014673</v>
          </cell>
          <cell r="S1518">
            <v>157</v>
          </cell>
          <cell r="T1518">
            <v>33</v>
          </cell>
          <cell r="U1518">
            <v>31</v>
          </cell>
          <cell r="V1518">
            <v>42</v>
          </cell>
          <cell r="W1518" t="str">
            <v>MX</v>
          </cell>
          <cell r="X1518" t="str">
            <v>Compliant</v>
          </cell>
          <cell r="Z1518">
            <v>619</v>
          </cell>
          <cell r="AA1518" t="str">
            <v>B</v>
          </cell>
        </row>
        <row r="1519">
          <cell r="A1519" t="str">
            <v>PD6212/95</v>
          </cell>
          <cell r="B1519" t="str">
            <v>JBL</v>
          </cell>
          <cell r="C1519" t="str">
            <v>PD Series</v>
          </cell>
          <cell r="D1519" t="str">
            <v>PD6212/95</v>
          </cell>
          <cell r="E1519" t="str">
            <v>JBL050</v>
          </cell>
          <cell r="F1519" t="str">
            <v>YES</v>
          </cell>
          <cell r="H1519" t="str">
            <v>12" two-way horn-loaded loudspeaker</v>
          </cell>
          <cell r="I1519"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19">
            <v>4970</v>
          </cell>
          <cell r="K1519">
            <v>4970</v>
          </cell>
          <cell r="L1519">
            <v>2485</v>
          </cell>
          <cell r="M1519">
            <v>2236.5</v>
          </cell>
          <cell r="P1519">
            <v>0</v>
          </cell>
          <cell r="Q1519">
            <v>691991014680</v>
          </cell>
          <cell r="S1519">
            <v>150</v>
          </cell>
          <cell r="T1519">
            <v>40</v>
          </cell>
          <cell r="U1519">
            <v>31</v>
          </cell>
          <cell r="V1519">
            <v>33</v>
          </cell>
          <cell r="W1519" t="str">
            <v>MX</v>
          </cell>
          <cell r="X1519" t="str">
            <v>Compliant</v>
          </cell>
          <cell r="Z1519">
            <v>620</v>
          </cell>
          <cell r="AA1519" t="str">
            <v>B</v>
          </cell>
        </row>
        <row r="1520">
          <cell r="A1520" t="str">
            <v>PD6212/95-WH</v>
          </cell>
          <cell r="B1520" t="str">
            <v>JBL</v>
          </cell>
          <cell r="C1520" t="str">
            <v>PD Series</v>
          </cell>
          <cell r="D1520" t="str">
            <v>PD6212/95-WH</v>
          </cell>
          <cell r="E1520" t="str">
            <v>JBL051</v>
          </cell>
          <cell r="F1520" t="str">
            <v>YES</v>
          </cell>
          <cell r="H1520" t="str">
            <v>12" two-way horn-loaded loudspeaker (white)</v>
          </cell>
          <cell r="I1520"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20">
            <v>4970</v>
          </cell>
          <cell r="K1520">
            <v>4970</v>
          </cell>
          <cell r="L1520">
            <v>2485</v>
          </cell>
          <cell r="M1520">
            <v>2236.5</v>
          </cell>
          <cell r="P1520">
            <v>0</v>
          </cell>
          <cell r="S1520">
            <v>180</v>
          </cell>
          <cell r="T1520">
            <v>31</v>
          </cell>
          <cell r="U1520">
            <v>33</v>
          </cell>
          <cell r="V1520">
            <v>42</v>
          </cell>
          <cell r="W1520" t="str">
            <v>MX</v>
          </cell>
          <cell r="X1520" t="str">
            <v>Compliant</v>
          </cell>
          <cell r="Z1520">
            <v>621</v>
          </cell>
          <cell r="AA1520" t="str">
            <v>B</v>
          </cell>
        </row>
        <row r="1521">
          <cell r="A1521" t="str">
            <v>PD6212/95-WRC</v>
          </cell>
          <cell r="B1521" t="str">
            <v>JBL</v>
          </cell>
          <cell r="C1521" t="str">
            <v>Custom Shop Item</v>
          </cell>
          <cell r="D1521" t="str">
            <v>PD6212/95-WRC</v>
          </cell>
          <cell r="E1521" t="str">
            <v>JBL051</v>
          </cell>
          <cell r="F1521" t="str">
            <v>YES</v>
          </cell>
          <cell r="H1521" t="str">
            <v>12" two-way horn-loaded loudspeaker (Weather Protection Treatment)</v>
          </cell>
          <cell r="I1521"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1" t="str">
            <v>Please email CustomAudio@harman.com for quote</v>
          </cell>
          <cell r="K1521" t="str">
            <v>Please email CustomAudio@harman.com for quote</v>
          </cell>
          <cell r="L1521" t="str">
            <v>Please email CustomAudio@harman.com for quote</v>
          </cell>
          <cell r="M1521" t="e">
            <v>#VALUE!</v>
          </cell>
          <cell r="P1521">
            <v>0</v>
          </cell>
          <cell r="Q1521">
            <v>691991014697</v>
          </cell>
          <cell r="S1521">
            <v>0</v>
          </cell>
          <cell r="T1521">
            <v>0</v>
          </cell>
          <cell r="U1521">
            <v>0</v>
          </cell>
          <cell r="V1521">
            <v>0</v>
          </cell>
          <cell r="W1521" t="str">
            <v>MX</v>
          </cell>
          <cell r="X1521" t="str">
            <v>Compliant</v>
          </cell>
          <cell r="Z1521">
            <v>622</v>
          </cell>
          <cell r="AA1521" t="str">
            <v>B</v>
          </cell>
        </row>
        <row r="1522">
          <cell r="A1522" t="str">
            <v>PD6322/43</v>
          </cell>
          <cell r="B1522" t="str">
            <v>JBL</v>
          </cell>
          <cell r="C1522" t="str">
            <v>PD Series</v>
          </cell>
          <cell r="D1522" t="str">
            <v>PD6322/43</v>
          </cell>
          <cell r="E1522" t="str">
            <v>JBL050</v>
          </cell>
          <cell r="F1522" t="str">
            <v>YES</v>
          </cell>
          <cell r="H1522" t="str">
            <v>Dual 12" three-way full-range loudspeaker</v>
          </cell>
          <cell r="I1522"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22">
            <v>7890</v>
          </cell>
          <cell r="K1522">
            <v>7890</v>
          </cell>
          <cell r="L1522">
            <v>3945</v>
          </cell>
          <cell r="M1522">
            <v>3550.5</v>
          </cell>
          <cell r="P1522">
            <v>0</v>
          </cell>
          <cell r="Q1522">
            <v>691991014703</v>
          </cell>
          <cell r="S1522">
            <v>200</v>
          </cell>
          <cell r="T1522">
            <v>31</v>
          </cell>
          <cell r="U1522">
            <v>33</v>
          </cell>
          <cell r="V1522">
            <v>41</v>
          </cell>
          <cell r="W1522" t="str">
            <v>MX</v>
          </cell>
          <cell r="X1522" t="str">
            <v>Compliant</v>
          </cell>
          <cell r="Z1522">
            <v>623</v>
          </cell>
          <cell r="AA1522" t="str">
            <v>B</v>
          </cell>
        </row>
        <row r="1523">
          <cell r="A1523" t="str">
            <v>PD6322/43-WH</v>
          </cell>
          <cell r="B1523" t="str">
            <v>JBL</v>
          </cell>
          <cell r="C1523" t="str">
            <v>PD Series</v>
          </cell>
          <cell r="D1523" t="str">
            <v>PD6322/43-WH</v>
          </cell>
          <cell r="E1523" t="str">
            <v>JBL051</v>
          </cell>
          <cell r="F1523" t="str">
            <v>YES</v>
          </cell>
          <cell r="H1523" t="str">
            <v>Dual 12" three-way full-range loudspeaker (white)</v>
          </cell>
          <cell r="I1523"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23">
            <v>7890</v>
          </cell>
          <cell r="K1523">
            <v>7890</v>
          </cell>
          <cell r="L1523">
            <v>3945</v>
          </cell>
          <cell r="M1523">
            <v>3550.5</v>
          </cell>
          <cell r="P1523">
            <v>0</v>
          </cell>
          <cell r="Q1523">
            <v>691991014710</v>
          </cell>
          <cell r="S1523">
            <v>249</v>
          </cell>
          <cell r="T1523">
            <v>40</v>
          </cell>
          <cell r="U1523">
            <v>31</v>
          </cell>
          <cell r="V1523">
            <v>42</v>
          </cell>
          <cell r="W1523" t="str">
            <v>MX</v>
          </cell>
          <cell r="X1523" t="str">
            <v>Compliant</v>
          </cell>
          <cell r="Z1523">
            <v>624</v>
          </cell>
          <cell r="AA1523" t="str">
            <v>B</v>
          </cell>
        </row>
        <row r="1524">
          <cell r="A1524" t="str">
            <v>PD6322/43-WRC</v>
          </cell>
          <cell r="B1524" t="str">
            <v>JBL</v>
          </cell>
          <cell r="C1524" t="str">
            <v>Custom Shop Item</v>
          </cell>
          <cell r="D1524" t="str">
            <v>PD6322/43-WRC</v>
          </cell>
          <cell r="E1524" t="str">
            <v>JBL051</v>
          </cell>
          <cell r="F1524" t="str">
            <v>YES</v>
          </cell>
          <cell r="H1524" t="str">
            <v>Dual 12" three-way full-range loudspeaker (Weather Protection Treatment)</v>
          </cell>
          <cell r="I152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4" t="str">
            <v>Please email CustomAudio@harman.com for quote</v>
          </cell>
          <cell r="K1524" t="str">
            <v>Please email CustomAudio@harman.com for quote</v>
          </cell>
          <cell r="L1524" t="str">
            <v>Please email CustomAudio@harman.com for quote</v>
          </cell>
          <cell r="M1524" t="e">
            <v>#VALUE!</v>
          </cell>
          <cell r="P1524">
            <v>0</v>
          </cell>
          <cell r="Q1524">
            <v>691991014727</v>
          </cell>
          <cell r="S1524">
            <v>0</v>
          </cell>
          <cell r="T1524">
            <v>0</v>
          </cell>
          <cell r="U1524">
            <v>0</v>
          </cell>
          <cell r="V1524">
            <v>0</v>
          </cell>
          <cell r="W1524" t="str">
            <v>MX</v>
          </cell>
          <cell r="X1524" t="str">
            <v>Compliant</v>
          </cell>
          <cell r="Z1524">
            <v>625</v>
          </cell>
          <cell r="AA1524" t="str">
            <v>B</v>
          </cell>
        </row>
        <row r="1525">
          <cell r="A1525" t="str">
            <v>PD6322/43-WRX</v>
          </cell>
          <cell r="B1525" t="str">
            <v>JBL</v>
          </cell>
          <cell r="C1525" t="str">
            <v>Custom Shop Item</v>
          </cell>
          <cell r="D1525" t="str">
            <v>PD6322/43-WRX</v>
          </cell>
          <cell r="E1525" t="str">
            <v>JBL050</v>
          </cell>
          <cell r="F1525" t="str">
            <v>YES</v>
          </cell>
          <cell r="H1525" t="str">
            <v>Dual 12" three-way full-range loudspeaker (Weather Protection Treatment)</v>
          </cell>
          <cell r="I152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5" t="str">
            <v>Please email CustomAudio@harman.com for quote</v>
          </cell>
          <cell r="K1525" t="str">
            <v>Please email CustomAudio@harman.com for quote</v>
          </cell>
          <cell r="L1525" t="str">
            <v>Please email CustomAudio@harman.com for quote</v>
          </cell>
          <cell r="M1525" t="e">
            <v>#VALUE!</v>
          </cell>
          <cell r="P1525">
            <v>0</v>
          </cell>
          <cell r="Q1525">
            <v>691991014734</v>
          </cell>
          <cell r="S1525">
            <v>0</v>
          </cell>
          <cell r="T1525">
            <v>0</v>
          </cell>
          <cell r="U1525">
            <v>0</v>
          </cell>
          <cell r="V1525">
            <v>0</v>
          </cell>
          <cell r="W1525" t="str">
            <v>MX</v>
          </cell>
          <cell r="X1525" t="str">
            <v>Compliant</v>
          </cell>
          <cell r="Z1525">
            <v>626</v>
          </cell>
          <cell r="AA1525" t="str">
            <v>B</v>
          </cell>
        </row>
        <row r="1526">
          <cell r="A1526" t="str">
            <v>PD6322/64-H</v>
          </cell>
          <cell r="B1526" t="str">
            <v>JBL</v>
          </cell>
          <cell r="C1526" t="str">
            <v>PD Series</v>
          </cell>
          <cell r="D1526" t="str">
            <v>PD6322/64-H</v>
          </cell>
          <cell r="H1526" t="str">
            <v>Dual 12" three-way full-range loudspeaker</v>
          </cell>
          <cell r="I1526"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26">
            <v>5850</v>
          </cell>
          <cell r="K1526">
            <v>5850</v>
          </cell>
          <cell r="L1526">
            <v>2925</v>
          </cell>
          <cell r="M1526">
            <v>2632.5</v>
          </cell>
          <cell r="P1526">
            <v>0</v>
          </cell>
          <cell r="S1526">
            <v>0</v>
          </cell>
          <cell r="T1526">
            <v>0</v>
          </cell>
          <cell r="U1526">
            <v>0</v>
          </cell>
          <cell r="V1526">
            <v>0</v>
          </cell>
          <cell r="W1526" t="str">
            <v>MX</v>
          </cell>
          <cell r="X1526" t="str">
            <v>Compliant</v>
          </cell>
          <cell r="Z1526">
            <v>627</v>
          </cell>
          <cell r="AA1526" t="str">
            <v>B</v>
          </cell>
        </row>
        <row r="1527">
          <cell r="A1527" t="str">
            <v>PD6322/64-WH</v>
          </cell>
          <cell r="B1527" t="str">
            <v>JBL</v>
          </cell>
          <cell r="C1527" t="str">
            <v>PD Series</v>
          </cell>
          <cell r="D1527" t="str">
            <v>PD6322/64-WH</v>
          </cell>
          <cell r="E1527" t="str">
            <v>JBL051</v>
          </cell>
          <cell r="F1527" t="str">
            <v>YES</v>
          </cell>
          <cell r="H1527" t="str">
            <v>Dual 12" three-way full-range loudspeaker (white)</v>
          </cell>
          <cell r="I1527"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7">
            <v>5850</v>
          </cell>
          <cell r="K1527">
            <v>5850</v>
          </cell>
          <cell r="L1527">
            <v>2925</v>
          </cell>
          <cell r="M1527">
            <v>2632.5</v>
          </cell>
          <cell r="P1527">
            <v>0</v>
          </cell>
          <cell r="Q1527">
            <v>691991014741</v>
          </cell>
          <cell r="S1527">
            <v>200</v>
          </cell>
          <cell r="T1527">
            <v>33</v>
          </cell>
          <cell r="U1527">
            <v>31</v>
          </cell>
          <cell r="V1527">
            <v>41</v>
          </cell>
          <cell r="W1527" t="str">
            <v>MX</v>
          </cell>
          <cell r="X1527" t="str">
            <v>Compliant</v>
          </cell>
          <cell r="Z1527">
            <v>628</v>
          </cell>
          <cell r="AA1527" t="str">
            <v>B</v>
          </cell>
        </row>
        <row r="1528">
          <cell r="A1528" t="str">
            <v>PD6322/64-WRC</v>
          </cell>
          <cell r="B1528" t="str">
            <v>JBL</v>
          </cell>
          <cell r="C1528" t="str">
            <v>Custom Shop</v>
          </cell>
          <cell r="D1528" t="str">
            <v>PD6322/64-WRC</v>
          </cell>
          <cell r="E1528" t="str">
            <v>JBL051</v>
          </cell>
          <cell r="F1528" t="str">
            <v>YES</v>
          </cell>
          <cell r="H1528" t="str">
            <v xml:space="preserve">Dual 12" three-way full-range loudspeaker </v>
          </cell>
          <cell r="I152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8" t="str">
            <v>Please email CustomAudio@harman.com for quote</v>
          </cell>
          <cell r="K1528" t="str">
            <v>Please email CustomAudio@harman.com for quote</v>
          </cell>
          <cell r="L1528" t="str">
            <v>Please email CustomAudio@harman.com for quote</v>
          </cell>
          <cell r="M1528" t="e">
            <v>#VALUE!</v>
          </cell>
          <cell r="P1528">
            <v>0</v>
          </cell>
          <cell r="S1528">
            <v>100</v>
          </cell>
          <cell r="T1528">
            <v>33</v>
          </cell>
          <cell r="U1528">
            <v>31</v>
          </cell>
          <cell r="V1528">
            <v>41</v>
          </cell>
          <cell r="W1528" t="str">
            <v>MX</v>
          </cell>
          <cell r="X1528" t="str">
            <v>Compliant</v>
          </cell>
          <cell r="Z1528">
            <v>629</v>
          </cell>
          <cell r="AA1528" t="str">
            <v>B</v>
          </cell>
        </row>
        <row r="1529">
          <cell r="A1529" t="str">
            <v>PD6322/64-WRX</v>
          </cell>
          <cell r="B1529" t="str">
            <v>JBL</v>
          </cell>
          <cell r="C1529" t="str">
            <v>Custom Shop</v>
          </cell>
          <cell r="D1529" t="str">
            <v>PD6322/64-WRX</v>
          </cell>
          <cell r="E1529" t="str">
            <v>JBL050</v>
          </cell>
          <cell r="F1529" t="str">
            <v>YES</v>
          </cell>
          <cell r="H1529" t="str">
            <v>Dual 12" three-way full-range loudspeaker (white)</v>
          </cell>
          <cell r="I152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9" t="str">
            <v>Please email CustomAudio@harman.com for quote</v>
          </cell>
          <cell r="K1529" t="str">
            <v>Please email CustomAudio@harman.com for quote</v>
          </cell>
          <cell r="L1529" t="str">
            <v>Please email CustomAudio@harman.com for quote</v>
          </cell>
          <cell r="M1529" t="e">
            <v>#VALUE!</v>
          </cell>
          <cell r="P1529">
            <v>0</v>
          </cell>
          <cell r="Q1529">
            <v>691991032066</v>
          </cell>
          <cell r="S1529">
            <v>220</v>
          </cell>
          <cell r="T1529">
            <v>33</v>
          </cell>
          <cell r="U1529">
            <v>31</v>
          </cell>
          <cell r="V1529">
            <v>41</v>
          </cell>
          <cell r="W1529" t="str">
            <v>MX</v>
          </cell>
          <cell r="X1529" t="str">
            <v>Compliant</v>
          </cell>
          <cell r="Z1529">
            <v>630</v>
          </cell>
          <cell r="AA1529" t="str">
            <v>B</v>
          </cell>
        </row>
        <row r="1530">
          <cell r="A1530" t="str">
            <v>PD6322/66</v>
          </cell>
          <cell r="B1530" t="str">
            <v>JBL</v>
          </cell>
          <cell r="C1530" t="str">
            <v>PD Series</v>
          </cell>
          <cell r="D1530" t="str">
            <v>PD6322/66</v>
          </cell>
          <cell r="E1530" t="str">
            <v>JBL050</v>
          </cell>
          <cell r="F1530" t="str">
            <v>YES</v>
          </cell>
          <cell r="H1530" t="str">
            <v>Dual 12" three-way full-range loudspeaker</v>
          </cell>
          <cell r="I1530"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0">
            <v>5850</v>
          </cell>
          <cell r="K1530">
            <v>5850</v>
          </cell>
          <cell r="L1530">
            <v>2925</v>
          </cell>
          <cell r="M1530">
            <v>2632.5</v>
          </cell>
          <cell r="P1530">
            <v>0</v>
          </cell>
          <cell r="S1530">
            <v>200</v>
          </cell>
          <cell r="T1530">
            <v>33</v>
          </cell>
          <cell r="U1530">
            <v>31</v>
          </cell>
          <cell r="V1530">
            <v>41</v>
          </cell>
          <cell r="W1530" t="str">
            <v>MX</v>
          </cell>
          <cell r="X1530" t="str">
            <v>Compliant</v>
          </cell>
          <cell r="Z1530">
            <v>631</v>
          </cell>
          <cell r="AA1530" t="str">
            <v>B</v>
          </cell>
        </row>
        <row r="1531">
          <cell r="A1531" t="str">
            <v>PD6322/66-WH</v>
          </cell>
          <cell r="B1531" t="str">
            <v>JBL</v>
          </cell>
          <cell r="C1531" t="str">
            <v>PD Series</v>
          </cell>
          <cell r="D1531" t="str">
            <v>PD6322/66-WH</v>
          </cell>
          <cell r="E1531" t="str">
            <v>JBL051</v>
          </cell>
          <cell r="F1531" t="str">
            <v>YES</v>
          </cell>
          <cell r="H1531" t="str">
            <v>Dual 12" three-way full-range loudspeaker (white)</v>
          </cell>
          <cell r="I1531"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1">
            <v>5850</v>
          </cell>
          <cell r="K1531">
            <v>5850</v>
          </cell>
          <cell r="L1531">
            <v>2925</v>
          </cell>
          <cell r="M1531">
            <v>2632.5</v>
          </cell>
          <cell r="P1531">
            <v>0</v>
          </cell>
          <cell r="Q1531">
            <v>691991014758</v>
          </cell>
          <cell r="S1531">
            <v>200</v>
          </cell>
          <cell r="T1531">
            <v>33</v>
          </cell>
          <cell r="U1531">
            <v>31</v>
          </cell>
          <cell r="V1531">
            <v>41</v>
          </cell>
          <cell r="W1531" t="str">
            <v>MX</v>
          </cell>
          <cell r="X1531" t="str">
            <v>Compliant</v>
          </cell>
          <cell r="Z1531">
            <v>632</v>
          </cell>
          <cell r="AA1531" t="str">
            <v>B</v>
          </cell>
        </row>
        <row r="1532">
          <cell r="A1532" t="str">
            <v>PD6322/66-WRC</v>
          </cell>
          <cell r="B1532" t="str">
            <v>JBL</v>
          </cell>
          <cell r="C1532" t="str">
            <v>Custom Shop Item</v>
          </cell>
          <cell r="D1532" t="str">
            <v>PD6322/66-WRC</v>
          </cell>
          <cell r="E1532" t="str">
            <v>JBL051</v>
          </cell>
          <cell r="F1532" t="str">
            <v>YES</v>
          </cell>
          <cell r="H1532" t="str">
            <v>Dual 12" three-way full-range loudspeaker (Weather Protection Treatment)</v>
          </cell>
          <cell r="I153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2" t="str">
            <v>Please email CustomAudio@harman.com for quote</v>
          </cell>
          <cell r="K1532" t="str">
            <v>Please email CustomAudio@harman.com for quote</v>
          </cell>
          <cell r="L1532" t="str">
            <v>Please email CustomAudio@harman.com for quote</v>
          </cell>
          <cell r="M1532" t="e">
            <v>#VALUE!</v>
          </cell>
          <cell r="P1532">
            <v>0</v>
          </cell>
          <cell r="Q1532">
            <v>691991014765</v>
          </cell>
          <cell r="S1532">
            <v>183</v>
          </cell>
          <cell r="T1532">
            <v>33.5</v>
          </cell>
          <cell r="U1532">
            <v>31</v>
          </cell>
          <cell r="V1532">
            <v>41.5</v>
          </cell>
          <cell r="W1532" t="str">
            <v>MX</v>
          </cell>
          <cell r="X1532" t="str">
            <v>Compliant</v>
          </cell>
          <cell r="Z1532">
            <v>633</v>
          </cell>
          <cell r="AA1532" t="str">
            <v>B</v>
          </cell>
        </row>
        <row r="1533">
          <cell r="A1533" t="str">
            <v>PD6322/95</v>
          </cell>
          <cell r="B1533" t="str">
            <v>JBL</v>
          </cell>
          <cell r="C1533" t="str">
            <v>PD Series</v>
          </cell>
          <cell r="D1533" t="str">
            <v>PD6322/95</v>
          </cell>
          <cell r="E1533" t="str">
            <v>JBL050</v>
          </cell>
          <cell r="F1533" t="str">
            <v>YES</v>
          </cell>
          <cell r="H1533" t="str">
            <v>Dual 12" three-way full-range loudspeaker</v>
          </cell>
          <cell r="I1533"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3">
            <v>5850</v>
          </cell>
          <cell r="K1533">
            <v>5850</v>
          </cell>
          <cell r="L1533">
            <v>2925</v>
          </cell>
          <cell r="M1533">
            <v>2632.5</v>
          </cell>
          <cell r="P1533">
            <v>0</v>
          </cell>
          <cell r="Q1533">
            <v>691991005008</v>
          </cell>
          <cell r="S1533">
            <v>180</v>
          </cell>
          <cell r="T1533">
            <v>33</v>
          </cell>
          <cell r="U1533">
            <v>31</v>
          </cell>
          <cell r="V1533">
            <v>41</v>
          </cell>
          <cell r="W1533" t="str">
            <v>MX</v>
          </cell>
          <cell r="X1533" t="str">
            <v>Compliant</v>
          </cell>
          <cell r="Z1533">
            <v>634</v>
          </cell>
          <cell r="AA1533" t="str">
            <v>B</v>
          </cell>
        </row>
        <row r="1534">
          <cell r="A1534" t="str">
            <v>PD6322/95-WH</v>
          </cell>
          <cell r="B1534" t="str">
            <v>JBL</v>
          </cell>
          <cell r="C1534" t="str">
            <v>PD Series</v>
          </cell>
          <cell r="D1534" t="str">
            <v>PD6322/95-WH</v>
          </cell>
          <cell r="E1534" t="str">
            <v>JBL051</v>
          </cell>
          <cell r="F1534" t="str">
            <v>YES</v>
          </cell>
          <cell r="H1534" t="str">
            <v>Dual 12" three-way full-range loudspeaker (white)</v>
          </cell>
          <cell r="I1534"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4">
            <v>5850</v>
          </cell>
          <cell r="K1534">
            <v>5850</v>
          </cell>
          <cell r="L1534">
            <v>2925</v>
          </cell>
          <cell r="M1534">
            <v>2632.5</v>
          </cell>
          <cell r="P1534">
            <v>0</v>
          </cell>
          <cell r="Q1534">
            <v>691991005039</v>
          </cell>
          <cell r="S1534">
            <v>215</v>
          </cell>
          <cell r="T1534">
            <v>33</v>
          </cell>
          <cell r="U1534">
            <v>31</v>
          </cell>
          <cell r="V1534">
            <v>41.5</v>
          </cell>
          <cell r="W1534" t="str">
            <v>MX</v>
          </cell>
          <cell r="Z1534">
            <v>635</v>
          </cell>
          <cell r="AA1534" t="str">
            <v>B</v>
          </cell>
        </row>
        <row r="1535">
          <cell r="A1535" t="str">
            <v>PD6322/95-WRC</v>
          </cell>
          <cell r="B1535" t="str">
            <v>JBL</v>
          </cell>
          <cell r="C1535" t="str">
            <v>Custom Shop Item</v>
          </cell>
          <cell r="D1535" t="str">
            <v>PD6322/95-WRC</v>
          </cell>
          <cell r="E1535" t="str">
            <v>JBL051</v>
          </cell>
          <cell r="F1535" t="str">
            <v>YES</v>
          </cell>
          <cell r="H1535" t="str">
            <v>Dual 12" three-way full-range loudspeaker (Weather Protection Treatment)</v>
          </cell>
          <cell r="I153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5" t="str">
            <v>Please email CustomAudio@harman.com for quote</v>
          </cell>
          <cell r="K1535" t="str">
            <v>Please email CustomAudio@harman.com for quote</v>
          </cell>
          <cell r="L1535" t="str">
            <v>Please email CustomAudio@harman.com for quote</v>
          </cell>
          <cell r="M1535" t="e">
            <v>#VALUE!</v>
          </cell>
          <cell r="P1535">
            <v>0</v>
          </cell>
          <cell r="Q1535">
            <v>691991014772</v>
          </cell>
          <cell r="S1535">
            <v>100</v>
          </cell>
          <cell r="T1535">
            <v>41</v>
          </cell>
          <cell r="U1535">
            <v>30</v>
          </cell>
          <cell r="V1535">
            <v>33</v>
          </cell>
          <cell r="W1535" t="str">
            <v>MX</v>
          </cell>
          <cell r="X1535" t="str">
            <v>Compliant</v>
          </cell>
          <cell r="Z1535">
            <v>636</v>
          </cell>
          <cell r="AA1535" t="str">
            <v>B</v>
          </cell>
        </row>
        <row r="1536">
          <cell r="A1536" t="str">
            <v>PD6322/95-WRX</v>
          </cell>
          <cell r="B1536" t="str">
            <v>JBL</v>
          </cell>
          <cell r="C1536" t="str">
            <v>Custom Shop Item</v>
          </cell>
          <cell r="D1536" t="str">
            <v>PD6322/95-WRX</v>
          </cell>
          <cell r="F1536" t="str">
            <v>YES</v>
          </cell>
          <cell r="H1536" t="str">
            <v>Dual 12" three-way full-range loudspeaker (Weather Protection Treatment)</v>
          </cell>
          <cell r="I153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6" t="str">
            <v>Please email CustomAudio@harman.com for quote</v>
          </cell>
          <cell r="K1536" t="str">
            <v>Please email CustomAudio@harman.com for quote</v>
          </cell>
          <cell r="L1536" t="str">
            <v>Please email CustomAudio@harman.com for quote</v>
          </cell>
          <cell r="M1536" t="e">
            <v>#VALUE!</v>
          </cell>
          <cell r="P1536">
            <v>0</v>
          </cell>
          <cell r="Q1536">
            <v>691991032073</v>
          </cell>
          <cell r="S1536">
            <v>100</v>
          </cell>
          <cell r="T1536">
            <v>41</v>
          </cell>
          <cell r="U1536">
            <v>37</v>
          </cell>
          <cell r="V1536">
            <v>40</v>
          </cell>
          <cell r="W1536" t="str">
            <v>MX</v>
          </cell>
          <cell r="X1536" t="str">
            <v>Compliant</v>
          </cell>
          <cell r="Z1536">
            <v>637</v>
          </cell>
          <cell r="AA1536" t="str">
            <v>X</v>
          </cell>
        </row>
        <row r="1537">
          <cell r="A1537" t="str">
            <v>LINE ARRAY:
VLA Line Array Modules</v>
          </cell>
          <cell r="B1537" t="str">
            <v>JBL</v>
          </cell>
          <cell r="J1537">
            <v>0</v>
          </cell>
          <cell r="K1537">
            <v>0</v>
          </cell>
          <cell r="L1537">
            <v>0</v>
          </cell>
          <cell r="M1537">
            <v>0</v>
          </cell>
          <cell r="S1537">
            <v>0</v>
          </cell>
          <cell r="T1537">
            <v>0</v>
          </cell>
          <cell r="U1537">
            <v>0</v>
          </cell>
          <cell r="V1537">
            <v>0</v>
          </cell>
          <cell r="W1537" t="str">
            <v>MX</v>
          </cell>
          <cell r="X1537" t="str">
            <v>Compliant</v>
          </cell>
          <cell r="Z1537">
            <v>638</v>
          </cell>
        </row>
        <row r="1538">
          <cell r="A1538" t="str">
            <v>JBL-P3267MX</v>
          </cell>
          <cell r="B1538" t="str">
            <v>JBL</v>
          </cell>
          <cell r="C1538" t="str">
            <v>PD Series</v>
          </cell>
          <cell r="D1538" t="str">
            <v>VLA301I</v>
          </cell>
          <cell r="E1538" t="str">
            <v>JBL050</v>
          </cell>
          <cell r="H1538" t="str">
            <v>Three-way horn-loaded line array system</v>
          </cell>
          <cell r="I1538" t="str">
            <v>High Output Three-Way Full-Range Horn-Loaded Line Array Loudspeaker System. 30° Horizontal Horn Coverage Pattern.  2x15” LF, 2x8” MF, 3x1.5” Exit HF</v>
          </cell>
          <cell r="J1538">
            <v>16300</v>
          </cell>
          <cell r="K1538">
            <v>16300</v>
          </cell>
          <cell r="L1538">
            <v>8150</v>
          </cell>
          <cell r="M1538">
            <v>7335</v>
          </cell>
          <cell r="P1538">
            <v>0</v>
          </cell>
          <cell r="Q1538">
            <v>691991014932</v>
          </cell>
          <cell r="S1538">
            <v>0</v>
          </cell>
          <cell r="T1538">
            <v>0</v>
          </cell>
          <cell r="U1538">
            <v>0</v>
          </cell>
          <cell r="V1538">
            <v>0</v>
          </cell>
          <cell r="W1538" t="str">
            <v>MX</v>
          </cell>
          <cell r="X1538" t="str">
            <v>Compliant</v>
          </cell>
          <cell r="Z1538">
            <v>639</v>
          </cell>
        </row>
        <row r="1539">
          <cell r="A1539" t="str">
            <v>JBL-P3268MX</v>
          </cell>
          <cell r="B1539" t="str">
            <v>JBL</v>
          </cell>
          <cell r="C1539" t="str">
            <v>Custom Shop Item</v>
          </cell>
          <cell r="D1539" t="str">
            <v>VLA301I-WRC</v>
          </cell>
          <cell r="E1539" t="str">
            <v>JBL050</v>
          </cell>
          <cell r="F1539" t="str">
            <v>YES</v>
          </cell>
          <cell r="H1539" t="str">
            <v>Three-way horn-loaded line array system (Weather Protection Treatment)</v>
          </cell>
          <cell r="I1539"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9" t="str">
            <v>Please email CustomAudio@harman.com for quote</v>
          </cell>
          <cell r="K1539" t="str">
            <v>Please email CustomAudio@harman.com for quote</v>
          </cell>
          <cell r="L1539" t="str">
            <v>Please email CustomAudio@harman.com for quote</v>
          </cell>
          <cell r="M1539" t="e">
            <v>#VALUE!</v>
          </cell>
          <cell r="P1539">
            <v>0</v>
          </cell>
          <cell r="Q1539">
            <v>691991014949</v>
          </cell>
          <cell r="S1539">
            <v>0</v>
          </cell>
          <cell r="T1539">
            <v>0</v>
          </cell>
          <cell r="U1539">
            <v>0</v>
          </cell>
          <cell r="V1539">
            <v>0</v>
          </cell>
          <cell r="W1539" t="str">
            <v>MX</v>
          </cell>
          <cell r="X1539" t="str">
            <v>Compliant</v>
          </cell>
          <cell r="Z1539">
            <v>640</v>
          </cell>
        </row>
        <row r="1540">
          <cell r="A1540" t="str">
            <v>JBL-P3270MX</v>
          </cell>
          <cell r="B1540" t="str">
            <v>JBL</v>
          </cell>
          <cell r="C1540" t="str">
            <v>Custom Shop Item</v>
          </cell>
          <cell r="D1540" t="str">
            <v>VLA301HI-WRC</v>
          </cell>
          <cell r="E1540" t="str">
            <v>JBL050</v>
          </cell>
          <cell r="F1540" t="str">
            <v>YES</v>
          </cell>
          <cell r="H1540" t="str">
            <v>Three-way horn-loaded line array system (Weather Protection Treatment)</v>
          </cell>
          <cell r="I1540"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M1540" t="e">
            <v>#VALUE!</v>
          </cell>
          <cell r="P1540">
            <v>0</v>
          </cell>
          <cell r="Q1540">
            <v>691991036651</v>
          </cell>
          <cell r="S1540">
            <v>0</v>
          </cell>
          <cell r="T1540">
            <v>0</v>
          </cell>
          <cell r="U1540">
            <v>0</v>
          </cell>
          <cell r="V1540">
            <v>0</v>
          </cell>
          <cell r="W1540" t="str">
            <v>MX</v>
          </cell>
          <cell r="X1540" t="str">
            <v>Compliant</v>
          </cell>
          <cell r="Z1540">
            <v>641</v>
          </cell>
        </row>
        <row r="1541">
          <cell r="A1541" t="str">
            <v>JBL-P3271MX</v>
          </cell>
          <cell r="B1541" t="str">
            <v>JBL</v>
          </cell>
          <cell r="C1541" t="str">
            <v>Custom Shop Item</v>
          </cell>
          <cell r="D1541" t="str">
            <v>VLA301HI-WRX</v>
          </cell>
          <cell r="E1541" t="str">
            <v>JBL050</v>
          </cell>
          <cell r="F1541" t="str">
            <v>YES</v>
          </cell>
          <cell r="H1541" t="str">
            <v>Three-way horn-loaded line array system (Extreme Weather Protection Treatment)</v>
          </cell>
          <cell r="I1541"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41" t="str">
            <v>Please email CustomAudio@harman.com for quote</v>
          </cell>
          <cell r="K1541" t="str">
            <v>Please email CustomAudio@harman.com for quote</v>
          </cell>
          <cell r="L1541" t="str">
            <v>Please email CustomAudio@harman.com for quote</v>
          </cell>
          <cell r="M1541" t="e">
            <v>#VALUE!</v>
          </cell>
          <cell r="P1541">
            <v>0</v>
          </cell>
          <cell r="Q1541">
            <v>691991036644</v>
          </cell>
          <cell r="S1541">
            <v>421</v>
          </cell>
          <cell r="T1541">
            <v>54</v>
          </cell>
          <cell r="U1541">
            <v>21.5</v>
          </cell>
          <cell r="V1541">
            <v>60</v>
          </cell>
          <cell r="W1541" t="str">
            <v>MX</v>
          </cell>
          <cell r="X1541" t="str">
            <v>Compliant</v>
          </cell>
          <cell r="Z1541">
            <v>642</v>
          </cell>
        </row>
        <row r="1542">
          <cell r="A1542" t="str">
            <v>JBL-P3187MX</v>
          </cell>
          <cell r="B1542" t="str">
            <v>JBL</v>
          </cell>
          <cell r="C1542" t="str">
            <v>Custom Shop Item</v>
          </cell>
          <cell r="D1542" t="str">
            <v>VLA301I-WRX</v>
          </cell>
          <cell r="E1542" t="str">
            <v>JBL050</v>
          </cell>
          <cell r="F1542" t="str">
            <v>YES</v>
          </cell>
          <cell r="H1542" t="str">
            <v>Three-way horn-loaded line array system (Extreme Weather Protection Treatment)</v>
          </cell>
          <cell r="I1542"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42" t="str">
            <v>Please email CustomAudio@harman.com for quote</v>
          </cell>
          <cell r="K1542" t="str">
            <v>Please email CustomAudio@harman.com for quote</v>
          </cell>
          <cell r="L1542" t="str">
            <v>Please email CustomAudio@harman.com for quote</v>
          </cell>
          <cell r="M1542" t="e">
            <v>#VALUE!</v>
          </cell>
          <cell r="P1542">
            <v>0</v>
          </cell>
          <cell r="S1542">
            <v>400</v>
          </cell>
          <cell r="T1542">
            <v>55.5</v>
          </cell>
          <cell r="U1542">
            <v>23.5</v>
          </cell>
          <cell r="V1542">
            <v>59.5</v>
          </cell>
          <cell r="W1542" t="str">
            <v>MX</v>
          </cell>
          <cell r="X1542" t="str">
            <v>Compliant</v>
          </cell>
          <cell r="Z1542">
            <v>643</v>
          </cell>
        </row>
        <row r="1543">
          <cell r="A1543" t="str">
            <v>JBL-P3269MX</v>
          </cell>
          <cell r="B1543" t="str">
            <v>JBL</v>
          </cell>
          <cell r="C1543" t="str">
            <v>PD Series</v>
          </cell>
          <cell r="D1543" t="str">
            <v>VLA301HI</v>
          </cell>
          <cell r="E1543" t="str">
            <v>JBL050</v>
          </cell>
          <cell r="H1543" t="str">
            <v>Three-way horn-loaded line array system</v>
          </cell>
          <cell r="I1543" t="str">
            <v>High Output Three-Way Full-Range Horn-Loaded Line Array Loudspeaker System. 30° Horizontal Horn Coverage Pattern.  2x15” LF, 4x8” MF, 6x1.5” Exit HF</v>
          </cell>
          <cell r="J1543">
            <v>18500</v>
          </cell>
          <cell r="K1543">
            <v>18500</v>
          </cell>
          <cell r="L1543">
            <v>9250</v>
          </cell>
          <cell r="M1543">
            <v>8325</v>
          </cell>
          <cell r="P1543">
            <v>0</v>
          </cell>
          <cell r="Q1543">
            <v>691991014956</v>
          </cell>
          <cell r="S1543">
            <v>0</v>
          </cell>
          <cell r="T1543">
            <v>0</v>
          </cell>
          <cell r="U1543">
            <v>0</v>
          </cell>
          <cell r="V1543">
            <v>0</v>
          </cell>
          <cell r="W1543" t="str">
            <v>MX</v>
          </cell>
          <cell r="X1543" t="str">
            <v>Compliant</v>
          </cell>
          <cell r="Z1543">
            <v>644</v>
          </cell>
        </row>
        <row r="1544">
          <cell r="A1544" t="str">
            <v>VLA601I</v>
          </cell>
          <cell r="B1544" t="str">
            <v>JBL</v>
          </cell>
          <cell r="C1544" t="str">
            <v>PD Series</v>
          </cell>
          <cell r="D1544" t="str">
            <v>VLA601I</v>
          </cell>
          <cell r="E1544" t="str">
            <v>NEWPART</v>
          </cell>
          <cell r="H1544" t="str">
            <v>Three-way horn-loaded line array system</v>
          </cell>
          <cell r="I1544" t="str">
            <v>High Output Three-Way Full-Range Horn-Loaded Line Array Loudspeaker System. 60° Horizontal Horn Coverage Pattern.  2x15” LF, 2x8” MF, 3x1.5” Exit HF</v>
          </cell>
          <cell r="J1544">
            <v>11780</v>
          </cell>
          <cell r="K1544">
            <v>11780</v>
          </cell>
          <cell r="L1544">
            <v>5890</v>
          </cell>
          <cell r="M1544">
            <v>5301</v>
          </cell>
          <cell r="P1544">
            <v>0</v>
          </cell>
          <cell r="Q1544">
            <v>691991014963</v>
          </cell>
          <cell r="S1544">
            <v>0</v>
          </cell>
          <cell r="T1544">
            <v>0</v>
          </cell>
          <cell r="U1544">
            <v>0</v>
          </cell>
          <cell r="V1544">
            <v>0</v>
          </cell>
          <cell r="W1544" t="str">
            <v>MX</v>
          </cell>
          <cell r="X1544" t="str">
            <v>Compliant</v>
          </cell>
          <cell r="Z1544">
            <v>645</v>
          </cell>
          <cell r="AA1544" t="str">
            <v>B</v>
          </cell>
        </row>
        <row r="1545">
          <cell r="A1545" t="str">
            <v>VLA601I-WRC</v>
          </cell>
          <cell r="B1545" t="str">
            <v>JBL</v>
          </cell>
          <cell r="C1545" t="str">
            <v>Custom Shop Item</v>
          </cell>
          <cell r="D1545" t="str">
            <v>VLA601I-WRC</v>
          </cell>
          <cell r="E1545" t="str">
            <v>JBL050</v>
          </cell>
          <cell r="F1545" t="str">
            <v>YES</v>
          </cell>
          <cell r="H1545" t="str">
            <v>Three-way horn-loaded line array system (Weather Protection Treatment)</v>
          </cell>
          <cell r="I1545"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5" t="str">
            <v>Please email CustomAudio@harman.com for quote</v>
          </cell>
          <cell r="K1545" t="str">
            <v>Please email CustomAudio@harman.com for quote</v>
          </cell>
          <cell r="L1545" t="str">
            <v>Please email CustomAudio@harman.com for quote</v>
          </cell>
          <cell r="M1545" t="e">
            <v>#VALUE!</v>
          </cell>
          <cell r="P1545" t="str">
            <v>691991014970</v>
          </cell>
          <cell r="R1545">
            <v>0</v>
          </cell>
          <cell r="S1545">
            <v>0</v>
          </cell>
          <cell r="T1545">
            <v>0</v>
          </cell>
          <cell r="U1545">
            <v>0</v>
          </cell>
          <cell r="V1545" t="str">
            <v>MX</v>
          </cell>
          <cell r="Z1545">
            <v>646</v>
          </cell>
          <cell r="AA1545" t="str">
            <v>B</v>
          </cell>
        </row>
        <row r="1546">
          <cell r="A1546" t="str">
            <v>VLA601I-WRX</v>
          </cell>
          <cell r="B1546" t="str">
            <v>JBL</v>
          </cell>
          <cell r="C1546" t="str">
            <v>Custom Shop Item</v>
          </cell>
          <cell r="D1546" t="str">
            <v>VLA601I-WRC</v>
          </cell>
          <cell r="F1546" t="str">
            <v>YES</v>
          </cell>
          <cell r="H1546" t="str">
            <v>Three-way horn-loaded line array system (Weather Protection Treatment)</v>
          </cell>
          <cell r="I1546"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M1546" t="e">
            <v>#VALUE!</v>
          </cell>
          <cell r="P1546">
            <v>0</v>
          </cell>
          <cell r="Q1546">
            <v>691991014970</v>
          </cell>
          <cell r="S1546">
            <v>0</v>
          </cell>
          <cell r="T1546">
            <v>0</v>
          </cell>
          <cell r="U1546">
            <v>0</v>
          </cell>
          <cell r="V1546">
            <v>0</v>
          </cell>
          <cell r="W1546" t="str">
            <v>MX</v>
          </cell>
          <cell r="X1546" t="str">
            <v>Compliant</v>
          </cell>
          <cell r="Z1546">
            <v>647</v>
          </cell>
          <cell r="AA1546" t="str">
            <v>B</v>
          </cell>
        </row>
        <row r="1547">
          <cell r="A1547" t="str">
            <v>VLA601HI</v>
          </cell>
          <cell r="B1547" t="str">
            <v>JBL</v>
          </cell>
          <cell r="C1547" t="str">
            <v>PD Series</v>
          </cell>
          <cell r="D1547" t="str">
            <v>VLA601HI</v>
          </cell>
          <cell r="E1547" t="str">
            <v>JBL051</v>
          </cell>
          <cell r="H1547" t="str">
            <v>Three-way horn-loaded line array system</v>
          </cell>
          <cell r="I1547" t="str">
            <v>High Output Three-Way Full-Range Horn-Loaded Line Array Loudspeaker System. 60° Horizontal Horn Coverage Pattern.  2x15” LF, 4x8” MF, 6x1.5” Exit HF</v>
          </cell>
          <cell r="J1547">
            <v>16700</v>
          </cell>
          <cell r="K1547">
            <v>16700</v>
          </cell>
          <cell r="L1547">
            <v>8350</v>
          </cell>
          <cell r="M1547">
            <v>7515</v>
          </cell>
          <cell r="P1547">
            <v>0</v>
          </cell>
          <cell r="Q1547">
            <v>691991014987</v>
          </cell>
          <cell r="S1547">
            <v>70</v>
          </cell>
          <cell r="T1547">
            <v>40</v>
          </cell>
          <cell r="U1547">
            <v>20</v>
          </cell>
          <cell r="V1547">
            <v>30</v>
          </cell>
          <cell r="W1547" t="str">
            <v>MX</v>
          </cell>
          <cell r="X1547" t="str">
            <v>Compliant</v>
          </cell>
          <cell r="Z1547">
            <v>648</v>
          </cell>
        </row>
        <row r="1548">
          <cell r="A1548" t="str">
            <v>VLA601HI-WRC</v>
          </cell>
          <cell r="B1548" t="str">
            <v>JBL</v>
          </cell>
          <cell r="C1548" t="str">
            <v>Custom Shop</v>
          </cell>
          <cell r="D1548" t="str">
            <v>VLA601HI-WRC</v>
          </cell>
          <cell r="F1548" t="str">
            <v>YES</v>
          </cell>
          <cell r="H1548" t="str">
            <v>Three-way horn-loaded line array system</v>
          </cell>
          <cell r="I1548" t="str">
            <v>High Output Three-Way Full-Range Horn-Loaded Line Array Loudspeaker System. 60° Horizontal Horn Coverage Pattern.  2x15” LF, 4x8” MF, 6x1.5” Exit HF</v>
          </cell>
          <cell r="J1548" t="str">
            <v>Please email CustomAudio@harman.com for quote</v>
          </cell>
          <cell r="K1548" t="str">
            <v>Please email CustomAudio@harman.com for quote</v>
          </cell>
          <cell r="L1548" t="str">
            <v>Please email CustomAudio@harman.com for quote</v>
          </cell>
          <cell r="M1548" t="e">
            <v>#VALUE!</v>
          </cell>
          <cell r="P1548">
            <v>0</v>
          </cell>
          <cell r="S1548">
            <v>200</v>
          </cell>
          <cell r="T1548">
            <v>31</v>
          </cell>
          <cell r="U1548">
            <v>28</v>
          </cell>
          <cell r="V1548">
            <v>55</v>
          </cell>
          <cell r="W1548" t="str">
            <v>MX</v>
          </cell>
          <cell r="X1548" t="str">
            <v>Compliant</v>
          </cell>
          <cell r="Z1548">
            <v>649</v>
          </cell>
          <cell r="AA1548" t="str">
            <v>B</v>
          </cell>
        </row>
        <row r="1549">
          <cell r="A1549" t="str">
            <v>VLA601HI-WRX</v>
          </cell>
          <cell r="B1549" t="str">
            <v>JBL</v>
          </cell>
          <cell r="C1549" t="str">
            <v>Custom Shop</v>
          </cell>
          <cell r="D1549" t="str">
            <v>VLA601HI-WRX</v>
          </cell>
          <cell r="F1549" t="str">
            <v>YES</v>
          </cell>
          <cell r="H1549" t="str">
            <v>Three-way horn-loaded line array system</v>
          </cell>
          <cell r="I1549" t="str">
            <v>High Output Three-Way Full-Range Horn-Loaded Line Array Loudspeaker System. 60° Horizontal Horn Coverage Pattern.  2x15” LF, 4x8” MF, 6x1.5” Exit HF</v>
          </cell>
          <cell r="J1549" t="str">
            <v>Please email CustomAudio@harman.com for quote</v>
          </cell>
          <cell r="K1549" t="str">
            <v>Please email CustomAudio@harman.com for quote</v>
          </cell>
          <cell r="L1549" t="str">
            <v>Please email CustomAudio@harman.com for quote</v>
          </cell>
          <cell r="M1549" t="e">
            <v>#VALUE!</v>
          </cell>
          <cell r="P1549">
            <v>0</v>
          </cell>
          <cell r="S1549">
            <v>200</v>
          </cell>
          <cell r="T1549">
            <v>22</v>
          </cell>
          <cell r="U1549">
            <v>54</v>
          </cell>
          <cell r="V1549">
            <v>35</v>
          </cell>
          <cell r="W1549" t="str">
            <v>MX</v>
          </cell>
          <cell r="X1549" t="str">
            <v>Compliant</v>
          </cell>
          <cell r="Z1549">
            <v>650</v>
          </cell>
        </row>
        <row r="1550">
          <cell r="A1550" t="str">
            <v>JBL-P3183MX</v>
          </cell>
          <cell r="B1550" t="str">
            <v>JBL</v>
          </cell>
          <cell r="C1550" t="str">
            <v>PD Series</v>
          </cell>
          <cell r="D1550" t="str">
            <v>VLA901I</v>
          </cell>
          <cell r="E1550" t="str">
            <v>JBL018</v>
          </cell>
          <cell r="H1550" t="str">
            <v>Three-way horn-loaded line array system</v>
          </cell>
          <cell r="I1550" t="str">
            <v>High Output Three-Way Full-Range Horn-Loaded Line Array Loudspeaker System. 90° Horizontal Horn Coverage Pattern.  2x15” LF, 2x8” MF, 3x1.5” Exit HF</v>
          </cell>
          <cell r="J1550">
            <v>11780</v>
          </cell>
          <cell r="K1550">
            <v>11780</v>
          </cell>
          <cell r="L1550">
            <v>5890</v>
          </cell>
          <cell r="M1550">
            <v>5301</v>
          </cell>
          <cell r="P1550">
            <v>0</v>
          </cell>
          <cell r="Q1550">
            <v>691991014994</v>
          </cell>
          <cell r="S1550">
            <v>0</v>
          </cell>
          <cell r="T1550">
            <v>0</v>
          </cell>
          <cell r="U1550">
            <v>0</v>
          </cell>
          <cell r="V1550">
            <v>0</v>
          </cell>
          <cell r="W1550" t="str">
            <v>MX</v>
          </cell>
          <cell r="X1550" t="str">
            <v>Compliant</v>
          </cell>
          <cell r="Z1550">
            <v>651</v>
          </cell>
          <cell r="AA1550" t="str">
            <v>B</v>
          </cell>
        </row>
        <row r="1551">
          <cell r="A1551" t="str">
            <v>VLA901I-WRC</v>
          </cell>
          <cell r="B1551" t="str">
            <v>JBL</v>
          </cell>
          <cell r="C1551" t="str">
            <v>Custom Shop Item</v>
          </cell>
          <cell r="D1551" t="str">
            <v>VLA901I-WRC</v>
          </cell>
          <cell r="F1551" t="str">
            <v>YES</v>
          </cell>
          <cell r="H1551" t="str">
            <v>Three-way horn-loaded line array system (Weather Protection Treatment)</v>
          </cell>
          <cell r="I1551"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1" t="str">
            <v>Please email CustomAudio@harman.com for quote</v>
          </cell>
          <cell r="K1551" t="str">
            <v>Please email CustomAudio@harman.com for quote</v>
          </cell>
          <cell r="L1551" t="str">
            <v>Please email CustomAudio@harman.com for quote</v>
          </cell>
          <cell r="M1551" t="e">
            <v>#VALUE!</v>
          </cell>
          <cell r="P1551">
            <v>0</v>
          </cell>
          <cell r="Q1551">
            <v>691991015007</v>
          </cell>
          <cell r="S1551">
            <v>0</v>
          </cell>
          <cell r="T1551">
            <v>0</v>
          </cell>
          <cell r="U1551">
            <v>0</v>
          </cell>
          <cell r="V1551">
            <v>0</v>
          </cell>
          <cell r="W1551" t="str">
            <v>MX</v>
          </cell>
          <cell r="X1551" t="str">
            <v>Compliant</v>
          </cell>
          <cell r="Z1551">
            <v>652</v>
          </cell>
          <cell r="AA1551" t="str">
            <v>B</v>
          </cell>
        </row>
        <row r="1552">
          <cell r="A1552" t="str">
            <v>VLA901I-WRX</v>
          </cell>
          <cell r="B1552" t="str">
            <v>JBL</v>
          </cell>
          <cell r="C1552" t="str">
            <v>Custom Shop Item</v>
          </cell>
          <cell r="D1552" t="str">
            <v>VLA901I-WRX</v>
          </cell>
          <cell r="F1552" t="str">
            <v>YES</v>
          </cell>
          <cell r="H1552" t="str">
            <v>Three-way horn-loaded line array system (Weather Protection Treatment)</v>
          </cell>
          <cell r="I1552"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2" t="str">
            <v>Please email CustomAudio@harman.com for quote</v>
          </cell>
          <cell r="K1552" t="str">
            <v>Please email CustomAudio@harman.com for quote</v>
          </cell>
          <cell r="L1552" t="str">
            <v>Please email CustomAudio@harman.com for quote</v>
          </cell>
          <cell r="M1552" t="e">
            <v>#VALUE!</v>
          </cell>
          <cell r="P1552">
            <v>0</v>
          </cell>
          <cell r="Q1552">
            <v>691991032455</v>
          </cell>
          <cell r="S1552">
            <v>286</v>
          </cell>
          <cell r="T1552">
            <v>35.5</v>
          </cell>
          <cell r="U1552">
            <v>23.5</v>
          </cell>
          <cell r="V1552">
            <v>30</v>
          </cell>
          <cell r="W1552" t="str">
            <v>MX</v>
          </cell>
          <cell r="X1552" t="str">
            <v>Compliant</v>
          </cell>
          <cell r="Z1552">
            <v>653</v>
          </cell>
          <cell r="AA1552" t="str">
            <v>B</v>
          </cell>
        </row>
        <row r="1553">
          <cell r="A1553" t="str">
            <v>JBL-P3266MX</v>
          </cell>
          <cell r="B1553" t="str">
            <v>JBL</v>
          </cell>
          <cell r="C1553" t="str">
            <v>PD Series</v>
          </cell>
          <cell r="D1553" t="str">
            <v>VLA901HI</v>
          </cell>
          <cell r="E1553" t="str">
            <v>JBL046</v>
          </cell>
          <cell r="H1553" t="str">
            <v>Three-way horn-loaded line array system</v>
          </cell>
          <cell r="I1553" t="str">
            <v>High Output Three-Way Full-Range Horn-Loaded Line Array Loudspeaker System. 90° Horizontal Horn Coverage Pattern.  2x15” LF, 4x8” MF, 6x1.5” Exit HF</v>
          </cell>
          <cell r="J1553">
            <v>16650</v>
          </cell>
          <cell r="K1553">
            <v>16650</v>
          </cell>
          <cell r="L1553">
            <v>8325</v>
          </cell>
          <cell r="M1553">
            <v>7492.5</v>
          </cell>
          <cell r="P1553">
            <v>0</v>
          </cell>
          <cell r="Q1553">
            <v>691991015014</v>
          </cell>
          <cell r="S1553">
            <v>0</v>
          </cell>
          <cell r="T1553">
            <v>0</v>
          </cell>
          <cell r="U1553">
            <v>0</v>
          </cell>
          <cell r="V1553">
            <v>0</v>
          </cell>
          <cell r="W1553" t="str">
            <v>MX</v>
          </cell>
          <cell r="X1553" t="str">
            <v>Compliant</v>
          </cell>
          <cell r="Z1553">
            <v>654</v>
          </cell>
        </row>
        <row r="1554">
          <cell r="A1554" t="str">
            <v>VLA901HI-WRC</v>
          </cell>
          <cell r="B1554" t="str">
            <v>JBL</v>
          </cell>
          <cell r="C1554" t="str">
            <v>Custom Shop Item</v>
          </cell>
          <cell r="D1554" t="str">
            <v>VLA901HI-WRC</v>
          </cell>
          <cell r="E1554" t="str">
            <v>JBL050</v>
          </cell>
          <cell r="F1554" t="str">
            <v>YES</v>
          </cell>
          <cell r="H1554" t="str">
            <v>Three-way horn-loaded line array system (Weather Protection Treatment)</v>
          </cell>
          <cell r="I1554"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M1554" t="e">
            <v>#VALUE!</v>
          </cell>
          <cell r="P1554">
            <v>0</v>
          </cell>
          <cell r="Q1554">
            <v>691991015021</v>
          </cell>
          <cell r="S1554">
            <v>0</v>
          </cell>
          <cell r="T1554">
            <v>0</v>
          </cell>
          <cell r="U1554">
            <v>0</v>
          </cell>
          <cell r="V1554">
            <v>0</v>
          </cell>
          <cell r="Z1554">
            <v>655</v>
          </cell>
          <cell r="AA1554" t="str">
            <v>B</v>
          </cell>
        </row>
        <row r="1555">
          <cell r="A1555" t="str">
            <v>VLA901HI-WRX</v>
          </cell>
          <cell r="B1555" t="str">
            <v>JBL</v>
          </cell>
          <cell r="C1555" t="str">
            <v>Custom Shop Item</v>
          </cell>
          <cell r="D1555" t="str">
            <v>VLA901HI-WRX</v>
          </cell>
          <cell r="E1555" t="str">
            <v>JBL050</v>
          </cell>
          <cell r="F1555" t="str">
            <v>YES</v>
          </cell>
          <cell r="H1555" t="str">
            <v>Three-way horn-loaded line array system (Weather Protection Treatment)</v>
          </cell>
          <cell r="I1555"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5">
            <v>16677</v>
          </cell>
          <cell r="K1555">
            <v>16677</v>
          </cell>
          <cell r="L1555">
            <v>10005.870000000001</v>
          </cell>
          <cell r="M1555">
            <v>9005.2800000000007</v>
          </cell>
          <cell r="Q1555">
            <v>691991032424</v>
          </cell>
          <cell r="S1555">
            <v>180</v>
          </cell>
          <cell r="T1555">
            <v>22</v>
          </cell>
          <cell r="U1555">
            <v>54</v>
          </cell>
          <cell r="V1555">
            <v>30</v>
          </cell>
          <cell r="W1555" t="str">
            <v>MX</v>
          </cell>
          <cell r="Z1555">
            <v>656</v>
          </cell>
          <cell r="AA1555" t="str">
            <v>B</v>
          </cell>
        </row>
        <row r="1556">
          <cell r="A1556" t="str">
            <v>VLA-C2100-GR</v>
          </cell>
          <cell r="B1556" t="str">
            <v>JBL</v>
          </cell>
          <cell r="C1556" t="str">
            <v>VLA Compact</v>
          </cell>
          <cell r="D1556" t="str">
            <v xml:space="preserve">VLA-C2100-GR   </v>
          </cell>
          <cell r="E1556" t="str">
            <v>JBL051</v>
          </cell>
          <cell r="H1556" t="str">
            <v>Two-way horn-loaded line array system.  100° horizontal coverage. Gray.</v>
          </cell>
          <cell r="I1556" t="str">
            <v>Same as VLA-C2100-BK, but in Gray.</v>
          </cell>
          <cell r="J1556">
            <v>7500</v>
          </cell>
          <cell r="K1556">
            <v>7500</v>
          </cell>
          <cell r="L1556">
            <v>3750</v>
          </cell>
          <cell r="M1556">
            <v>3375</v>
          </cell>
          <cell r="Q1556">
            <v>691991010354</v>
          </cell>
          <cell r="S1556">
            <v>0</v>
          </cell>
          <cell r="T1556">
            <v>0</v>
          </cell>
          <cell r="U1556">
            <v>0</v>
          </cell>
          <cell r="V1556">
            <v>0</v>
          </cell>
          <cell r="W1556" t="str">
            <v>MX</v>
          </cell>
          <cell r="Z1556">
            <v>657</v>
          </cell>
          <cell r="AA1556" t="str">
            <v>B</v>
          </cell>
        </row>
        <row r="1557">
          <cell r="A1557" t="str">
            <v>VLA-C2100-BK</v>
          </cell>
          <cell r="B1557" t="str">
            <v>JBL</v>
          </cell>
          <cell r="C1557" t="str">
            <v>VLA Compact</v>
          </cell>
          <cell r="D1557" t="str">
            <v>VLA-C2100-BK</v>
          </cell>
          <cell r="E1557" t="str">
            <v>JBL051</v>
          </cell>
          <cell r="F1557" t="str">
            <v>YES</v>
          </cell>
          <cell r="H1557" t="str">
            <v>Two-way horn-loaded line array system.  100° horizontal coverage. Black.</v>
          </cell>
          <cell r="I1557" t="str">
            <v>Two-way horn-loaded line array loudspeaker system.  100° horizontal horn coverage pattern.  2x10"LF, 3x0.8" Exit HF.  Comes standard with IP55 weather protection, with fiberglass enclosure and stainless steel components.  Bi-amp or passive (field switchable).  Black.</v>
          </cell>
          <cell r="J1557">
            <v>7500</v>
          </cell>
          <cell r="K1557">
            <v>7500</v>
          </cell>
          <cell r="L1557">
            <v>3750</v>
          </cell>
          <cell r="M1557">
            <v>3375</v>
          </cell>
          <cell r="Q1557">
            <v>691991010361</v>
          </cell>
          <cell r="S1557">
            <v>0</v>
          </cell>
          <cell r="T1557">
            <v>0</v>
          </cell>
          <cell r="U1557">
            <v>0</v>
          </cell>
          <cell r="V1557">
            <v>0</v>
          </cell>
          <cell r="W1557" t="str">
            <v>MX</v>
          </cell>
          <cell r="Z1557">
            <v>658</v>
          </cell>
          <cell r="AA1557" t="str">
            <v>B</v>
          </cell>
        </row>
        <row r="1558">
          <cell r="A1558" t="str">
            <v>VLA-C265-GR</v>
          </cell>
          <cell r="B1558" t="str">
            <v>JBL</v>
          </cell>
          <cell r="C1558" t="str">
            <v>VLA Compact</v>
          </cell>
          <cell r="D1558" t="str">
            <v>VLA-C265-GR</v>
          </cell>
          <cell r="E1558" t="str">
            <v>JBL051</v>
          </cell>
          <cell r="F1558" t="str">
            <v>YES</v>
          </cell>
          <cell r="H1558" t="str">
            <v>Two-way horn-loaded line array system.  65° horizontal coverage. Gray.</v>
          </cell>
          <cell r="I1558" t="str">
            <v>Same as VLA-C265-BK, but in Gray.</v>
          </cell>
          <cell r="J1558">
            <v>7500</v>
          </cell>
          <cell r="K1558">
            <v>7500</v>
          </cell>
          <cell r="L1558">
            <v>3750</v>
          </cell>
          <cell r="M1558">
            <v>3375</v>
          </cell>
          <cell r="Q1558">
            <v>691991013348</v>
          </cell>
          <cell r="S1558">
            <v>0</v>
          </cell>
          <cell r="T1558">
            <v>0</v>
          </cell>
          <cell r="U1558">
            <v>0</v>
          </cell>
          <cell r="V1558">
            <v>0</v>
          </cell>
          <cell r="W1558" t="str">
            <v>MX</v>
          </cell>
          <cell r="Z1558">
            <v>659</v>
          </cell>
          <cell r="AA1558" t="str">
            <v>B</v>
          </cell>
        </row>
        <row r="1559">
          <cell r="A1559" t="str">
            <v>VLA-C265-BK</v>
          </cell>
          <cell r="B1559" t="str">
            <v>JBL</v>
          </cell>
          <cell r="C1559" t="str">
            <v>VLA Compact</v>
          </cell>
          <cell r="D1559" t="str">
            <v>VLA-C265-BK</v>
          </cell>
          <cell r="E1559" t="str">
            <v>JBL051</v>
          </cell>
          <cell r="F1559" t="str">
            <v>YES</v>
          </cell>
          <cell r="H1559" t="str">
            <v>Two-way horn-loaded line array system.  65° horizontal coverage. Black</v>
          </cell>
          <cell r="I1559" t="str">
            <v>Two-way horn-loaded line array loudspeaker system.  65° horizontal horn coverage pattern.  2x10"LF, 3x0.8" Exit HF.  Comes standard with IP55 weather protection, with fiberglass enclosure and stainless steel components.  Bi-amp or passive (field switchable).  Black.</v>
          </cell>
          <cell r="J1559">
            <v>7500</v>
          </cell>
          <cell r="K1559">
            <v>7500</v>
          </cell>
          <cell r="L1559">
            <v>3750</v>
          </cell>
          <cell r="M1559">
            <v>3375</v>
          </cell>
          <cell r="Q1559">
            <v>691991032479</v>
          </cell>
          <cell r="S1559">
            <v>0</v>
          </cell>
          <cell r="T1559">
            <v>0</v>
          </cell>
          <cell r="U1559">
            <v>0</v>
          </cell>
          <cell r="V1559">
            <v>0</v>
          </cell>
          <cell r="W1559" t="str">
            <v>MX</v>
          </cell>
          <cell r="Z1559">
            <v>660</v>
          </cell>
          <cell r="AA1559" t="str">
            <v>B</v>
          </cell>
        </row>
        <row r="1560">
          <cell r="A1560" t="str">
            <v>VLA-C125S-GR</v>
          </cell>
          <cell r="B1560" t="str">
            <v>JBL</v>
          </cell>
          <cell r="C1560" t="str">
            <v>VLA Compact</v>
          </cell>
          <cell r="D1560" t="str">
            <v xml:space="preserve">VLA-C125S-GR   </v>
          </cell>
          <cell r="E1560" t="str">
            <v>JBL051</v>
          </cell>
          <cell r="H1560" t="str">
            <v>Subwoofer for VLA Compact line array system.  Gray.</v>
          </cell>
          <cell r="I1560" t="str">
            <v>Same as VLA-C125S-BK, but in Gray.</v>
          </cell>
          <cell r="J1560">
            <v>6100</v>
          </cell>
          <cell r="K1560">
            <v>6100</v>
          </cell>
          <cell r="L1560">
            <v>3050</v>
          </cell>
          <cell r="M1560">
            <v>2745</v>
          </cell>
          <cell r="Q1560">
            <v>691991010378</v>
          </cell>
          <cell r="S1560">
            <v>0</v>
          </cell>
          <cell r="T1560">
            <v>0</v>
          </cell>
          <cell r="U1560">
            <v>0</v>
          </cell>
          <cell r="V1560">
            <v>0</v>
          </cell>
          <cell r="W1560" t="str">
            <v>MX</v>
          </cell>
          <cell r="Z1560">
            <v>661</v>
          </cell>
          <cell r="AA1560" t="str">
            <v>B</v>
          </cell>
        </row>
        <row r="1561">
          <cell r="A1561" t="str">
            <v>VLA-C125S-BK</v>
          </cell>
          <cell r="B1561" t="str">
            <v>JBL</v>
          </cell>
          <cell r="C1561" t="str">
            <v>VLA Compact</v>
          </cell>
          <cell r="D1561" t="str">
            <v>VLA-C125S-BK</v>
          </cell>
          <cell r="E1561" t="str">
            <v>JBL051</v>
          </cell>
          <cell r="F1561" t="str">
            <v>YES</v>
          </cell>
          <cell r="H1561" t="str">
            <v>Subwoofer for VLA Compact line array system.  Black.</v>
          </cell>
          <cell r="I1561" t="str">
            <v>Subwoofer for VLA Compact line array system.  Dual 15" Differential Drive® transducers.  Comes standard with IP55 weather protection, with fiberglass enclosure and stainless steel components.  Black.</v>
          </cell>
          <cell r="J1561">
            <v>6200</v>
          </cell>
          <cell r="K1561">
            <v>6200</v>
          </cell>
          <cell r="L1561">
            <v>3100</v>
          </cell>
          <cell r="M1561">
            <v>2790</v>
          </cell>
          <cell r="Q1561">
            <v>691991010385</v>
          </cell>
          <cell r="S1561">
            <v>0</v>
          </cell>
          <cell r="T1561">
            <v>0</v>
          </cell>
          <cell r="U1561">
            <v>0</v>
          </cell>
          <cell r="V1561">
            <v>0</v>
          </cell>
          <cell r="W1561" t="str">
            <v>MX</v>
          </cell>
          <cell r="Z1561">
            <v>662</v>
          </cell>
          <cell r="AA1561" t="str">
            <v>B</v>
          </cell>
        </row>
        <row r="1562">
          <cell r="A1562" t="str">
            <v>VLA-C125S-ACC</v>
          </cell>
          <cell r="B1562" t="str">
            <v>JBL</v>
          </cell>
          <cell r="C1562" t="str">
            <v>VLA Compact</v>
          </cell>
          <cell r="D1562" t="str">
            <v>VLA-C125S-ACC</v>
          </cell>
          <cell r="E1562" t="str">
            <v>VK SERIES</v>
          </cell>
          <cell r="F1562" t="str">
            <v>YES</v>
          </cell>
          <cell r="H1562" t="str">
            <v>Accessory cardioid kit for VLA-C125S subwoofer.</v>
          </cell>
          <cell r="I1562" t="str">
            <v>Kit for wiring of 3 VLA-C-125S subwoofers in cardioid configuration (2 front-facing and 1 rear-facing).  Allows for neat, unexposed inter-cabinet wiring via the tops and bottoms of cabinets.</v>
          </cell>
          <cell r="J1562">
            <v>390</v>
          </cell>
          <cell r="K1562">
            <v>390</v>
          </cell>
          <cell r="L1562">
            <v>195</v>
          </cell>
          <cell r="M1562">
            <v>175.5</v>
          </cell>
          <cell r="Q1562">
            <v>691991007620</v>
          </cell>
          <cell r="S1562">
            <v>0</v>
          </cell>
          <cell r="T1562">
            <v>0</v>
          </cell>
          <cell r="U1562">
            <v>0</v>
          </cell>
          <cell r="V1562">
            <v>0</v>
          </cell>
          <cell r="W1562" t="str">
            <v>MX</v>
          </cell>
          <cell r="Z1562">
            <v>663</v>
          </cell>
          <cell r="AA1562" t="str">
            <v>B</v>
          </cell>
        </row>
        <row r="1563">
          <cell r="A1563" t="str">
            <v>JBL-VLACSB2BK</v>
          </cell>
          <cell r="B1563" t="str">
            <v>JBL</v>
          </cell>
          <cell r="C1563" t="str">
            <v>VLA Compact</v>
          </cell>
          <cell r="D1563" t="str">
            <v>VLA-C-SB2</v>
          </cell>
          <cell r="E1563" t="str">
            <v>JBL018</v>
          </cell>
          <cell r="H1563" t="str">
            <v>Suspension Kit for VLA-C Arrays</v>
          </cell>
          <cell r="I1563" t="str">
            <v xml:space="preserve"> Suspension Kit for VLA-C Arrays with 2 pcs VLA-C-SB2 Suspension Bars (for top and bottom of array) and 3 pcs Forged-Shoulder Eye Bolts.   See user’s guide for instructions and limitations.  Black only.</v>
          </cell>
          <cell r="J1563">
            <v>2980</v>
          </cell>
          <cell r="K1563">
            <v>2980</v>
          </cell>
          <cell r="L1563">
            <v>1490</v>
          </cell>
          <cell r="M1563">
            <v>1341</v>
          </cell>
          <cell r="Q1563">
            <v>691991034374</v>
          </cell>
          <cell r="W1563" t="str">
            <v>MX</v>
          </cell>
          <cell r="Z1563">
            <v>664</v>
          </cell>
          <cell r="AA1563" t="str">
            <v>A</v>
          </cell>
        </row>
        <row r="1564">
          <cell r="A1564" t="str">
            <v>LINE ARRAYS:
Vertec Series Large Format Line Arrays</v>
          </cell>
          <cell r="B1564" t="str">
            <v>JBL</v>
          </cell>
          <cell r="J1564">
            <v>0</v>
          </cell>
          <cell r="K1564">
            <v>0</v>
          </cell>
          <cell r="L1564">
            <v>0</v>
          </cell>
          <cell r="M1564">
            <v>0</v>
          </cell>
          <cell r="S1564">
            <v>0</v>
          </cell>
          <cell r="T1564">
            <v>0</v>
          </cell>
          <cell r="U1564">
            <v>0</v>
          </cell>
          <cell r="V1564">
            <v>0</v>
          </cell>
          <cell r="Z1564">
            <v>665</v>
          </cell>
        </row>
        <row r="1565">
          <cell r="A1565" t="str">
            <v>LINE ARRAYS:
VTX Series Large Format Line Arrays</v>
          </cell>
          <cell r="B1565" t="str">
            <v>JBL</v>
          </cell>
          <cell r="J1565">
            <v>0</v>
          </cell>
          <cell r="K1565">
            <v>0</v>
          </cell>
          <cell r="L1565">
            <v>0</v>
          </cell>
          <cell r="M1565">
            <v>0</v>
          </cell>
          <cell r="S1565">
            <v>0</v>
          </cell>
          <cell r="T1565">
            <v>0</v>
          </cell>
          <cell r="U1565">
            <v>0</v>
          </cell>
          <cell r="V1565">
            <v>0</v>
          </cell>
          <cell r="Z1565">
            <v>666</v>
          </cell>
        </row>
        <row r="1566">
          <cell r="A1566" t="str">
            <v>JBL-P3250MX</v>
          </cell>
          <cell r="B1566" t="str">
            <v>JBL</v>
          </cell>
          <cell r="C1566" t="str">
            <v>VTX SERIES</v>
          </cell>
          <cell r="D1566" t="str">
            <v>VTX A6</v>
          </cell>
          <cell r="E1566" t="str">
            <v>NEWPART</v>
          </cell>
          <cell r="F1566" t="str">
            <v>YES</v>
          </cell>
          <cell r="G1566" t="str">
            <v>NEW</v>
          </cell>
          <cell r="H1566" t="str">
            <v>Sub-compact Line Array Speaker</v>
          </cell>
          <cell r="I1566" t="str">
            <v>Sub-compact dual 6.5-inch line array speaker, 2-Way, 110-degree</v>
          </cell>
          <cell r="J1566" t="str">
            <v>“Price On Application (POA) Contact your Representative"</v>
          </cell>
          <cell r="K1566" t="str">
            <v>“Price On Application (POA) Contact your Representative"</v>
          </cell>
          <cell r="L1566" t="str">
            <v>“Price On Application (POA) Contact your Representative"</v>
          </cell>
          <cell r="M1566" t="e">
            <v>#VALUE!</v>
          </cell>
          <cell r="Q1566">
            <v>691991035876</v>
          </cell>
          <cell r="S1566">
            <v>7.5</v>
          </cell>
          <cell r="T1566">
            <v>21.1</v>
          </cell>
          <cell r="U1566">
            <v>11.8</v>
          </cell>
          <cell r="V1566">
            <v>40.299999999999997</v>
          </cell>
          <cell r="W1566" t="str">
            <v>MX</v>
          </cell>
          <cell r="Z1566">
            <v>667</v>
          </cell>
          <cell r="AA1566" t="str">
            <v>AN</v>
          </cell>
        </row>
        <row r="1567">
          <cell r="A1567" t="str">
            <v>JBL-P3251MX</v>
          </cell>
          <cell r="B1567" t="str">
            <v>JBL</v>
          </cell>
          <cell r="C1567" t="str">
            <v>VTX SERIES</v>
          </cell>
          <cell r="D1567" t="str">
            <v>VTX B15</v>
          </cell>
          <cell r="E1567" t="str">
            <v>JBL046</v>
          </cell>
          <cell r="F1567" t="str">
            <v>YES</v>
          </cell>
          <cell r="G1567" t="str">
            <v>NEW</v>
          </cell>
          <cell r="H1567" t="str">
            <v>Compact Subwoofer</v>
          </cell>
          <cell r="I1567" t="str">
            <v>Sub-compact Arrayable 15-inch Subwoofer</v>
          </cell>
          <cell r="J1567" t="str">
            <v>“Price On Application (POA) Contact your Representative"</v>
          </cell>
          <cell r="K1567" t="str">
            <v>“Price On Application (POA) Contact your Representative"</v>
          </cell>
          <cell r="L1567" t="str">
            <v>“Price On Application (POA) Contact your Representative"</v>
          </cell>
          <cell r="M1567" t="e">
            <v>#VALUE!</v>
          </cell>
          <cell r="Q1567">
            <v>691991035869</v>
          </cell>
          <cell r="S1567">
            <v>18.3</v>
          </cell>
          <cell r="T1567">
            <v>21.1</v>
          </cell>
          <cell r="U1567">
            <v>23.1</v>
          </cell>
          <cell r="V1567">
            <v>91.5</v>
          </cell>
          <cell r="W1567" t="str">
            <v>MX</v>
          </cell>
          <cell r="Z1567">
            <v>668</v>
          </cell>
          <cell r="AA1567" t="str">
            <v>AN</v>
          </cell>
        </row>
        <row r="1568">
          <cell r="A1568" t="str">
            <v>JBL-P3252MX</v>
          </cell>
          <cell r="B1568" t="str">
            <v>JBL</v>
          </cell>
          <cell r="C1568" t="str">
            <v>VTX SERIES</v>
          </cell>
          <cell r="D1568" t="str">
            <v>VTX B15G</v>
          </cell>
          <cell r="E1568" t="str">
            <v>JBL046</v>
          </cell>
          <cell r="F1568" t="str">
            <v>YES</v>
          </cell>
          <cell r="G1568" t="str">
            <v>NEW</v>
          </cell>
          <cell r="H1568" t="str">
            <v>Compact Subwoofer</v>
          </cell>
          <cell r="I1568" t="str">
            <v>Sub-compact 15-inch Subwoofer</v>
          </cell>
          <cell r="J1568" t="str">
            <v>“Price On Application (POA) Contact your Representative"</v>
          </cell>
          <cell r="K1568" t="str">
            <v>“Price On Application (POA) Contact your Representative"</v>
          </cell>
          <cell r="L1568" t="str">
            <v>“Price On Application (POA) Contact your Representative"</v>
          </cell>
          <cell r="M1568" t="e">
            <v>#VALUE!</v>
          </cell>
          <cell r="Q1568">
            <v>691991035852</v>
          </cell>
          <cell r="S1568">
            <v>18.63</v>
          </cell>
          <cell r="T1568">
            <v>21.1</v>
          </cell>
          <cell r="U1568">
            <v>23.1</v>
          </cell>
          <cell r="V1568">
            <v>74.8</v>
          </cell>
          <cell r="W1568" t="str">
            <v>MX</v>
          </cell>
          <cell r="Z1568">
            <v>669</v>
          </cell>
          <cell r="AA1568" t="str">
            <v>AN</v>
          </cell>
        </row>
        <row r="1569">
          <cell r="A1569" t="str">
            <v>JBL-P3253MX</v>
          </cell>
          <cell r="B1569" t="str">
            <v>JBL</v>
          </cell>
          <cell r="C1569" t="str">
            <v>VTX SERIES</v>
          </cell>
          <cell r="D1569" t="str">
            <v>VTX A6 MF</v>
          </cell>
          <cell r="E1569" t="str">
            <v>JBL046</v>
          </cell>
          <cell r="F1569" t="str">
            <v>YES</v>
          </cell>
          <cell r="G1569" t="str">
            <v>NEW</v>
          </cell>
          <cell r="H1569" t="str">
            <v>Mini Frame</v>
          </cell>
          <cell r="I1569" t="str">
            <v>Mini Frame for A6 and B15</v>
          </cell>
          <cell r="J1569" t="str">
            <v>“Price On Application (POA) Contact your Representative"</v>
          </cell>
          <cell r="K1569" t="str">
            <v>“Price On Application (POA) Contact your Representative"</v>
          </cell>
          <cell r="L1569" t="str">
            <v>“Price On Application (POA) Contact your Representative"</v>
          </cell>
          <cell r="M1569" t="e">
            <v>#VALUE!</v>
          </cell>
          <cell r="Q1569">
            <v>691991035845</v>
          </cell>
          <cell r="S1569">
            <v>3.4</v>
          </cell>
          <cell r="T1569">
            <v>20</v>
          </cell>
          <cell r="U1569">
            <v>20.399999999999999</v>
          </cell>
          <cell r="V1569">
            <v>13.6</v>
          </cell>
          <cell r="W1569" t="str">
            <v>MX</v>
          </cell>
          <cell r="Z1569">
            <v>670</v>
          </cell>
          <cell r="AA1569" t="str">
            <v>AN</v>
          </cell>
        </row>
        <row r="1570">
          <cell r="A1570" t="str">
            <v>JBL-P3254MX</v>
          </cell>
          <cell r="B1570" t="str">
            <v>JBL</v>
          </cell>
          <cell r="C1570" t="str">
            <v>VTX SERIES</v>
          </cell>
          <cell r="D1570" t="str">
            <v>VTX A6 SB</v>
          </cell>
          <cell r="E1570" t="str">
            <v>JBL046</v>
          </cell>
          <cell r="F1570" t="str">
            <v>YES</v>
          </cell>
          <cell r="G1570" t="str">
            <v>NEW</v>
          </cell>
          <cell r="H1570" t="str">
            <v>Suspension Bar</v>
          </cell>
          <cell r="I1570" t="str">
            <v>Suspension Bar for A6 and B15</v>
          </cell>
          <cell r="J1570" t="str">
            <v>“Price On Application (POA) Contact your Representative"</v>
          </cell>
          <cell r="K1570" t="str">
            <v>“Price On Application (POA) Contact your Representative"</v>
          </cell>
          <cell r="L1570" t="str">
            <v>“Price On Application (POA) Contact your Representative"</v>
          </cell>
          <cell r="M1570" t="e">
            <v>#VALUE!</v>
          </cell>
          <cell r="Q1570">
            <v>691991035838</v>
          </cell>
          <cell r="S1570">
            <v>2.4</v>
          </cell>
          <cell r="T1570">
            <v>20.399999999999999</v>
          </cell>
          <cell r="U1570">
            <v>2.6</v>
          </cell>
          <cell r="V1570">
            <v>3.9</v>
          </cell>
          <cell r="W1570" t="str">
            <v>MX</v>
          </cell>
          <cell r="Z1570">
            <v>671</v>
          </cell>
          <cell r="AA1570" t="str">
            <v>B1</v>
          </cell>
        </row>
        <row r="1571">
          <cell r="A1571" t="str">
            <v>JBL-P3312MX</v>
          </cell>
          <cell r="B1571" t="str">
            <v>JBL</v>
          </cell>
          <cell r="C1571" t="str">
            <v>VTX SERIES</v>
          </cell>
          <cell r="D1571" t="str">
            <v>VTX PM</v>
          </cell>
          <cell r="E1571" t="str">
            <v>JBL020</v>
          </cell>
          <cell r="G1571" t="str">
            <v>NEW</v>
          </cell>
          <cell r="I1571" t="str">
            <v>Universal 35mm Ple Mount Adapter, T-Bar Style</v>
          </cell>
          <cell r="J1571" t="str">
            <v>“Price On Application (POA) Contact your Representative"</v>
          </cell>
          <cell r="K1571" t="str">
            <v>“Price On Application (POA) Contact your Representative"</v>
          </cell>
          <cell r="L1571" t="str">
            <v>“Price On Application (POA) Contact your Representative"</v>
          </cell>
          <cell r="M1571" t="e">
            <v>#VALUE!</v>
          </cell>
          <cell r="Q1571">
            <v>691991038471</v>
          </cell>
          <cell r="W1571" t="str">
            <v>ZZ</v>
          </cell>
          <cell r="Z1571">
            <v>672</v>
          </cell>
          <cell r="AA1571" t="str">
            <v>AN</v>
          </cell>
        </row>
        <row r="1572">
          <cell r="A1572" t="str">
            <v>JBL-P3255MX</v>
          </cell>
          <cell r="B1572" t="str">
            <v>JBL</v>
          </cell>
          <cell r="C1572" t="str">
            <v>VTX SERIES</v>
          </cell>
          <cell r="D1572" t="str">
            <v>VTX A6 BP</v>
          </cell>
          <cell r="E1572" t="str">
            <v>JBL046</v>
          </cell>
          <cell r="F1572" t="str">
            <v>YES</v>
          </cell>
          <cell r="G1572" t="str">
            <v>NEW</v>
          </cell>
          <cell r="H1572" t="str">
            <v>Base Plate</v>
          </cell>
          <cell r="I1572" t="str">
            <v>Base Plate for A6</v>
          </cell>
          <cell r="J1572" t="str">
            <v>“Price On Application (POA) Contact your Representative"</v>
          </cell>
          <cell r="K1572" t="str">
            <v>“Price On Application (POA) Contact your Representative"</v>
          </cell>
          <cell r="L1572" t="str">
            <v>“Price On Application (POA) Contact your Representative"</v>
          </cell>
          <cell r="M1572" t="e">
            <v>#VALUE!</v>
          </cell>
          <cell r="Q1572">
            <v>691991035821</v>
          </cell>
          <cell r="S1572">
            <v>2.2000000000000002</v>
          </cell>
          <cell r="T1572">
            <v>20</v>
          </cell>
          <cell r="U1572">
            <v>11.9</v>
          </cell>
          <cell r="V1572">
            <v>11.6</v>
          </cell>
          <cell r="W1572" t="str">
            <v>MX</v>
          </cell>
          <cell r="Z1572">
            <v>673</v>
          </cell>
          <cell r="AA1572" t="str">
            <v>AN</v>
          </cell>
        </row>
        <row r="1573">
          <cell r="A1573" t="str">
            <v>JBL-P3256MX</v>
          </cell>
          <cell r="B1573" t="str">
            <v>JBL</v>
          </cell>
          <cell r="C1573" t="str">
            <v>VTX SERIES</v>
          </cell>
          <cell r="D1573" t="str">
            <v>VTX A6 CASE</v>
          </cell>
          <cell r="E1573" t="str">
            <v>JBL046</v>
          </cell>
          <cell r="F1573" t="str">
            <v>YES</v>
          </cell>
          <cell r="G1573" t="str">
            <v>NEW</v>
          </cell>
          <cell r="H1573" t="str">
            <v>Road Case</v>
          </cell>
          <cell r="I1573" t="str">
            <v xml:space="preserve">Road case for (4) VTX A6 and accessories </v>
          </cell>
          <cell r="J1573" t="str">
            <v>“Price On Application (POA) Contact your Representative"</v>
          </cell>
          <cell r="K1573" t="str">
            <v>“Price On Application (POA) Contact your Representative"</v>
          </cell>
          <cell r="L1573" t="str">
            <v>“Price On Application (POA) Contact your Representative"</v>
          </cell>
          <cell r="M1573" t="e">
            <v>#VALUE!</v>
          </cell>
          <cell r="Q1573">
            <v>691991035814</v>
          </cell>
          <cell r="S1573">
            <v>43.5</v>
          </cell>
          <cell r="T1573">
            <v>24.2</v>
          </cell>
          <cell r="U1573">
            <v>22.2</v>
          </cell>
          <cell r="V1573">
            <v>103</v>
          </cell>
          <cell r="W1573" t="str">
            <v>MX</v>
          </cell>
          <cell r="Z1573">
            <v>674</v>
          </cell>
          <cell r="AA1573" t="str">
            <v>AN</v>
          </cell>
        </row>
        <row r="1574">
          <cell r="A1574" t="str">
            <v>JBL-P3257MX</v>
          </cell>
          <cell r="B1574" t="str">
            <v>JBL</v>
          </cell>
          <cell r="C1574" t="str">
            <v>VTX SERIES</v>
          </cell>
          <cell r="D1574" t="str">
            <v>VTX B15 ACC</v>
          </cell>
          <cell r="E1574" t="str">
            <v>JBL046</v>
          </cell>
          <cell r="F1574" t="str">
            <v>YES</v>
          </cell>
          <cell r="G1574" t="str">
            <v>NEW</v>
          </cell>
          <cell r="H1574" t="str">
            <v>Transportation Accessory</v>
          </cell>
          <cell r="I1574" t="str">
            <v>Accessory Cover &amp; Caster board for B15 and B15G</v>
          </cell>
          <cell r="J1574" t="str">
            <v>“Price On Application (POA) Contact your Representative"</v>
          </cell>
          <cell r="K1574" t="str">
            <v>“Price On Application (POA) Contact your Representative"</v>
          </cell>
          <cell r="L1574" t="str">
            <v>“Price On Application (POA) Contact your Representative"</v>
          </cell>
          <cell r="M1574" t="e">
            <v>#VALUE!</v>
          </cell>
          <cell r="Q1574">
            <v>691991035807</v>
          </cell>
          <cell r="S1574">
            <v>4.9000000000000004</v>
          </cell>
          <cell r="T1574">
            <v>21.1</v>
          </cell>
          <cell r="U1574">
            <v>18</v>
          </cell>
          <cell r="V1574">
            <v>15.4</v>
          </cell>
          <cell r="W1574" t="str">
            <v>MX</v>
          </cell>
          <cell r="Z1574">
            <v>675</v>
          </cell>
          <cell r="AA1574" t="str">
            <v>AN</v>
          </cell>
        </row>
        <row r="1575">
          <cell r="A1575" t="str">
            <v>JBL-P3258MX</v>
          </cell>
          <cell r="B1575" t="str">
            <v>JBL</v>
          </cell>
          <cell r="C1575" t="str">
            <v>VTX SERIES</v>
          </cell>
          <cell r="D1575" t="str">
            <v>VTX B1 GND</v>
          </cell>
          <cell r="E1575" t="str">
            <v>JBL046</v>
          </cell>
          <cell r="F1575" t="str">
            <v>YES</v>
          </cell>
          <cell r="G1575" t="str">
            <v>NEW</v>
          </cell>
          <cell r="H1575" t="str">
            <v>Ground Stack Accessory</v>
          </cell>
          <cell r="I1575" t="str">
            <v>Universal Ground Stack Accessory, compatible with B15 and B18</v>
          </cell>
          <cell r="J1575" t="str">
            <v>“Price On Application (POA) Contact your Representative"</v>
          </cell>
          <cell r="K1575" t="str">
            <v>“Price On Application (POA) Contact your Representative"</v>
          </cell>
          <cell r="L1575" t="str">
            <v>“Price On Application (POA) Contact your Representative"</v>
          </cell>
          <cell r="M1575" t="e">
            <v>#VALUE!</v>
          </cell>
          <cell r="Q1575">
            <v>691991035791</v>
          </cell>
          <cell r="S1575">
            <v>1.5</v>
          </cell>
          <cell r="T1575">
            <v>4</v>
          </cell>
          <cell r="U1575">
            <v>5</v>
          </cell>
          <cell r="V1575">
            <v>4.8</v>
          </cell>
          <cell r="W1575" t="str">
            <v>MX</v>
          </cell>
          <cell r="Z1575">
            <v>676</v>
          </cell>
          <cell r="AA1575" t="str">
            <v>AN</v>
          </cell>
        </row>
        <row r="1576">
          <cell r="A1576" t="str">
            <v>JBL-P3287MX</v>
          </cell>
          <cell r="B1576" t="str">
            <v>JBL</v>
          </cell>
          <cell r="C1576" t="str">
            <v>VTX SERIES</v>
          </cell>
          <cell r="D1576" t="str">
            <v>VTX A6 CM</v>
          </cell>
          <cell r="E1576" t="str">
            <v>JBL050</v>
          </cell>
          <cell r="F1576" t="str">
            <v>YES</v>
          </cell>
          <cell r="G1576" t="str">
            <v>NEW</v>
          </cell>
          <cell r="H1576" t="str">
            <v>Ceiling Mount</v>
          </cell>
          <cell r="I1576" t="str">
            <v>Ceiling Mount accessory for A6 and B15</v>
          </cell>
          <cell r="J1576" t="str">
            <v>“Price On Application (POA) Contact your Representative"</v>
          </cell>
          <cell r="K1576" t="str">
            <v>“Price On Application (POA) Contact your Representative"</v>
          </cell>
          <cell r="L1576" t="str">
            <v>“Price On Application (POA) Contact your Representative"</v>
          </cell>
          <cell r="M1576" t="e">
            <v>#VALUE!</v>
          </cell>
          <cell r="Q1576">
            <v>691991037535</v>
          </cell>
          <cell r="S1576">
            <v>1.2</v>
          </cell>
          <cell r="T1576">
            <v>20.399999999999999</v>
          </cell>
          <cell r="U1576">
            <v>11.9</v>
          </cell>
          <cell r="V1576">
            <v>2.2999999999999998</v>
          </cell>
          <cell r="W1576" t="str">
            <v>MX</v>
          </cell>
          <cell r="Z1576">
            <v>677</v>
          </cell>
          <cell r="AA1576" t="str">
            <v>B1</v>
          </cell>
        </row>
        <row r="1577">
          <cell r="A1577" t="str">
            <v>JBL-P3319MX</v>
          </cell>
          <cell r="B1577" t="str">
            <v>JBL</v>
          </cell>
          <cell r="C1577" t="str">
            <v>VTX SERIES</v>
          </cell>
          <cell r="D1577" t="str">
            <v>VTX A6 CASE COMPLETE</v>
          </cell>
          <cell r="E1577" t="str">
            <v>JBL020</v>
          </cell>
          <cell r="F1577" t="str">
            <v>YES</v>
          </cell>
          <cell r="G1577" t="str">
            <v>NEW</v>
          </cell>
          <cell r="H1577" t="str">
            <v>VTX A6 CASE COMPLETE</v>
          </cell>
          <cell r="I1577" t="str">
            <v>VTX A6 CASE complete, includes (4) VTX A6 speakers</v>
          </cell>
          <cell r="J1577" t="str">
            <v>“Price On Application (POA) Contact your Representative"</v>
          </cell>
          <cell r="K1577" t="str">
            <v>“Price On Application (POA) Contact your Representative"</v>
          </cell>
          <cell r="L1577" t="str">
            <v>“Price On Application (POA) Contact your Representative"</v>
          </cell>
          <cell r="M1577" t="e">
            <v>#VALUE!</v>
          </cell>
          <cell r="Q1577">
            <v>691991038570</v>
          </cell>
          <cell r="W1577" t="str">
            <v>MX</v>
          </cell>
          <cell r="Z1577">
            <v>678</v>
          </cell>
          <cell r="AA1577" t="str">
            <v>AN</v>
          </cell>
        </row>
        <row r="1578">
          <cell r="A1578" t="str">
            <v>VTX A8</v>
          </cell>
          <cell r="B1578" t="str">
            <v>JBL</v>
          </cell>
          <cell r="C1578" t="str">
            <v>VTX SERIES</v>
          </cell>
          <cell r="D1578" t="str">
            <v>VTX A8</v>
          </cell>
          <cell r="E1578" t="str">
            <v>JBL046</v>
          </cell>
          <cell r="F1578" t="str">
            <v>YES</v>
          </cell>
          <cell r="H1578" t="str">
            <v>VTX A8</v>
          </cell>
          <cell r="I1578" t="str">
            <v xml:space="preserve"> Compact Dual 8" Line Array</v>
          </cell>
          <cell r="J1578" t="str">
            <v>“Price On Application (POA) Contact your Representative"</v>
          </cell>
          <cell r="K1578" t="str">
            <v>“Price On Application (POA) Contact your Representative"</v>
          </cell>
          <cell r="L1578" t="str">
            <v>“Price On Application (POA) Contact your Representative"</v>
          </cell>
          <cell r="M1578" t="e">
            <v>#VALUE!</v>
          </cell>
          <cell r="Q1578">
            <v>691991015618</v>
          </cell>
          <cell r="S1578">
            <v>0</v>
          </cell>
          <cell r="T1578">
            <v>0</v>
          </cell>
          <cell r="U1578">
            <v>0</v>
          </cell>
          <cell r="V1578">
            <v>0</v>
          </cell>
          <cell r="W1578" t="str">
            <v>MX</v>
          </cell>
          <cell r="Z1578">
            <v>679</v>
          </cell>
          <cell r="AA1578" t="str">
            <v>A</v>
          </cell>
        </row>
        <row r="1579">
          <cell r="A1579" t="str">
            <v>VTX B18</v>
          </cell>
          <cell r="B1579" t="str">
            <v>JBL</v>
          </cell>
          <cell r="C1579" t="str">
            <v>VTX SERIES</v>
          </cell>
          <cell r="D1579" t="str">
            <v>VTX B18</v>
          </cell>
          <cell r="E1579" t="str">
            <v>JBL046</v>
          </cell>
          <cell r="F1579" t="str">
            <v>YES</v>
          </cell>
          <cell r="H1579" t="str">
            <v>VTX B18</v>
          </cell>
          <cell r="I1579" t="str">
            <v xml:space="preserve"> Single 18" High Performance Subwoofer</v>
          </cell>
          <cell r="J1579" t="str">
            <v>“Price On Application (POA) Contact your Representative"</v>
          </cell>
          <cell r="K1579" t="str">
            <v>“Price On Application (POA) Contact your Representative"</v>
          </cell>
          <cell r="L1579" t="str">
            <v>“Price On Application (POA) Contact your Representative"</v>
          </cell>
          <cell r="M1579" t="e">
            <v>#VALUE!</v>
          </cell>
          <cell r="Q1579">
            <v>691991013409</v>
          </cell>
          <cell r="S1579">
            <v>0</v>
          </cell>
          <cell r="T1579">
            <v>0</v>
          </cell>
          <cell r="U1579">
            <v>0</v>
          </cell>
          <cell r="V1579">
            <v>0</v>
          </cell>
          <cell r="W1579" t="str">
            <v>MX</v>
          </cell>
          <cell r="Z1579">
            <v>680</v>
          </cell>
          <cell r="AA1579" t="str">
            <v>A</v>
          </cell>
        </row>
        <row r="1580">
          <cell r="A1580" t="str">
            <v>VTX A8 AF</v>
          </cell>
          <cell r="B1580" t="str">
            <v>JBL</v>
          </cell>
          <cell r="C1580" t="str">
            <v>VTX SERIES</v>
          </cell>
          <cell r="D1580" t="str">
            <v>VTX A8 AF</v>
          </cell>
          <cell r="E1580" t="str">
            <v>JBL046</v>
          </cell>
          <cell r="F1580" t="str">
            <v>YES</v>
          </cell>
          <cell r="H1580" t="str">
            <v>VTX A8 AF</v>
          </cell>
          <cell r="I1580" t="str">
            <v xml:space="preserve"> VTX A8/B18 Array Frame</v>
          </cell>
          <cell r="J1580" t="str">
            <v>“Price On Application (POA) Contact your Representative"</v>
          </cell>
          <cell r="K1580" t="str">
            <v>“Price On Application (POA) Contact your Representative"</v>
          </cell>
          <cell r="L1580" t="str">
            <v>“Price On Application (POA) Contact your Representative"</v>
          </cell>
          <cell r="M1580" t="e">
            <v>#VALUE!</v>
          </cell>
          <cell r="Q1580">
            <v>691991015564</v>
          </cell>
          <cell r="S1580">
            <v>0</v>
          </cell>
          <cell r="T1580">
            <v>0</v>
          </cell>
          <cell r="U1580">
            <v>0</v>
          </cell>
          <cell r="V1580">
            <v>0</v>
          </cell>
          <cell r="W1580" t="str">
            <v>MX</v>
          </cell>
          <cell r="Z1580">
            <v>681</v>
          </cell>
          <cell r="AA1580" t="str">
            <v>A</v>
          </cell>
        </row>
        <row r="1581">
          <cell r="A1581" t="str">
            <v>VTX A8 AF EB</v>
          </cell>
          <cell r="B1581" t="str">
            <v>JBL</v>
          </cell>
          <cell r="C1581" t="str">
            <v>VTX SERIES</v>
          </cell>
          <cell r="D1581" t="str">
            <v>VTX A8 AF EB</v>
          </cell>
          <cell r="E1581" t="str">
            <v>JBL046</v>
          </cell>
          <cell r="F1581" t="str">
            <v>YES</v>
          </cell>
          <cell r="H1581" t="str">
            <v>VTX A8 AF EB</v>
          </cell>
          <cell r="I1581" t="str">
            <v xml:space="preserve"> VTX A8/B18 Array Frame Extension Bar</v>
          </cell>
          <cell r="J1581" t="str">
            <v>“Price On Application (POA) Contact your Representative"</v>
          </cell>
          <cell r="K1581" t="str">
            <v>“Price On Application (POA) Contact your Representative"</v>
          </cell>
          <cell r="L1581" t="str">
            <v>“Price On Application (POA) Contact your Representative"</v>
          </cell>
          <cell r="M1581" t="e">
            <v>#VALUE!</v>
          </cell>
          <cell r="Q1581">
            <v>691991015502</v>
          </cell>
          <cell r="S1581">
            <v>0</v>
          </cell>
          <cell r="T1581">
            <v>0</v>
          </cell>
          <cell r="U1581">
            <v>0</v>
          </cell>
          <cell r="V1581">
            <v>0</v>
          </cell>
          <cell r="W1581" t="str">
            <v>MX</v>
          </cell>
          <cell r="Z1581">
            <v>682</v>
          </cell>
          <cell r="AA1581" t="str">
            <v>A</v>
          </cell>
        </row>
        <row r="1582">
          <cell r="A1582" t="str">
            <v>VTX A8 SB</v>
          </cell>
          <cell r="B1582" t="str">
            <v>JBL</v>
          </cell>
          <cell r="C1582" t="str">
            <v>VTX SERIES</v>
          </cell>
          <cell r="D1582" t="str">
            <v>VTX A8 SB</v>
          </cell>
          <cell r="E1582" t="str">
            <v>JBL046</v>
          </cell>
          <cell r="F1582" t="str">
            <v>YES</v>
          </cell>
          <cell r="H1582" t="str">
            <v>VTX A8 SB</v>
          </cell>
          <cell r="I1582" t="str">
            <v xml:space="preserve"> VTX A8/B18 Suspension Bar</v>
          </cell>
          <cell r="J1582" t="str">
            <v>“Price On Application (POA) Contact your Representative"</v>
          </cell>
          <cell r="K1582" t="str">
            <v>“Price On Application (POA) Contact your Representative"</v>
          </cell>
          <cell r="L1582" t="str">
            <v>“Price On Application (POA) Contact your Representative"</v>
          </cell>
          <cell r="M1582" t="e">
            <v>#VALUE!</v>
          </cell>
          <cell r="Q1582">
            <v>691991015632</v>
          </cell>
          <cell r="S1582">
            <v>0</v>
          </cell>
          <cell r="T1582">
            <v>0</v>
          </cell>
          <cell r="U1582">
            <v>0</v>
          </cell>
          <cell r="V1582">
            <v>0</v>
          </cell>
          <cell r="W1582" t="str">
            <v>MX</v>
          </cell>
          <cell r="Z1582">
            <v>683</v>
          </cell>
          <cell r="AA1582" t="str">
            <v>A</v>
          </cell>
        </row>
        <row r="1583">
          <cell r="A1583" t="str">
            <v>VTX A8 MF</v>
          </cell>
          <cell r="B1583" t="str">
            <v>JBL</v>
          </cell>
          <cell r="C1583" t="str">
            <v>VTX SERIES</v>
          </cell>
          <cell r="D1583" t="str">
            <v>VTX A8 MF</v>
          </cell>
          <cell r="E1583" t="str">
            <v>JBL046</v>
          </cell>
          <cell r="F1583" t="str">
            <v>YES</v>
          </cell>
          <cell r="H1583" t="str">
            <v>VTX A8 MF</v>
          </cell>
          <cell r="I1583" t="str">
            <v xml:space="preserve"> VTX A8/B18 Mini Frame</v>
          </cell>
          <cell r="J1583" t="str">
            <v>“Price On Application (POA) Contact your Representative"</v>
          </cell>
          <cell r="K1583" t="str">
            <v>“Price On Application (POA) Contact your Representative"</v>
          </cell>
          <cell r="L1583" t="str">
            <v>“Price On Application (POA) Contact your Representative"</v>
          </cell>
          <cell r="M1583" t="e">
            <v>#VALUE!</v>
          </cell>
          <cell r="Q1583">
            <v>691991013782</v>
          </cell>
          <cell r="S1583">
            <v>0</v>
          </cell>
          <cell r="T1583">
            <v>0</v>
          </cell>
          <cell r="U1583">
            <v>0</v>
          </cell>
          <cell r="V1583">
            <v>0</v>
          </cell>
          <cell r="W1583" t="str">
            <v>MX</v>
          </cell>
          <cell r="Z1583">
            <v>684</v>
          </cell>
          <cell r="AA1583" t="str">
            <v>A</v>
          </cell>
        </row>
        <row r="1584">
          <cell r="A1584" t="str">
            <v>VTX-RC500</v>
          </cell>
          <cell r="B1584" t="str">
            <v>JBL</v>
          </cell>
          <cell r="C1584" t="str">
            <v>VTX SERIES</v>
          </cell>
          <cell r="D1584" t="str">
            <v xml:space="preserve">VTX RC500 </v>
          </cell>
          <cell r="E1584" t="str">
            <v>JBL046</v>
          </cell>
          <cell r="F1584" t="str">
            <v>YES</v>
          </cell>
          <cell r="H1584" t="str">
            <v xml:space="preserve">VTX RC500 </v>
          </cell>
          <cell r="I1584" t="str">
            <v>Rotating Truss/Pipe Clamp, MAX Capacity: 500kg (1100lbs)</v>
          </cell>
          <cell r="J1584" t="str">
            <v>“Price On Application (POA) Contact your Representative"</v>
          </cell>
          <cell r="K1584" t="str">
            <v>“Price On Application (POA) Contact your Representative"</v>
          </cell>
          <cell r="L1584" t="str">
            <v>“Price On Application (POA) Contact your Representative"</v>
          </cell>
          <cell r="M1584" t="e">
            <v>#VALUE!</v>
          </cell>
          <cell r="Q1584">
            <v>691991033803</v>
          </cell>
          <cell r="S1584">
            <v>0</v>
          </cell>
          <cell r="T1584">
            <v>0</v>
          </cell>
          <cell r="U1584">
            <v>0</v>
          </cell>
          <cell r="V1584">
            <v>0</v>
          </cell>
          <cell r="W1584" t="str">
            <v>MX</v>
          </cell>
          <cell r="Z1584">
            <v>685</v>
          </cell>
          <cell r="AA1584" t="str">
            <v>A</v>
          </cell>
        </row>
        <row r="1585">
          <cell r="A1585" t="str">
            <v>VTX A8 VT</v>
          </cell>
          <cell r="B1585" t="str">
            <v>JBL</v>
          </cell>
          <cell r="C1585" t="str">
            <v>VTX SERIES</v>
          </cell>
          <cell r="D1585" t="str">
            <v>VTX A8 VT</v>
          </cell>
          <cell r="E1585" t="str">
            <v>JBL046</v>
          </cell>
          <cell r="F1585" t="str">
            <v>YES</v>
          </cell>
          <cell r="H1585" t="str">
            <v>VTX A8 VT</v>
          </cell>
          <cell r="I1585" t="str">
            <v xml:space="preserve"> VTX A8 Vertical Transportation Cart (works with 4 x A8)</v>
          </cell>
          <cell r="J1585" t="str">
            <v>“Price On Application (POA) Contact your Representative"</v>
          </cell>
          <cell r="K1585" t="str">
            <v>“Price On Application (POA) Contact your Representative"</v>
          </cell>
          <cell r="L1585" t="str">
            <v>“Price On Application (POA) Contact your Representative"</v>
          </cell>
          <cell r="M1585" t="e">
            <v>#VALUE!</v>
          </cell>
          <cell r="Q1585">
            <v>691991013430</v>
          </cell>
          <cell r="S1585">
            <v>0</v>
          </cell>
          <cell r="T1585">
            <v>0</v>
          </cell>
          <cell r="U1585">
            <v>0</v>
          </cell>
          <cell r="V1585">
            <v>0</v>
          </cell>
          <cell r="W1585" t="str">
            <v>MX</v>
          </cell>
          <cell r="Z1585">
            <v>686</v>
          </cell>
          <cell r="AA1585" t="str">
            <v>A</v>
          </cell>
        </row>
        <row r="1586">
          <cell r="A1586" t="str">
            <v>VTX A8 VT CVR</v>
          </cell>
          <cell r="B1586" t="str">
            <v>JBL</v>
          </cell>
          <cell r="C1586" t="str">
            <v>VTX SERIES</v>
          </cell>
          <cell r="D1586" t="str">
            <v>VTX A8 VT CVR</v>
          </cell>
          <cell r="E1586" t="str">
            <v>JBL046</v>
          </cell>
          <cell r="F1586" t="str">
            <v>YES</v>
          </cell>
          <cell r="H1586" t="str">
            <v>VTX A8 VT CVR</v>
          </cell>
          <cell r="I1586" t="str">
            <v xml:space="preserve"> VTX A8 VT Soft Cover (works with 4 x A8)</v>
          </cell>
          <cell r="J1586" t="str">
            <v>“Price On Application (POA) Contact your Representative"</v>
          </cell>
          <cell r="K1586" t="str">
            <v>“Price On Application (POA) Contact your Representative"</v>
          </cell>
          <cell r="L1586" t="str">
            <v>“Price On Application (POA) Contact your Representative"</v>
          </cell>
          <cell r="M1586" t="e">
            <v>#VALUE!</v>
          </cell>
          <cell r="Q1586">
            <v>691991013423</v>
          </cell>
          <cell r="S1586">
            <v>0</v>
          </cell>
          <cell r="T1586">
            <v>0</v>
          </cell>
          <cell r="U1586">
            <v>0</v>
          </cell>
          <cell r="V1586">
            <v>0</v>
          </cell>
          <cell r="W1586" t="str">
            <v>CN</v>
          </cell>
          <cell r="Z1586">
            <v>687</v>
          </cell>
          <cell r="AA1586" t="str">
            <v>A</v>
          </cell>
        </row>
        <row r="1587">
          <cell r="A1587" t="str">
            <v>VTX A8 BP</v>
          </cell>
          <cell r="B1587" t="str">
            <v>JBL</v>
          </cell>
          <cell r="C1587" t="str">
            <v>VTX SERIES</v>
          </cell>
          <cell r="D1587" t="str">
            <v>VTX A8 BP</v>
          </cell>
          <cell r="E1587" t="str">
            <v>JBL046</v>
          </cell>
          <cell r="F1587" t="str">
            <v>YES</v>
          </cell>
          <cell r="H1587" t="str">
            <v>VTX A8 BP</v>
          </cell>
          <cell r="I1587" t="str">
            <v>Universal Base Plate for VTX A8</v>
          </cell>
          <cell r="J1587" t="str">
            <v>“Price On Application (POA) Contact your Representative"</v>
          </cell>
          <cell r="K1587" t="str">
            <v>“Price On Application (POA) Contact your Representative"</v>
          </cell>
          <cell r="L1587" t="str">
            <v>“Price On Application (POA) Contact your Representative"</v>
          </cell>
          <cell r="M1587" t="e">
            <v>#VALUE!</v>
          </cell>
          <cell r="Q1587">
            <v>691991015748</v>
          </cell>
          <cell r="W1587" t="str">
            <v>MX</v>
          </cell>
          <cell r="Z1587">
            <v>688</v>
          </cell>
          <cell r="AA1587" t="str">
            <v>A</v>
          </cell>
        </row>
        <row r="1588">
          <cell r="A1588" t="str">
            <v>VTX B18 ACC</v>
          </cell>
          <cell r="B1588" t="str">
            <v>JBL</v>
          </cell>
          <cell r="C1588" t="str">
            <v>VTX SERIES</v>
          </cell>
          <cell r="D1588" t="str">
            <v>VTX B18 ACC</v>
          </cell>
          <cell r="E1588" t="str">
            <v>JBL046</v>
          </cell>
          <cell r="F1588" t="str">
            <v>YES</v>
          </cell>
          <cell r="H1588" t="str">
            <v>VTX B18 ACC</v>
          </cell>
          <cell r="I1588" t="str">
            <v xml:space="preserve"> VTX B18 Accessory Cover and Casterboard</v>
          </cell>
          <cell r="J1588" t="str">
            <v>“Price On Application (POA) Contact your Representative"</v>
          </cell>
          <cell r="K1588" t="str">
            <v>“Price On Application (POA) Contact your Representative"</v>
          </cell>
          <cell r="L1588" t="str">
            <v>“Price On Application (POA) Contact your Representative"</v>
          </cell>
          <cell r="M1588" t="e">
            <v>#VALUE!</v>
          </cell>
          <cell r="Q1588">
            <v>691991013447</v>
          </cell>
          <cell r="S1588">
            <v>0</v>
          </cell>
          <cell r="T1588">
            <v>0</v>
          </cell>
          <cell r="U1588">
            <v>0</v>
          </cell>
          <cell r="V1588">
            <v>0</v>
          </cell>
          <cell r="W1588" t="str">
            <v>MX</v>
          </cell>
          <cell r="Z1588">
            <v>689</v>
          </cell>
          <cell r="AA1588" t="str">
            <v>A</v>
          </cell>
        </row>
        <row r="1589">
          <cell r="A1589" t="str">
            <v>VTX B18 VT</v>
          </cell>
          <cell r="B1589" t="str">
            <v>JBL</v>
          </cell>
          <cell r="C1589" t="str">
            <v>VTX SERIES</v>
          </cell>
          <cell r="D1589" t="str">
            <v>VTX B18 VT</v>
          </cell>
          <cell r="E1589" t="str">
            <v>JBL046</v>
          </cell>
          <cell r="F1589" t="str">
            <v>YES</v>
          </cell>
          <cell r="H1589" t="str">
            <v>VTX B18 VT</v>
          </cell>
          <cell r="I1589" t="str">
            <v xml:space="preserve"> VTX B18 Vertical Transportation Cart (up to 4 x B18)</v>
          </cell>
          <cell r="J1589" t="str">
            <v>“Price On Application (POA) Contact your Representative"</v>
          </cell>
          <cell r="K1589" t="str">
            <v>“Price On Application (POA) Contact your Representative"</v>
          </cell>
          <cell r="L1589" t="str">
            <v>“Price On Application (POA) Contact your Representative"</v>
          </cell>
          <cell r="M1589" t="e">
            <v>#VALUE!</v>
          </cell>
          <cell r="Q1589">
            <v>691991013416</v>
          </cell>
          <cell r="S1589">
            <v>0</v>
          </cell>
          <cell r="T1589">
            <v>0</v>
          </cell>
          <cell r="U1589">
            <v>0</v>
          </cell>
          <cell r="V1589">
            <v>0</v>
          </cell>
          <cell r="W1589" t="str">
            <v>MX</v>
          </cell>
          <cell r="Z1589">
            <v>690</v>
          </cell>
          <cell r="AA1589" t="str">
            <v>A</v>
          </cell>
        </row>
        <row r="1590">
          <cell r="A1590" t="str">
            <v>VTX B18 VT CVR</v>
          </cell>
          <cell r="B1590" t="str">
            <v>JBL</v>
          </cell>
          <cell r="C1590" t="str">
            <v>VTX SERIES</v>
          </cell>
          <cell r="D1590" t="str">
            <v>VTX B18 VT CVR</v>
          </cell>
          <cell r="E1590" t="str">
            <v>JBL046</v>
          </cell>
          <cell r="F1590" t="str">
            <v>YES</v>
          </cell>
          <cell r="H1590" t="str">
            <v>VTX B18 VT CVR</v>
          </cell>
          <cell r="I1590" t="str">
            <v xml:space="preserve"> VTX B18 VT Soft Cover</v>
          </cell>
          <cell r="J1590" t="str">
            <v>“Price On Application (POA) Contact your Representative"</v>
          </cell>
          <cell r="K1590" t="str">
            <v>“Price On Application (POA) Contact your Representative"</v>
          </cell>
          <cell r="L1590" t="str">
            <v>“Price On Application (POA) Contact your Representative"</v>
          </cell>
          <cell r="M1590" t="e">
            <v>#VALUE!</v>
          </cell>
          <cell r="Q1590">
            <v>691991013768</v>
          </cell>
          <cell r="S1590">
            <v>0</v>
          </cell>
          <cell r="T1590">
            <v>0</v>
          </cell>
          <cell r="U1590">
            <v>0</v>
          </cell>
          <cell r="V1590">
            <v>0</v>
          </cell>
          <cell r="W1590" t="str">
            <v>CN</v>
          </cell>
          <cell r="Z1590">
            <v>691</v>
          </cell>
          <cell r="AA1590" t="str">
            <v>A</v>
          </cell>
        </row>
        <row r="1591">
          <cell r="A1591" t="str">
            <v>VTX A12</v>
          </cell>
          <cell r="B1591" t="str">
            <v>JBL</v>
          </cell>
          <cell r="C1591" t="str">
            <v>VTX SERIES</v>
          </cell>
          <cell r="D1591" t="str">
            <v>VTX A12</v>
          </cell>
          <cell r="E1591" t="str">
            <v>JBL045</v>
          </cell>
          <cell r="F1591" t="str">
            <v>YES</v>
          </cell>
          <cell r="H1591" t="str">
            <v>VTX A12</v>
          </cell>
          <cell r="I1591" t="str">
            <v>Dual 12” line array speaker, 3-Way, 90-degree</v>
          </cell>
          <cell r="J1591" t="str">
            <v>“Price On Application (POA) Contact your Representative"</v>
          </cell>
          <cell r="K1591" t="str">
            <v>“Price On Application (POA) Contact your Representative"</v>
          </cell>
          <cell r="L1591" t="str">
            <v>“Price On Application (POA) Contact your Representative"</v>
          </cell>
          <cell r="M1591" t="e">
            <v>#VALUE!</v>
          </cell>
          <cell r="P1591">
            <v>0</v>
          </cell>
          <cell r="Q1591">
            <v>691991032776</v>
          </cell>
          <cell r="S1591">
            <v>149</v>
          </cell>
          <cell r="T1591">
            <v>19.5</v>
          </cell>
          <cell r="U1591">
            <v>24.5</v>
          </cell>
          <cell r="V1591">
            <v>45.5</v>
          </cell>
          <cell r="W1591" t="str">
            <v>MX</v>
          </cell>
          <cell r="Y1591" t="str">
            <v xml:space="preserve">http://www.jblpro.com/www/products/tour-sound/vtx-a12#Overview </v>
          </cell>
          <cell r="Z1591">
            <v>692</v>
          </cell>
          <cell r="AA1591" t="str">
            <v>A</v>
          </cell>
        </row>
        <row r="1592">
          <cell r="A1592" t="str">
            <v>VTX A12W</v>
          </cell>
          <cell r="B1592" t="str">
            <v>JBL</v>
          </cell>
          <cell r="C1592" t="str">
            <v>VTX SERIES</v>
          </cell>
          <cell r="D1592" t="str">
            <v>VTX A12W</v>
          </cell>
          <cell r="E1592" t="str">
            <v>JBL046</v>
          </cell>
          <cell r="F1592" t="str">
            <v>YES</v>
          </cell>
          <cell r="H1592" t="str">
            <v>VTX A12</v>
          </cell>
          <cell r="I1592" t="str">
            <v>Dual 12” line array speaker, 3-Way, 120-degree</v>
          </cell>
          <cell r="J1592" t="str">
            <v>“Price On Application (POA) Contact your Representative"</v>
          </cell>
          <cell r="K1592" t="str">
            <v>“Price On Application (POA) Contact your Representative"</v>
          </cell>
          <cell r="L1592" t="str">
            <v>“Price On Application (POA) Contact your Representative"</v>
          </cell>
          <cell r="M1592" t="e">
            <v>#VALUE!</v>
          </cell>
          <cell r="P1592">
            <v>0</v>
          </cell>
          <cell r="Q1592">
            <v>691991007880</v>
          </cell>
          <cell r="S1592">
            <v>0</v>
          </cell>
          <cell r="T1592">
            <v>0</v>
          </cell>
          <cell r="U1592">
            <v>0</v>
          </cell>
          <cell r="V1592">
            <v>0</v>
          </cell>
          <cell r="W1592" t="str">
            <v>MX</v>
          </cell>
          <cell r="Z1592">
            <v>693</v>
          </cell>
          <cell r="AA1592" t="str">
            <v>A</v>
          </cell>
        </row>
        <row r="1593">
          <cell r="A1593" t="str">
            <v>VTX A12 VT CVR</v>
          </cell>
          <cell r="B1593" t="str">
            <v>JBL</v>
          </cell>
          <cell r="C1593" t="str">
            <v>VTX SERIES</v>
          </cell>
          <cell r="D1593" t="str">
            <v>VTX A12 VT CVR</v>
          </cell>
          <cell r="E1593" t="str">
            <v>JBL046</v>
          </cell>
          <cell r="F1593" t="str">
            <v>YES</v>
          </cell>
          <cell r="H1593" t="str">
            <v>VTX A12 VT CVR</v>
          </cell>
          <cell r="I1593" t="str">
            <v>Vertical transport Cover for VTX A12 VT</v>
          </cell>
          <cell r="J1593" t="str">
            <v>“Price On Application (POA) Contact your Representative"</v>
          </cell>
          <cell r="K1593" t="str">
            <v>“Price On Application (POA) Contact your Representative"</v>
          </cell>
          <cell r="L1593" t="str">
            <v>“Price On Application (POA) Contact your Representative"</v>
          </cell>
          <cell r="M1593" t="e">
            <v>#VALUE!</v>
          </cell>
          <cell r="P1593">
            <v>0</v>
          </cell>
          <cell r="Q1593">
            <v>691991006685</v>
          </cell>
          <cell r="S1593">
            <v>19</v>
          </cell>
          <cell r="T1593">
            <v>45.5</v>
          </cell>
          <cell r="U1593">
            <v>26</v>
          </cell>
          <cell r="V1593">
            <v>5.5</v>
          </cell>
          <cell r="W1593" t="str">
            <v>CN</v>
          </cell>
          <cell r="Y1593" t="str">
            <v xml:space="preserve">http://www.jblpro.com/www/products/tour-sound/vtx-a12#Accessories </v>
          </cell>
          <cell r="Z1593">
            <v>694</v>
          </cell>
          <cell r="AA1593" t="str">
            <v>A</v>
          </cell>
        </row>
        <row r="1594">
          <cell r="A1594" t="str">
            <v>VTX A12 VT</v>
          </cell>
          <cell r="B1594" t="str">
            <v>JBL</v>
          </cell>
          <cell r="C1594" t="str">
            <v>VTX SERIES</v>
          </cell>
          <cell r="D1594" t="str">
            <v>VTX A12 VT</v>
          </cell>
          <cell r="E1594" t="str">
            <v>JBL046</v>
          </cell>
          <cell r="F1594" t="str">
            <v>YES</v>
          </cell>
          <cell r="H1594" t="str">
            <v>VTX A12 VT</v>
          </cell>
          <cell r="I1594" t="str">
            <v>Vertical Transport Cart for the 4 VTX A12 enclosures</v>
          </cell>
          <cell r="J1594" t="str">
            <v>“Price On Application (POA) Contact your Representative"</v>
          </cell>
          <cell r="K1594" t="str">
            <v>“Price On Application (POA) Contact your Representative"</v>
          </cell>
          <cell r="L1594" t="str">
            <v>“Price On Application (POA) Contact your Representative"</v>
          </cell>
          <cell r="M1594" t="e">
            <v>#VALUE!</v>
          </cell>
          <cell r="P1594">
            <v>0</v>
          </cell>
          <cell r="Q1594">
            <v>691991032783</v>
          </cell>
          <cell r="S1594">
            <v>117.5</v>
          </cell>
          <cell r="T1594">
            <v>24</v>
          </cell>
          <cell r="U1594">
            <v>28</v>
          </cell>
          <cell r="V1594">
            <v>47</v>
          </cell>
          <cell r="W1594" t="str">
            <v>MX</v>
          </cell>
          <cell r="Y1594" t="str">
            <v xml:space="preserve">http://www.jblpro.com/www/products/tour-sound/vtx-a12#Accessories </v>
          </cell>
          <cell r="Z1594">
            <v>695</v>
          </cell>
          <cell r="AA1594" t="str">
            <v>A</v>
          </cell>
        </row>
        <row r="1595">
          <cell r="A1595" t="str">
            <v>VTX A12 AF</v>
          </cell>
          <cell r="B1595" t="str">
            <v>JBL</v>
          </cell>
          <cell r="C1595" t="str">
            <v>VTX SERIES</v>
          </cell>
          <cell r="D1595" t="str">
            <v>VTX A12 AF</v>
          </cell>
          <cell r="E1595" t="str">
            <v>JBL046</v>
          </cell>
          <cell r="F1595" t="str">
            <v>YES</v>
          </cell>
          <cell r="H1595" t="str">
            <v>VTX A12 AF</v>
          </cell>
          <cell r="I1595" t="str">
            <v>VTX A12 Array Frame</v>
          </cell>
          <cell r="J1595" t="str">
            <v>“Price On Application (POA) Contact your Representative"</v>
          </cell>
          <cell r="K1595" t="str">
            <v>“Price On Application (POA) Contact your Representative"</v>
          </cell>
          <cell r="L1595" t="str">
            <v>“Price On Application (POA) Contact your Representative"</v>
          </cell>
          <cell r="M1595" t="e">
            <v>#VALUE!</v>
          </cell>
          <cell r="P1595">
            <v>0</v>
          </cell>
          <cell r="Q1595">
            <v>691991007514</v>
          </cell>
          <cell r="S1595">
            <v>119</v>
          </cell>
          <cell r="T1595">
            <v>47</v>
          </cell>
          <cell r="U1595">
            <v>25.5</v>
          </cell>
          <cell r="V1595">
            <v>13</v>
          </cell>
          <cell r="W1595" t="str">
            <v>MX</v>
          </cell>
          <cell r="Y1595" t="str">
            <v xml:space="preserve">http://www.jblpro.com/www/products/tour-sound/vtx-a12#Accessories </v>
          </cell>
          <cell r="Z1595">
            <v>696</v>
          </cell>
          <cell r="AA1595" t="str">
            <v>A</v>
          </cell>
        </row>
        <row r="1596">
          <cell r="A1596" t="str">
            <v>VTX A12 AF EB</v>
          </cell>
          <cell r="B1596" t="str">
            <v>JBL</v>
          </cell>
          <cell r="C1596" t="str">
            <v>VTX SERIES</v>
          </cell>
          <cell r="D1596" t="str">
            <v>VTX A12 AF EB</v>
          </cell>
          <cell r="E1596" t="str">
            <v>JBL046</v>
          </cell>
          <cell r="F1596" t="str">
            <v>YES</v>
          </cell>
          <cell r="H1596" t="str">
            <v>VTX A12 AF EB</v>
          </cell>
          <cell r="I1596" t="str">
            <v>Extension Bar to be used with the VTX A12 AF</v>
          </cell>
          <cell r="J1596" t="str">
            <v>“Price On Application (POA) Contact your Representative"</v>
          </cell>
          <cell r="K1596" t="str">
            <v>“Price On Application (POA) Contact your Representative"</v>
          </cell>
          <cell r="L1596" t="str">
            <v>“Price On Application (POA) Contact your Representative"</v>
          </cell>
          <cell r="M1596" t="e">
            <v>#VALUE!</v>
          </cell>
          <cell r="P1596">
            <v>0</v>
          </cell>
          <cell r="Q1596">
            <v>691991007521</v>
          </cell>
          <cell r="S1596">
            <v>43</v>
          </cell>
          <cell r="T1596">
            <v>42</v>
          </cell>
          <cell r="U1596">
            <v>11</v>
          </cell>
          <cell r="V1596">
            <v>6</v>
          </cell>
          <cell r="W1596" t="str">
            <v>MX</v>
          </cell>
          <cell r="Z1596">
            <v>697</v>
          </cell>
          <cell r="AA1596" t="str">
            <v>A</v>
          </cell>
        </row>
        <row r="1597">
          <cell r="A1597" t="str">
            <v>VTX A12 SB</v>
          </cell>
          <cell r="B1597" t="str">
            <v>JBL</v>
          </cell>
          <cell r="C1597" t="str">
            <v>VTX SERIES</v>
          </cell>
          <cell r="D1597" t="str">
            <v>VTX A12 SB</v>
          </cell>
          <cell r="E1597" t="str">
            <v>JBL046</v>
          </cell>
          <cell r="F1597" t="str">
            <v>YES</v>
          </cell>
          <cell r="H1597" t="str">
            <v>VTX A12 SB</v>
          </cell>
          <cell r="I1597" t="str">
            <v>Suspension Bar accessory for VTX A12, Used for pull-back applications, Support for suspending VTX A12, Support for up to 18 x VTX A12 enclosures</v>
          </cell>
          <cell r="J1597" t="str">
            <v>“Price On Application (POA) Contact your Representative"</v>
          </cell>
          <cell r="K1597" t="str">
            <v>“Price On Application (POA) Contact your Representative"</v>
          </cell>
          <cell r="L1597" t="str">
            <v>“Price On Application (POA) Contact your Representative"</v>
          </cell>
          <cell r="M1597" t="e">
            <v>#VALUE!</v>
          </cell>
          <cell r="P1597">
            <v>0</v>
          </cell>
          <cell r="Q1597">
            <v>691991007552</v>
          </cell>
          <cell r="S1597">
            <v>20</v>
          </cell>
          <cell r="T1597">
            <v>47</v>
          </cell>
          <cell r="U1597">
            <v>8.75</v>
          </cell>
          <cell r="V1597">
            <v>7.5</v>
          </cell>
          <cell r="W1597" t="str">
            <v>MX</v>
          </cell>
          <cell r="Z1597">
            <v>698</v>
          </cell>
          <cell r="AA1597" t="str">
            <v>A</v>
          </cell>
        </row>
        <row r="1598">
          <cell r="A1598" t="str">
            <v>VTX DELTA</v>
          </cell>
          <cell r="B1598" t="str">
            <v>JBL</v>
          </cell>
          <cell r="C1598" t="str">
            <v>VTX SERIES</v>
          </cell>
          <cell r="D1598" t="str">
            <v>VTX DELTA</v>
          </cell>
          <cell r="E1598" t="str">
            <v>JBL046</v>
          </cell>
          <cell r="F1598" t="str">
            <v>YES</v>
          </cell>
          <cell r="H1598" t="str">
            <v>VTX DELTA</v>
          </cell>
          <cell r="I1598" t="str">
            <v>High-quality universal delta plate accessory</v>
          </cell>
          <cell r="J1598" t="str">
            <v>“Price On Application (POA) Contact your Representative"</v>
          </cell>
          <cell r="K1598" t="str">
            <v>“Price On Application (POA) Contact your Representative"</v>
          </cell>
          <cell r="L1598" t="str">
            <v>“Price On Application (POA) Contact your Representative"</v>
          </cell>
          <cell r="M1598" t="e">
            <v>#VALUE!</v>
          </cell>
          <cell r="P1598">
            <v>0</v>
          </cell>
          <cell r="Q1598">
            <v>691991007637</v>
          </cell>
          <cell r="S1598">
            <v>27</v>
          </cell>
          <cell r="T1598">
            <v>26.5</v>
          </cell>
          <cell r="U1598">
            <v>4</v>
          </cell>
          <cell r="V1598">
            <v>2</v>
          </cell>
          <cell r="W1598" t="str">
            <v>MX</v>
          </cell>
          <cell r="Z1598">
            <v>699</v>
          </cell>
          <cell r="AA1598" t="str">
            <v>B2</v>
          </cell>
        </row>
        <row r="1599">
          <cell r="A1599" t="str">
            <v>VTX B28</v>
          </cell>
          <cell r="B1599" t="str">
            <v>JBL</v>
          </cell>
          <cell r="C1599" t="str">
            <v>VTX SERIES</v>
          </cell>
          <cell r="D1599" t="str">
            <v xml:space="preserve">VTX B28 </v>
          </cell>
          <cell r="E1599" t="str">
            <v>JBL046</v>
          </cell>
          <cell r="F1599" t="str">
            <v>YES</v>
          </cell>
          <cell r="H1599" t="str">
            <v xml:space="preserve">VTX B28 </v>
          </cell>
          <cell r="I1599" t="str">
            <v>VTX B28 Dual 18” Subwoofer</v>
          </cell>
          <cell r="J1599" t="str">
            <v>“Price On Application (POA) Contact your Representative"</v>
          </cell>
          <cell r="K1599" t="str">
            <v>“Price On Application (POA) Contact your Representative"</v>
          </cell>
          <cell r="L1599" t="str">
            <v>“Price On Application (POA) Contact your Representative"</v>
          </cell>
          <cell r="M1599" t="e">
            <v>#VALUE!</v>
          </cell>
          <cell r="Q1599">
            <v>691991034176</v>
          </cell>
          <cell r="W1599" t="str">
            <v>MX</v>
          </cell>
          <cell r="Z1599">
            <v>700</v>
          </cell>
          <cell r="AA1599" t="str">
            <v>A</v>
          </cell>
        </row>
        <row r="1600">
          <cell r="A1600" t="str">
            <v>VTX B28 SB</v>
          </cell>
          <cell r="B1600" t="str">
            <v>JBL</v>
          </cell>
          <cell r="C1600" t="str">
            <v>VTX SERIES</v>
          </cell>
          <cell r="D1600" t="str">
            <v xml:space="preserve">VTX B28 SB </v>
          </cell>
          <cell r="E1600" t="str">
            <v>JBL046</v>
          </cell>
          <cell r="F1600" t="str">
            <v>YES</v>
          </cell>
          <cell r="H1600" t="str">
            <v xml:space="preserve">VTX B28 SB </v>
          </cell>
          <cell r="I1600" t="str">
            <v xml:space="preserve">VTX B28 SB Suspension Bar for VTX B28 </v>
          </cell>
          <cell r="J1600" t="str">
            <v>“Price On Application (POA) Contact your Representative"</v>
          </cell>
          <cell r="K1600" t="str">
            <v>“Price On Application (POA) Contact your Representative"</v>
          </cell>
          <cell r="L1600" t="str">
            <v>“Price On Application (POA) Contact your Representative"</v>
          </cell>
          <cell r="M1600" t="e">
            <v>#VALUE!</v>
          </cell>
          <cell r="Q1600">
            <v>691991034275</v>
          </cell>
          <cell r="W1600" t="str">
            <v>MX</v>
          </cell>
          <cell r="Z1600">
            <v>701</v>
          </cell>
          <cell r="AA1600" t="str">
            <v>A</v>
          </cell>
        </row>
        <row r="1601">
          <cell r="A1601" t="str">
            <v>VTX B28 ACC</v>
          </cell>
          <cell r="B1601" t="str">
            <v>JBL</v>
          </cell>
          <cell r="C1601" t="str">
            <v>VTX SERIES</v>
          </cell>
          <cell r="D1601" t="str">
            <v xml:space="preserve">VTX B28 ACC </v>
          </cell>
          <cell r="E1601" t="str">
            <v>JBL046</v>
          </cell>
          <cell r="F1601" t="str">
            <v>YES</v>
          </cell>
          <cell r="H1601" t="str">
            <v xml:space="preserve">VTX B28 ACC </v>
          </cell>
          <cell r="I1601" t="str">
            <v>VTX B28 ACC Accessory Cover &amp; Casterboard for a single VTX B28 (includes both)</v>
          </cell>
          <cell r="J1601" t="str">
            <v>“Price On Application (POA) Contact your Representative"</v>
          </cell>
          <cell r="K1601" t="str">
            <v>“Price On Application (POA) Contact your Representative"</v>
          </cell>
          <cell r="L1601" t="str">
            <v>“Price On Application (POA) Contact your Representative"</v>
          </cell>
          <cell r="M1601" t="e">
            <v>#VALUE!</v>
          </cell>
          <cell r="Q1601">
            <v>691991034268</v>
          </cell>
          <cell r="W1601" t="str">
            <v>MX</v>
          </cell>
          <cell r="Z1601">
            <v>702</v>
          </cell>
          <cell r="AA1601" t="str">
            <v>A</v>
          </cell>
        </row>
        <row r="1602">
          <cell r="A1602" t="str">
            <v>VTX B28 VT</v>
          </cell>
          <cell r="B1602" t="str">
            <v>JBL</v>
          </cell>
          <cell r="C1602" t="str">
            <v>VTX SERIES</v>
          </cell>
          <cell r="D1602" t="str">
            <v xml:space="preserve">VTX B28 VT </v>
          </cell>
          <cell r="E1602" t="str">
            <v>JBL046</v>
          </cell>
          <cell r="F1602" t="str">
            <v>YES</v>
          </cell>
          <cell r="H1602" t="str">
            <v xml:space="preserve">VTX B28 VT </v>
          </cell>
          <cell r="I1602" t="str">
            <v xml:space="preserve">VTX B28 VT Vertical Transportation cart for up to 4x VTX B28 </v>
          </cell>
          <cell r="J1602" t="str">
            <v>“Price On Application (POA) Contact your Representative"</v>
          </cell>
          <cell r="K1602" t="str">
            <v>“Price On Application (POA) Contact your Representative"</v>
          </cell>
          <cell r="L1602" t="str">
            <v>“Price On Application (POA) Contact your Representative"</v>
          </cell>
          <cell r="M1602" t="e">
            <v>#VALUE!</v>
          </cell>
          <cell r="Q1602">
            <v>691991034282</v>
          </cell>
          <cell r="W1602" t="str">
            <v>MX</v>
          </cell>
          <cell r="Z1602">
            <v>703</v>
          </cell>
          <cell r="AA1602" t="str">
            <v>A</v>
          </cell>
        </row>
        <row r="1603">
          <cell r="A1603" t="str">
            <v>VTX B28 VT CVR</v>
          </cell>
          <cell r="B1603" t="str">
            <v>JBL</v>
          </cell>
          <cell r="C1603" t="str">
            <v>VTX SERIES</v>
          </cell>
          <cell r="D1603" t="str">
            <v>VTX B28 VT CVR</v>
          </cell>
          <cell r="E1603" t="str">
            <v>JBL046</v>
          </cell>
          <cell r="F1603" t="str">
            <v>YES</v>
          </cell>
          <cell r="H1603" t="str">
            <v>VTX B28 VT CVR</v>
          </cell>
          <cell r="I1603" t="str">
            <v xml:space="preserve">VTX B28 VT CVR Soft cover for 3 or 4 VTX B28 subwoofers </v>
          </cell>
          <cell r="J1603" t="str">
            <v>“Price On Application (POA) Contact your Representative"</v>
          </cell>
          <cell r="K1603" t="str">
            <v>“Price On Application (POA) Contact your Representative"</v>
          </cell>
          <cell r="L1603" t="str">
            <v>“Price On Application (POA) Contact your Representative"</v>
          </cell>
          <cell r="M1603" t="e">
            <v>#VALUE!</v>
          </cell>
          <cell r="Q1603">
            <v>691991034305</v>
          </cell>
          <cell r="W1603" t="str">
            <v>CN</v>
          </cell>
          <cell r="Z1603">
            <v>704</v>
          </cell>
          <cell r="AA1603" t="str">
            <v>A</v>
          </cell>
        </row>
        <row r="1604">
          <cell r="A1604" t="str">
            <v>JBL-VTX B28 GND</v>
          </cell>
          <cell r="B1604" t="str">
            <v>JBL</v>
          </cell>
          <cell r="C1604" t="str">
            <v>VTX SERIES</v>
          </cell>
          <cell r="D1604" t="str">
            <v>VTX B28 GND</v>
          </cell>
          <cell r="E1604" t="str">
            <v>JBL051</v>
          </cell>
          <cell r="F1604" t="str">
            <v>YES</v>
          </cell>
          <cell r="H1604" t="str">
            <v>VTX B28 GND</v>
          </cell>
          <cell r="I1604" t="str">
            <v>VTX B28 GND</v>
          </cell>
          <cell r="J1604" t="str">
            <v>“Price On Application (POA) Contact your Representative"</v>
          </cell>
          <cell r="K1604" t="str">
            <v>“Price On Application (POA) Contact your Representative"</v>
          </cell>
          <cell r="L1604" t="str">
            <v>“Price On Application (POA) Contact your Representative"</v>
          </cell>
          <cell r="M1604" t="e">
            <v>#VALUE!</v>
          </cell>
          <cell r="Q1604">
            <v>691991034442</v>
          </cell>
          <cell r="W1604" t="str">
            <v>MX</v>
          </cell>
          <cell r="Z1604">
            <v>705</v>
          </cell>
          <cell r="AA1604" t="str">
            <v>A</v>
          </cell>
        </row>
        <row r="1605">
          <cell r="A1605" t="str">
            <v>VTX A12 BP</v>
          </cell>
          <cell r="B1605" t="str">
            <v>JBL</v>
          </cell>
          <cell r="C1605" t="str">
            <v>VTX SERIES</v>
          </cell>
          <cell r="D1605" t="str">
            <v xml:space="preserve">VTX A12 BP </v>
          </cell>
          <cell r="E1605" t="str">
            <v>JBL046</v>
          </cell>
          <cell r="F1605" t="str">
            <v>YES</v>
          </cell>
          <cell r="H1605" t="str">
            <v xml:space="preserve">VTX A12 BP </v>
          </cell>
          <cell r="I1605" t="str">
            <v>Base Plate for ground stacking VTX A12 on top of VTX B28</v>
          </cell>
          <cell r="J1605" t="str">
            <v>“Price On Application (POA) Contact your Representative"</v>
          </cell>
          <cell r="K1605" t="str">
            <v>“Price On Application (POA) Contact your Representative"</v>
          </cell>
          <cell r="L1605" t="str">
            <v>“Price On Application (POA) Contact your Representative"</v>
          </cell>
          <cell r="M1605" t="e">
            <v>#VALUE!</v>
          </cell>
          <cell r="Q1605">
            <v>691991034251</v>
          </cell>
          <cell r="W1605" t="str">
            <v>MX</v>
          </cell>
          <cell r="Z1605">
            <v>706</v>
          </cell>
          <cell r="AA1605" t="str">
            <v>A</v>
          </cell>
        </row>
        <row r="1606">
          <cell r="A1606" t="str">
            <v>VTX A12 VT GND</v>
          </cell>
          <cell r="B1606" t="str">
            <v>JBL</v>
          </cell>
          <cell r="C1606" t="str">
            <v>VTX SERIES</v>
          </cell>
          <cell r="D1606" t="str">
            <v>VTX A12 VT GND</v>
          </cell>
          <cell r="E1606" t="str">
            <v>JBL046</v>
          </cell>
          <cell r="F1606" t="str">
            <v>YES</v>
          </cell>
          <cell r="H1606" t="str">
            <v>VTX A12 VT GND</v>
          </cell>
          <cell r="I1606" t="str">
            <v>Outrigger system for ground stacking VTX A12. Also compatible with B28 VT.</v>
          </cell>
          <cell r="J1606" t="str">
            <v>“Price On Application (POA) Contact your Representative"</v>
          </cell>
          <cell r="K1606" t="str">
            <v>“Price On Application (POA) Contact your Representative"</v>
          </cell>
          <cell r="L1606" t="str">
            <v>“Price On Application (POA) Contact your Representative"</v>
          </cell>
          <cell r="M1606" t="e">
            <v>#VALUE!</v>
          </cell>
          <cell r="Q1606">
            <v>691991007958</v>
          </cell>
          <cell r="W1606" t="str">
            <v>MX</v>
          </cell>
          <cell r="Z1606">
            <v>707</v>
          </cell>
          <cell r="AA1606" t="str">
            <v>A</v>
          </cell>
        </row>
        <row r="1607">
          <cell r="A1607" t="str">
            <v>VTX V20 BP</v>
          </cell>
          <cell r="B1607" t="str">
            <v>JBL</v>
          </cell>
          <cell r="C1607" t="str">
            <v>VTX SERIES</v>
          </cell>
          <cell r="D1607" t="str">
            <v>VTX-V20 BP</v>
          </cell>
          <cell r="E1607" t="str">
            <v>JBL046</v>
          </cell>
          <cell r="F1607" t="str">
            <v>YES</v>
          </cell>
          <cell r="H1607" t="str">
            <v>VTX V20 BP</v>
          </cell>
          <cell r="I1607" t="str">
            <v>Universal Base Plate for VTX V20</v>
          </cell>
          <cell r="J1607" t="str">
            <v>“Price On Application (POA) Contact your Representative"</v>
          </cell>
          <cell r="K1607" t="str">
            <v>“Price On Application (POA) Contact your Representative"</v>
          </cell>
          <cell r="L1607" t="str">
            <v>“Price On Application (POA) Contact your Representative"</v>
          </cell>
          <cell r="M1607" t="e">
            <v>#VALUE!</v>
          </cell>
          <cell r="Q1607">
            <v>691991034299</v>
          </cell>
          <cell r="Z1607">
            <v>708</v>
          </cell>
        </row>
        <row r="1608">
          <cell r="A1608" t="str">
            <v>VTX-V20</v>
          </cell>
          <cell r="B1608" t="str">
            <v>JBL</v>
          </cell>
          <cell r="C1608" t="str">
            <v>VTX SERIES</v>
          </cell>
          <cell r="D1608" t="str">
            <v>VTX-V20</v>
          </cell>
          <cell r="E1608" t="str">
            <v>JBL046</v>
          </cell>
          <cell r="F1608" t="str">
            <v>YES</v>
          </cell>
          <cell r="H1608" t="str">
            <v>VTX-V20</v>
          </cell>
          <cell r="I1608"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08" t="str">
            <v>“Price On Application (POA) Contact your Representative"</v>
          </cell>
          <cell r="K1608" t="str">
            <v>“Price On Application (POA) Contact your Representative"</v>
          </cell>
          <cell r="L1608" t="str">
            <v>“Price On Application (POA) Contact your Representative"</v>
          </cell>
          <cell r="M1608" t="e">
            <v>#VALUE!</v>
          </cell>
          <cell r="P1608">
            <v>0</v>
          </cell>
          <cell r="Q1608">
            <v>691991013034</v>
          </cell>
          <cell r="S1608">
            <v>96</v>
          </cell>
          <cell r="T1608">
            <v>21</v>
          </cell>
          <cell r="U1608">
            <v>16</v>
          </cell>
          <cell r="V1608">
            <v>38</v>
          </cell>
          <cell r="W1608" t="str">
            <v>MX</v>
          </cell>
          <cell r="Z1608">
            <v>709</v>
          </cell>
          <cell r="AA1608" t="str">
            <v>A</v>
          </cell>
        </row>
        <row r="1609">
          <cell r="A1609" t="str">
            <v>VTX-V25-II</v>
          </cell>
          <cell r="B1609" t="str">
            <v>JBL</v>
          </cell>
          <cell r="C1609" t="str">
            <v>VTX SERIES</v>
          </cell>
          <cell r="D1609" t="str">
            <v>VTX-V25-II</v>
          </cell>
          <cell r="E1609" t="str">
            <v>JBL046</v>
          </cell>
          <cell r="F1609" t="str">
            <v>YES</v>
          </cell>
          <cell r="H1609" t="str">
            <v>VTX-V25-II</v>
          </cell>
          <cell r="I1609"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09" t="str">
            <v>“Price On Application (POA) Contact your Representative"</v>
          </cell>
          <cell r="K1609" t="str">
            <v>“Price On Application (POA) Contact your Representative"</v>
          </cell>
          <cell r="L1609" t="str">
            <v>“Price On Application (POA) Contact your Representative"</v>
          </cell>
          <cell r="M1609" t="e">
            <v>#VALUE!</v>
          </cell>
          <cell r="P1609">
            <v>0</v>
          </cell>
          <cell r="Q1609">
            <v>691991013102</v>
          </cell>
          <cell r="S1609">
            <v>200</v>
          </cell>
          <cell r="T1609">
            <v>31</v>
          </cell>
          <cell r="U1609">
            <v>22</v>
          </cell>
          <cell r="V1609">
            <v>50</v>
          </cell>
          <cell r="W1609" t="str">
            <v>MX</v>
          </cell>
          <cell r="Z1609">
            <v>710</v>
          </cell>
          <cell r="AA1609" t="str">
            <v>A</v>
          </cell>
        </row>
        <row r="1610">
          <cell r="A1610" t="str">
            <v>VTX-V25-II-CS</v>
          </cell>
          <cell r="B1610" t="str">
            <v>JBL</v>
          </cell>
          <cell r="C1610" t="str">
            <v>VTX SERIES</v>
          </cell>
          <cell r="D1610" t="str">
            <v>VTX-V25-II-CS</v>
          </cell>
          <cell r="E1610" t="str">
            <v>JBL046</v>
          </cell>
          <cell r="F1610" t="str">
            <v>YES</v>
          </cell>
          <cell r="H1610" t="str">
            <v>VTX-V25-II-CS</v>
          </cell>
          <cell r="I1610"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10" t="str">
            <v>“Price On Application (POA) Contact your Representative"</v>
          </cell>
          <cell r="K1610" t="str">
            <v>“Price On Application (POA) Contact your Representative"</v>
          </cell>
          <cell r="L1610" t="str">
            <v>“Price On Application (POA) Contact your Representative"</v>
          </cell>
          <cell r="M1610" t="e">
            <v>#VALUE!</v>
          </cell>
          <cell r="P1610">
            <v>0</v>
          </cell>
          <cell r="Q1610">
            <v>691991013119</v>
          </cell>
          <cell r="S1610">
            <v>200</v>
          </cell>
          <cell r="T1610">
            <v>31</v>
          </cell>
          <cell r="U1610">
            <v>22</v>
          </cell>
          <cell r="V1610">
            <v>50</v>
          </cell>
          <cell r="W1610" t="str">
            <v>MX</v>
          </cell>
          <cell r="Z1610">
            <v>711</v>
          </cell>
          <cell r="AA1610" t="str">
            <v>A</v>
          </cell>
        </row>
        <row r="1611">
          <cell r="A1611" t="str">
            <v>VTX-S25</v>
          </cell>
          <cell r="B1611" t="str">
            <v>JBL</v>
          </cell>
          <cell r="C1611" t="str">
            <v>VTX SERIES</v>
          </cell>
          <cell r="D1611" t="str">
            <v>VTX-S25</v>
          </cell>
          <cell r="E1611" t="str">
            <v>JBL046</v>
          </cell>
          <cell r="F1611" t="str">
            <v>YES</v>
          </cell>
          <cell r="H1611" t="str">
            <v>VTX-S25</v>
          </cell>
          <cell r="I1611"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11" t="str">
            <v>“Price On Application (POA) Contact your Representative"</v>
          </cell>
          <cell r="K1611" t="str">
            <v>“Price On Application (POA) Contact your Representative"</v>
          </cell>
          <cell r="L1611" t="str">
            <v>“Price On Application (POA) Contact your Representative"</v>
          </cell>
          <cell r="M1611" t="e">
            <v>#VALUE!</v>
          </cell>
          <cell r="P1611">
            <v>0</v>
          </cell>
          <cell r="Q1611">
            <v>691991012976</v>
          </cell>
          <cell r="S1611">
            <v>200</v>
          </cell>
          <cell r="T1611">
            <v>29</v>
          </cell>
          <cell r="U1611">
            <v>40</v>
          </cell>
          <cell r="V1611">
            <v>24</v>
          </cell>
          <cell r="W1611" t="str">
            <v>MX</v>
          </cell>
          <cell r="Z1611">
            <v>712</v>
          </cell>
          <cell r="AA1611" t="str">
            <v>A</v>
          </cell>
        </row>
        <row r="1612">
          <cell r="A1612" t="str">
            <v>VTX-S28</v>
          </cell>
          <cell r="B1612" t="str">
            <v>JBL</v>
          </cell>
          <cell r="C1612" t="str">
            <v>VTX SERIES</v>
          </cell>
          <cell r="D1612" t="str">
            <v>VTX-S28</v>
          </cell>
          <cell r="E1612" t="str">
            <v>JBL046</v>
          </cell>
          <cell r="F1612" t="str">
            <v>YES</v>
          </cell>
          <cell r="H1612" t="str">
            <v>VTX-S28</v>
          </cell>
          <cell r="I1612"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12" t="str">
            <v>“Price On Application (POA) Contact your Representative"</v>
          </cell>
          <cell r="K1612" t="str">
            <v>“Price On Application (POA) Contact your Representative"</v>
          </cell>
          <cell r="L1612" t="str">
            <v>“Price On Application (POA) Contact your Representative"</v>
          </cell>
          <cell r="M1612" t="e">
            <v>#VALUE!</v>
          </cell>
          <cell r="P1612">
            <v>0</v>
          </cell>
          <cell r="Q1612">
            <v>691991013003</v>
          </cell>
          <cell r="S1612">
            <v>200</v>
          </cell>
          <cell r="T1612">
            <v>45</v>
          </cell>
          <cell r="U1612">
            <v>30</v>
          </cell>
          <cell r="V1612">
            <v>50</v>
          </cell>
          <cell r="W1612" t="str">
            <v>MX</v>
          </cell>
          <cell r="Z1612">
            <v>713</v>
          </cell>
          <cell r="AA1612" t="str">
            <v>A</v>
          </cell>
        </row>
        <row r="1613">
          <cell r="A1613" t="str">
            <v>JBL-P3396</v>
          </cell>
          <cell r="B1613" t="str">
            <v>JBL</v>
          </cell>
          <cell r="C1613" t="str">
            <v>VTX SERIES</v>
          </cell>
          <cell r="D1613" t="str">
            <v xml:space="preserve">JBL-P3396 </v>
          </cell>
          <cell r="F1613" t="str">
            <v>YES</v>
          </cell>
          <cell r="H1613" t="str">
            <v>VTX Commissioning - North America  - North America</v>
          </cell>
          <cell r="I1613" t="str">
            <v>VTX Commissioning - North America  - North America</v>
          </cell>
          <cell r="J1613" t="str">
            <v>“Price On Application (POA) Contact your Representative"</v>
          </cell>
          <cell r="K1613" t="str">
            <v>“Price On Application (POA) Contact your Representative"</v>
          </cell>
          <cell r="L1613" t="str">
            <v>“Price On Application (POA) Contact your Representative"</v>
          </cell>
          <cell r="M1613" t="e">
            <v>#VALUE!</v>
          </cell>
          <cell r="Z1613">
            <v>714</v>
          </cell>
        </row>
        <row r="1614">
          <cell r="A1614" t="str">
            <v>POINT SOURCE</v>
          </cell>
          <cell r="B1614" t="str">
            <v>JBL</v>
          </cell>
          <cell r="J1614">
            <v>0</v>
          </cell>
          <cell r="K1614">
            <v>0</v>
          </cell>
          <cell r="L1614">
            <v>0</v>
          </cell>
          <cell r="M1614">
            <v>0</v>
          </cell>
          <cell r="S1614">
            <v>0</v>
          </cell>
          <cell r="T1614">
            <v>0</v>
          </cell>
          <cell r="U1614">
            <v>0</v>
          </cell>
          <cell r="V1614">
            <v>0</v>
          </cell>
          <cell r="Z1614">
            <v>715</v>
          </cell>
        </row>
        <row r="1615">
          <cell r="A1615" t="str">
            <v>VTX-F12</v>
          </cell>
          <cell r="B1615" t="str">
            <v>JBL</v>
          </cell>
          <cell r="C1615" t="str">
            <v>VTX SERIES</v>
          </cell>
          <cell r="D1615" t="str">
            <v>VTX-F12</v>
          </cell>
          <cell r="E1615" t="str">
            <v>NEWPART</v>
          </cell>
          <cell r="F1615" t="str">
            <v>YES</v>
          </cell>
          <cell r="H1615" t="str">
            <v>VTX-F12</v>
          </cell>
          <cell r="I1615"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15" t="str">
            <v>“Price On Application (POA) Contact your Representative"</v>
          </cell>
          <cell r="K1615" t="str">
            <v>“Price On Application (POA) Contact your Representative"</v>
          </cell>
          <cell r="L1615" t="str">
            <v>“Price On Application (POA) Contact your Representative"</v>
          </cell>
          <cell r="M1615" t="e">
            <v>#VALUE!</v>
          </cell>
          <cell r="P1615">
            <v>0</v>
          </cell>
          <cell r="Q1615">
            <v>691991012907</v>
          </cell>
          <cell r="S1615">
            <v>40</v>
          </cell>
          <cell r="T1615">
            <v>17</v>
          </cell>
          <cell r="U1615">
            <v>20</v>
          </cell>
          <cell r="V1615">
            <v>24</v>
          </cell>
          <cell r="W1615" t="str">
            <v>MX</v>
          </cell>
          <cell r="Z1615">
            <v>716</v>
          </cell>
          <cell r="AA1615" t="str">
            <v>A</v>
          </cell>
        </row>
        <row r="1616">
          <cell r="A1616" t="str">
            <v>VTX-F15</v>
          </cell>
          <cell r="B1616" t="str">
            <v>JBL</v>
          </cell>
          <cell r="C1616" t="str">
            <v>VTX SERIES</v>
          </cell>
          <cell r="D1616" t="str">
            <v>VTX-F15</v>
          </cell>
          <cell r="E1616" t="str">
            <v>JBL046</v>
          </cell>
          <cell r="F1616" t="str">
            <v>YES</v>
          </cell>
          <cell r="H1616" t="str">
            <v>VTX-F15</v>
          </cell>
          <cell r="I1616"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16" t="str">
            <v>“Price On Application (POA) Contact your Representative"</v>
          </cell>
          <cell r="K1616" t="str">
            <v>“Price On Application (POA) Contact your Representative"</v>
          </cell>
          <cell r="L1616" t="str">
            <v>“Price On Application (POA) Contact your Representative"</v>
          </cell>
          <cell r="M1616" t="e">
            <v>#VALUE!</v>
          </cell>
          <cell r="P1616">
            <v>0</v>
          </cell>
          <cell r="Q1616">
            <v>691991012914</v>
          </cell>
          <cell r="S1616">
            <v>50</v>
          </cell>
          <cell r="T1616">
            <v>23</v>
          </cell>
          <cell r="U1616">
            <v>17.5</v>
          </cell>
          <cell r="V1616">
            <v>27.5</v>
          </cell>
          <cell r="W1616" t="str">
            <v>MX</v>
          </cell>
          <cell r="Z1616">
            <v>717</v>
          </cell>
          <cell r="AA1616" t="str">
            <v>A</v>
          </cell>
        </row>
        <row r="1617">
          <cell r="A1617" t="str">
            <v>VTX-F18S</v>
          </cell>
          <cell r="B1617" t="str">
            <v>JBL</v>
          </cell>
          <cell r="C1617" t="str">
            <v>VTX SERIES</v>
          </cell>
          <cell r="D1617" t="str">
            <v>VTX-F18S</v>
          </cell>
          <cell r="E1617" t="str">
            <v>JBL046</v>
          </cell>
          <cell r="F1617" t="str">
            <v>YES</v>
          </cell>
          <cell r="H1617" t="str">
            <v>VTX-F18S</v>
          </cell>
          <cell r="I1617"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17" t="str">
            <v>“Price On Application (POA) Contact your Representative"</v>
          </cell>
          <cell r="K1617" t="str">
            <v>“Price On Application (POA) Contact your Representative"</v>
          </cell>
          <cell r="L1617" t="str">
            <v>“Price On Application (POA) Contact your Representative"</v>
          </cell>
          <cell r="M1617" t="e">
            <v>#VALUE!</v>
          </cell>
          <cell r="P1617">
            <v>0</v>
          </cell>
          <cell r="Q1617">
            <v>691991012921</v>
          </cell>
          <cell r="S1617">
            <v>80</v>
          </cell>
          <cell r="T1617">
            <v>27</v>
          </cell>
          <cell r="U1617">
            <v>33</v>
          </cell>
          <cell r="V1617">
            <v>27</v>
          </cell>
          <cell r="W1617" t="str">
            <v>MX</v>
          </cell>
          <cell r="Z1617">
            <v>718</v>
          </cell>
          <cell r="AA1617" t="str">
            <v>A</v>
          </cell>
        </row>
        <row r="1618">
          <cell r="A1618" t="str">
            <v>VTX-F35/95</v>
          </cell>
          <cell r="B1618" t="str">
            <v>JBL</v>
          </cell>
          <cell r="C1618" t="str">
            <v>VTX Series</v>
          </cell>
          <cell r="D1618" t="str">
            <v>VTX-F35/95</v>
          </cell>
          <cell r="F1618" t="str">
            <v>YES</v>
          </cell>
          <cell r="H1618" t="str">
            <v>CSX-F35 Three-way High Output Speaker</v>
          </cell>
          <cell r="I1618"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18" t="str">
            <v>“Price On Application (POA) Contact your Representative"</v>
          </cell>
          <cell r="K1618" t="str">
            <v>“Price On Application (POA) Contact your Representative"</v>
          </cell>
          <cell r="L1618" t="str">
            <v>“Price On Application (POA) Contact your Representative"</v>
          </cell>
          <cell r="M1618" t="e">
            <v>#VALUE!</v>
          </cell>
          <cell r="P1618">
            <v>0</v>
          </cell>
          <cell r="Q1618">
            <v>5706681000814</v>
          </cell>
          <cell r="S1618">
            <v>0</v>
          </cell>
          <cell r="T1618">
            <v>0</v>
          </cell>
          <cell r="U1618">
            <v>0</v>
          </cell>
          <cell r="V1618">
            <v>0</v>
          </cell>
          <cell r="W1618" t="str">
            <v>MX</v>
          </cell>
          <cell r="Z1618">
            <v>719</v>
          </cell>
          <cell r="AA1618" t="str">
            <v>A</v>
          </cell>
        </row>
        <row r="1619">
          <cell r="A1619" t="str">
            <v>M SERIES</v>
          </cell>
          <cell r="B1619" t="str">
            <v>JBL</v>
          </cell>
          <cell r="J1619">
            <v>0</v>
          </cell>
          <cell r="K1619">
            <v>0</v>
          </cell>
          <cell r="L1619">
            <v>0</v>
          </cell>
          <cell r="M1619">
            <v>0</v>
          </cell>
          <cell r="S1619">
            <v>0</v>
          </cell>
          <cell r="T1619">
            <v>0</v>
          </cell>
          <cell r="U1619">
            <v>0</v>
          </cell>
          <cell r="V1619">
            <v>0</v>
          </cell>
          <cell r="Z1619">
            <v>720</v>
          </cell>
        </row>
        <row r="1620">
          <cell r="A1620" t="str">
            <v>VTX-F35/64</v>
          </cell>
          <cell r="B1620" t="str">
            <v>JBL</v>
          </cell>
          <cell r="C1620" t="str">
            <v>VTX Series</v>
          </cell>
          <cell r="D1620" t="str">
            <v>VTX-F35/64</v>
          </cell>
          <cell r="F1620" t="str">
            <v>YES</v>
          </cell>
          <cell r="H1620" t="str">
            <v>CSX-F35 Three-way High Output Speaker</v>
          </cell>
          <cell r="I162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20" t="str">
            <v>“Price On Application (POA) Contact your Representative"</v>
          </cell>
          <cell r="K1620" t="str">
            <v>“Price On Application (POA) Contact your Representative"</v>
          </cell>
          <cell r="L1620" t="str">
            <v>“Price On Application (POA) Contact your Representative"</v>
          </cell>
          <cell r="M1620" t="e">
            <v>#VALUE!</v>
          </cell>
          <cell r="P1620">
            <v>0</v>
          </cell>
          <cell r="Q1620">
            <v>5706681000821</v>
          </cell>
          <cell r="S1620">
            <v>0</v>
          </cell>
          <cell r="T1620">
            <v>0</v>
          </cell>
          <cell r="U1620">
            <v>0</v>
          </cell>
          <cell r="V1620">
            <v>0</v>
          </cell>
          <cell r="W1620" t="str">
            <v>MX</v>
          </cell>
          <cell r="Z1620">
            <v>721</v>
          </cell>
          <cell r="AA1620" t="str">
            <v>A</v>
          </cell>
        </row>
        <row r="1621">
          <cell r="A1621" t="str">
            <v>VTX-M20</v>
          </cell>
          <cell r="B1621" t="str">
            <v>JBL</v>
          </cell>
          <cell r="C1621" t="str">
            <v>VTX SERIES</v>
          </cell>
          <cell r="D1621" t="str">
            <v>VTX-M20</v>
          </cell>
          <cell r="E1621" t="str">
            <v>JBL046</v>
          </cell>
          <cell r="F1621" t="str">
            <v>YES</v>
          </cell>
          <cell r="H1621" t="str">
            <v>VTX-M20</v>
          </cell>
          <cell r="I1621"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1" t="str">
            <v>“Price On Application (POA) Contact your Representative"</v>
          </cell>
          <cell r="K1621" t="str">
            <v>“Price On Application (POA) Contact your Representative"</v>
          </cell>
          <cell r="L1621" t="str">
            <v>“Price On Application (POA) Contact your Representative"</v>
          </cell>
          <cell r="M1621" t="e">
            <v>#VALUE!</v>
          </cell>
          <cell r="P1621">
            <v>0</v>
          </cell>
          <cell r="Q1621">
            <v>691991012952</v>
          </cell>
          <cell r="S1621">
            <v>62</v>
          </cell>
          <cell r="T1621">
            <v>24</v>
          </cell>
          <cell r="U1621">
            <v>20</v>
          </cell>
          <cell r="V1621">
            <v>25</v>
          </cell>
          <cell r="W1621" t="str">
            <v>MX</v>
          </cell>
          <cell r="Z1621">
            <v>722</v>
          </cell>
          <cell r="AA1621" t="str">
            <v>A</v>
          </cell>
        </row>
        <row r="1622">
          <cell r="A1622" t="str">
            <v>VTX-M22</v>
          </cell>
          <cell r="B1622" t="str">
            <v>JBL</v>
          </cell>
          <cell r="C1622" t="str">
            <v>VTX SERIES</v>
          </cell>
          <cell r="D1622" t="str">
            <v>VTX-M22</v>
          </cell>
          <cell r="E1622" t="str">
            <v>JBL046</v>
          </cell>
          <cell r="F1622" t="str">
            <v>YES</v>
          </cell>
          <cell r="H1622" t="str">
            <v>VTX-M22</v>
          </cell>
          <cell r="I1622"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2" t="str">
            <v>“Price On Application (POA) Contact your Representative"</v>
          </cell>
          <cell r="K1622" t="str">
            <v>“Price On Application (POA) Contact your Representative"</v>
          </cell>
          <cell r="L1622" t="str">
            <v>“Price On Application (POA) Contact your Representative"</v>
          </cell>
          <cell r="M1622" t="e">
            <v>#VALUE!</v>
          </cell>
          <cell r="P1622">
            <v>0</v>
          </cell>
          <cell r="Q1622">
            <v>691991012969</v>
          </cell>
          <cell r="S1622">
            <v>75</v>
          </cell>
          <cell r="T1622">
            <v>29</v>
          </cell>
          <cell r="U1622">
            <v>21.5</v>
          </cell>
          <cell r="V1622">
            <v>26</v>
          </cell>
          <cell r="W1622" t="str">
            <v>MX</v>
          </cell>
          <cell r="Z1622">
            <v>723</v>
          </cell>
          <cell r="AA1622" t="str">
            <v>A</v>
          </cell>
        </row>
        <row r="1623">
          <cell r="A1623" t="str">
            <v>VTX-S25-VT</v>
          </cell>
          <cell r="B1623" t="str">
            <v>JBL</v>
          </cell>
          <cell r="C1623" t="str">
            <v>VTX SERIES</v>
          </cell>
          <cell r="D1623" t="str">
            <v>VTX-S25-VT</v>
          </cell>
          <cell r="E1623" t="str">
            <v>JBL046</v>
          </cell>
          <cell r="F1623" t="str">
            <v>YES</v>
          </cell>
          <cell r="H1623" t="str">
            <v>VTX-S25-VT</v>
          </cell>
          <cell r="I1623"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23" t="str">
            <v>“Price On Application (POA) Contact your Representative"</v>
          </cell>
          <cell r="K1623" t="str">
            <v>“Price On Application (POA) Contact your Representative"</v>
          </cell>
          <cell r="L1623" t="str">
            <v>“Price On Application (POA) Contact your Representative"</v>
          </cell>
          <cell r="M1623" t="e">
            <v>#VALUE!</v>
          </cell>
          <cell r="P1623">
            <v>0</v>
          </cell>
          <cell r="Q1623">
            <v>691991012983</v>
          </cell>
          <cell r="S1623">
            <v>47</v>
          </cell>
          <cell r="T1623">
            <v>38.5</v>
          </cell>
          <cell r="U1623">
            <v>10.5</v>
          </cell>
          <cell r="V1623">
            <v>27</v>
          </cell>
          <cell r="W1623" t="str">
            <v>MX</v>
          </cell>
          <cell r="Z1623">
            <v>724</v>
          </cell>
          <cell r="AA1623" t="str">
            <v>A</v>
          </cell>
        </row>
        <row r="1624">
          <cell r="A1624" t="str">
            <v>VTX-S25-VT-CVR</v>
          </cell>
          <cell r="B1624" t="str">
            <v>JBL</v>
          </cell>
          <cell r="C1624" t="str">
            <v>VTX SERIES</v>
          </cell>
          <cell r="D1624" t="str">
            <v>VTX-S25-VT-CVR</v>
          </cell>
          <cell r="E1624" t="str">
            <v>JBL046</v>
          </cell>
          <cell r="F1624" t="str">
            <v>YES</v>
          </cell>
          <cell r="H1624" t="str">
            <v>VTX-S25-VT-CVR</v>
          </cell>
          <cell r="I1624" t="str">
            <v>VTX S25 Vertical Transporter Cover for use with VTX-S25-VT. Modular, reconfigurable design allows for protection of two or three VTX S25 enclosures in either front-firing or cardioid mode.</v>
          </cell>
          <cell r="J1624" t="str">
            <v>“Price On Application (POA) Contact your Representative"</v>
          </cell>
          <cell r="K1624" t="str">
            <v>“Price On Application (POA) Contact your Representative"</v>
          </cell>
          <cell r="L1624" t="str">
            <v>“Price On Application (POA) Contact your Representative"</v>
          </cell>
          <cell r="M1624" t="e">
            <v>#VALUE!</v>
          </cell>
          <cell r="P1624">
            <v>0</v>
          </cell>
          <cell r="Q1624">
            <v>691991012990</v>
          </cell>
          <cell r="S1624">
            <v>20</v>
          </cell>
          <cell r="T1624">
            <v>37</v>
          </cell>
          <cell r="U1624">
            <v>25</v>
          </cell>
          <cell r="V1624">
            <v>5</v>
          </cell>
          <cell r="W1624" t="str">
            <v>CN</v>
          </cell>
          <cell r="Z1624">
            <v>725</v>
          </cell>
          <cell r="AA1624" t="str">
            <v>A</v>
          </cell>
        </row>
        <row r="1625">
          <cell r="A1625" t="str">
            <v>VTX-S28-ACC</v>
          </cell>
          <cell r="B1625" t="str">
            <v>JBL</v>
          </cell>
          <cell r="C1625" t="str">
            <v>VTX SERIES</v>
          </cell>
          <cell r="D1625" t="str">
            <v>VTX-S28-ACC</v>
          </cell>
          <cell r="E1625" t="str">
            <v>JBL046</v>
          </cell>
          <cell r="F1625" t="str">
            <v>YES</v>
          </cell>
          <cell r="H1625" t="str">
            <v>VTX-S28-ACC</v>
          </cell>
          <cell r="I1625"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25" t="str">
            <v>“Price On Application (POA) Contact your Representative"</v>
          </cell>
          <cell r="K1625" t="str">
            <v>“Price On Application (POA) Contact your Representative"</v>
          </cell>
          <cell r="L1625" t="str">
            <v>“Price On Application (POA) Contact your Representative"</v>
          </cell>
          <cell r="M1625" t="e">
            <v>#VALUE!</v>
          </cell>
          <cell r="P1625">
            <v>0</v>
          </cell>
          <cell r="Q1625">
            <v>691991013010</v>
          </cell>
          <cell r="S1625">
            <v>42</v>
          </cell>
          <cell r="T1625">
            <v>49</v>
          </cell>
          <cell r="U1625">
            <v>20</v>
          </cell>
          <cell r="V1625">
            <v>5.3</v>
          </cell>
          <cell r="W1625" t="str">
            <v>MX</v>
          </cell>
          <cell r="Z1625">
            <v>726</v>
          </cell>
          <cell r="AA1625" t="str">
            <v>A</v>
          </cell>
        </row>
        <row r="1626">
          <cell r="A1626" t="str">
            <v>VTX-S28-VTC</v>
          </cell>
          <cell r="B1626" t="str">
            <v>JBL</v>
          </cell>
          <cell r="C1626" t="str">
            <v>VTX SERIES</v>
          </cell>
          <cell r="D1626" t="str">
            <v>VTX-S28-VTC</v>
          </cell>
          <cell r="E1626" t="str">
            <v>JBL046</v>
          </cell>
          <cell r="F1626" t="str">
            <v>YES</v>
          </cell>
          <cell r="H1626" t="str">
            <v>VTX-S28-VTC</v>
          </cell>
          <cell r="I1626"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26" t="str">
            <v>“Price On Application (POA) Contact your Representative"</v>
          </cell>
          <cell r="K1626" t="str">
            <v>“Price On Application (POA) Contact your Representative"</v>
          </cell>
          <cell r="L1626" t="str">
            <v>“Price On Application (POA) Contact your Representative"</v>
          </cell>
          <cell r="M1626" t="e">
            <v>#VALUE!</v>
          </cell>
          <cell r="P1626">
            <v>0</v>
          </cell>
          <cell r="S1626">
            <v>87</v>
          </cell>
          <cell r="T1626">
            <v>49.25</v>
          </cell>
          <cell r="U1626">
            <v>39.25</v>
          </cell>
          <cell r="V1626">
            <v>14.25</v>
          </cell>
          <cell r="W1626" t="str">
            <v>MX</v>
          </cell>
          <cell r="Z1626">
            <v>727</v>
          </cell>
          <cell r="AA1626" t="str">
            <v>A</v>
          </cell>
        </row>
        <row r="1627">
          <cell r="A1627" t="str">
            <v>VTX-S28-VT-CVR</v>
          </cell>
          <cell r="B1627" t="str">
            <v>JBL</v>
          </cell>
          <cell r="C1627" t="str">
            <v>VTX SERIES</v>
          </cell>
          <cell r="D1627" t="str">
            <v>VTX-S28-VT-CVR</v>
          </cell>
          <cell r="E1627" t="str">
            <v>JBL046</v>
          </cell>
          <cell r="F1627" t="str">
            <v>YES</v>
          </cell>
          <cell r="H1627" t="str">
            <v>VTX-S28-VT-CVR</v>
          </cell>
          <cell r="I1627" t="str">
            <v>VTX S28 Vertical Transporter Cover for use with VTX-S28-VT. Modular, reconfigurable design allows for protection of three VTX S28 enclosures in either front-firing or cardioid mode.</v>
          </cell>
          <cell r="J1627" t="str">
            <v>“Price On Application (POA) Contact your Representative"</v>
          </cell>
          <cell r="K1627" t="str">
            <v>“Price On Application (POA) Contact your Representative"</v>
          </cell>
          <cell r="L1627" t="str">
            <v>“Price On Application (POA) Contact your Representative"</v>
          </cell>
          <cell r="M1627" t="e">
            <v>#VALUE!</v>
          </cell>
          <cell r="P1627">
            <v>0</v>
          </cell>
          <cell r="Q1627">
            <v>691991013027</v>
          </cell>
          <cell r="S1627">
            <v>42</v>
          </cell>
          <cell r="T1627">
            <v>52</v>
          </cell>
          <cell r="U1627">
            <v>41</v>
          </cell>
          <cell r="V1627">
            <v>6</v>
          </cell>
          <cell r="W1627" t="str">
            <v>CN</v>
          </cell>
          <cell r="Z1627">
            <v>728</v>
          </cell>
          <cell r="AA1627" t="str">
            <v>A</v>
          </cell>
        </row>
        <row r="1628">
          <cell r="A1628" t="str">
            <v>VTX-V20-AF</v>
          </cell>
          <cell r="B1628" t="str">
            <v>JBL</v>
          </cell>
          <cell r="C1628" t="str">
            <v>VTX SERIES</v>
          </cell>
          <cell r="D1628" t="str">
            <v>VTX-V20-AF</v>
          </cell>
          <cell r="E1628" t="str">
            <v>JBL046</v>
          </cell>
          <cell r="F1628" t="str">
            <v>YES</v>
          </cell>
          <cell r="H1628" t="str">
            <v>VTX-V20-AF</v>
          </cell>
          <cell r="I1628" t="str">
            <v xml:space="preserve">VTX V20 ARRAY FRAME for suspending or ground stacking VTX V20 or VTX S25 enclosures.  Includes leveling screw jacks; optional extension bar available. Weight 46.3 kg (102 lb). Steel, black. </v>
          </cell>
          <cell r="J1628" t="str">
            <v>“Price On Application (POA) Contact your Representative"</v>
          </cell>
          <cell r="K1628" t="str">
            <v>“Price On Application (POA) Contact your Representative"</v>
          </cell>
          <cell r="L1628" t="str">
            <v>“Price On Application (POA) Contact your Representative"</v>
          </cell>
          <cell r="M1628" t="e">
            <v>#VALUE!</v>
          </cell>
          <cell r="P1628">
            <v>0</v>
          </cell>
          <cell r="Q1628">
            <v>691991013041</v>
          </cell>
          <cell r="S1628">
            <v>120</v>
          </cell>
          <cell r="T1628">
            <v>37</v>
          </cell>
          <cell r="U1628">
            <v>22</v>
          </cell>
          <cell r="V1628">
            <v>7</v>
          </cell>
          <cell r="W1628" t="str">
            <v>MX</v>
          </cell>
          <cell r="Z1628">
            <v>729</v>
          </cell>
          <cell r="AA1628" t="str">
            <v>A</v>
          </cell>
        </row>
        <row r="1629">
          <cell r="A1629" t="str">
            <v>VTX-V20-AF-EB</v>
          </cell>
          <cell r="B1629" t="str">
            <v>JBL</v>
          </cell>
          <cell r="C1629" t="str">
            <v>VTX SERIES</v>
          </cell>
          <cell r="D1629" t="str">
            <v>VTX-V20-AF-EB</v>
          </cell>
          <cell r="E1629" t="str">
            <v>JBL046</v>
          </cell>
          <cell r="F1629" t="str">
            <v>YES</v>
          </cell>
          <cell r="H1629" t="str">
            <v>VTX-V20-AF-EB</v>
          </cell>
          <cell r="I1629"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29" t="str">
            <v>“Price On Application (POA) Contact your Representative"</v>
          </cell>
          <cell r="K1629" t="str">
            <v>“Price On Application (POA) Contact your Representative"</v>
          </cell>
          <cell r="L1629" t="str">
            <v>“Price On Application (POA) Contact your Representative"</v>
          </cell>
          <cell r="M1629" t="e">
            <v>#VALUE!</v>
          </cell>
          <cell r="P1629">
            <v>0</v>
          </cell>
          <cell r="Q1629">
            <v>691991013058</v>
          </cell>
          <cell r="S1629">
            <v>52</v>
          </cell>
          <cell r="T1629">
            <v>7</v>
          </cell>
          <cell r="U1629">
            <v>32</v>
          </cell>
          <cell r="V1629">
            <v>4</v>
          </cell>
          <cell r="W1629" t="str">
            <v>US</v>
          </cell>
          <cell r="Z1629">
            <v>730</v>
          </cell>
          <cell r="AA1629" t="str">
            <v>A</v>
          </cell>
        </row>
        <row r="1630">
          <cell r="A1630" t="str">
            <v>VTX-V20-LH</v>
          </cell>
          <cell r="B1630" t="str">
            <v>JBL</v>
          </cell>
          <cell r="C1630" t="str">
            <v>VTX SERIES</v>
          </cell>
          <cell r="D1630" t="str">
            <v>VTX-V20-LH</v>
          </cell>
          <cell r="E1630" t="str">
            <v>JBL046</v>
          </cell>
          <cell r="F1630" t="str">
            <v>YES</v>
          </cell>
          <cell r="H1630" t="str">
            <v>VTX-V20-LH</v>
          </cell>
          <cell r="I1630" t="str">
            <v>Columbus McKinnon (CM) Series 653 ¾ ton manual lever hoist</v>
          </cell>
          <cell r="J1630" t="str">
            <v>“Price On Application (POA) Contact your Representative"</v>
          </cell>
          <cell r="K1630" t="str">
            <v>“Price On Application (POA) Contact your Representative"</v>
          </cell>
          <cell r="L1630" t="str">
            <v>“Price On Application (POA) Contact your Representative"</v>
          </cell>
          <cell r="M1630" t="e">
            <v>#VALUE!</v>
          </cell>
          <cell r="P1630">
            <v>0</v>
          </cell>
          <cell r="Q1630">
            <v>50036904315</v>
          </cell>
          <cell r="S1630">
            <v>25</v>
          </cell>
          <cell r="T1630">
            <v>15</v>
          </cell>
          <cell r="U1630">
            <v>6.5</v>
          </cell>
          <cell r="V1630">
            <v>9</v>
          </cell>
          <cell r="W1630" t="str">
            <v>CN</v>
          </cell>
          <cell r="Z1630">
            <v>731</v>
          </cell>
          <cell r="AA1630" t="str">
            <v>B2</v>
          </cell>
        </row>
        <row r="1631">
          <cell r="A1631" t="str">
            <v>VTX-V20-PB</v>
          </cell>
          <cell r="B1631" t="str">
            <v>JBL</v>
          </cell>
          <cell r="C1631" t="str">
            <v>VTX SERIES</v>
          </cell>
          <cell r="D1631" t="str">
            <v>VTX-V20-PB</v>
          </cell>
          <cell r="E1631" t="str">
            <v>JBL046</v>
          </cell>
          <cell r="F1631" t="str">
            <v>YES</v>
          </cell>
          <cell r="H1631" t="str">
            <v>VTX-V20-PB</v>
          </cell>
          <cell r="I1631" t="str">
            <v xml:space="preserve">VTX V20 PULL BACK ADAPTER for attachment to bottom V20 enclosure to facilitate rear pull back (compression-style) suspension. Weight TBD kg (TBD lb). Steel, black. </v>
          </cell>
          <cell r="J1631" t="str">
            <v>“Price On Application (POA) Contact your Representative"</v>
          </cell>
          <cell r="K1631" t="str">
            <v>“Price On Application (POA) Contact your Representative"</v>
          </cell>
          <cell r="L1631" t="str">
            <v>“Price On Application (POA) Contact your Representative"</v>
          </cell>
          <cell r="M1631" t="e">
            <v>#VALUE!</v>
          </cell>
          <cell r="P1631">
            <v>0</v>
          </cell>
          <cell r="Q1631">
            <v>691991015717</v>
          </cell>
          <cell r="S1631">
            <v>30</v>
          </cell>
          <cell r="T1631">
            <v>36</v>
          </cell>
          <cell r="U1631">
            <v>10</v>
          </cell>
          <cell r="V1631">
            <v>4</v>
          </cell>
          <cell r="W1631" t="str">
            <v>MX</v>
          </cell>
          <cell r="Z1631">
            <v>732</v>
          </cell>
          <cell r="AA1631" t="str">
            <v>A</v>
          </cell>
        </row>
        <row r="1632">
          <cell r="A1632" t="str">
            <v>VTX-V20-VT</v>
          </cell>
          <cell r="B1632" t="str">
            <v>JBL</v>
          </cell>
          <cell r="C1632" t="str">
            <v>VTX SERIES</v>
          </cell>
          <cell r="D1632" t="str">
            <v>VTX-V20-VT</v>
          </cell>
          <cell r="E1632" t="str">
            <v>JBL046</v>
          </cell>
          <cell r="F1632" t="str">
            <v>YES</v>
          </cell>
          <cell r="H1632" t="str">
            <v>VTX-V20-VT</v>
          </cell>
          <cell r="I1632" t="str">
            <v>VTX V20 Vertical Transporter for transportation of up to four VTX V20 enclosures in a vertical column. Includes: dolley board with four tour grade casters (2 locking casters per dolley board). Reinforced protective cover (VTX-V20-VT-CVR) supplied separately.</v>
          </cell>
          <cell r="J1632" t="str">
            <v>“Price On Application (POA) Contact your Representative"</v>
          </cell>
          <cell r="K1632" t="str">
            <v>“Price On Application (POA) Contact your Representative"</v>
          </cell>
          <cell r="L1632" t="str">
            <v>“Price On Application (POA) Contact your Representative"</v>
          </cell>
          <cell r="M1632" t="e">
            <v>#VALUE!</v>
          </cell>
          <cell r="P1632">
            <v>0</v>
          </cell>
          <cell r="Q1632">
            <v>691991013072</v>
          </cell>
          <cell r="S1632">
            <v>30</v>
          </cell>
          <cell r="T1632">
            <v>39</v>
          </cell>
          <cell r="U1632">
            <v>11</v>
          </cell>
          <cell r="V1632">
            <v>10</v>
          </cell>
          <cell r="W1632" t="str">
            <v>MX</v>
          </cell>
          <cell r="Z1632">
            <v>733</v>
          </cell>
          <cell r="AA1632" t="str">
            <v>A</v>
          </cell>
        </row>
        <row r="1633">
          <cell r="A1633" t="str">
            <v>VTX-V20-VT-CVR</v>
          </cell>
          <cell r="B1633" t="str">
            <v>JBL</v>
          </cell>
          <cell r="C1633" t="str">
            <v>VTX SERIES</v>
          </cell>
          <cell r="D1633" t="str">
            <v>VTX-V20-VT-CVR</v>
          </cell>
          <cell r="E1633" t="str">
            <v>JBL046</v>
          </cell>
          <cell r="F1633" t="str">
            <v>YES</v>
          </cell>
          <cell r="H1633" t="str">
            <v>VTX-V20-VT-CVR</v>
          </cell>
          <cell r="I1633" t="str">
            <v>VTX V20 Vertical Transporter Cover for use with VTX-V20-VT. Modular, reconfigurable design allows for protection of three to four VTX V20 enclosures.</v>
          </cell>
          <cell r="J1633" t="str">
            <v>“Price On Application (POA) Contact your Representative"</v>
          </cell>
          <cell r="K1633" t="str">
            <v>“Price On Application (POA) Contact your Representative"</v>
          </cell>
          <cell r="L1633" t="str">
            <v>“Price On Application (POA) Contact your Representative"</v>
          </cell>
          <cell r="M1633" t="e">
            <v>#VALUE!</v>
          </cell>
          <cell r="P1633">
            <v>0</v>
          </cell>
          <cell r="Q1633">
            <v>691991013089</v>
          </cell>
          <cell r="S1633">
            <v>30</v>
          </cell>
          <cell r="T1633">
            <v>37</v>
          </cell>
          <cell r="U1633">
            <v>25</v>
          </cell>
          <cell r="V1633">
            <v>5</v>
          </cell>
          <cell r="W1633" t="str">
            <v>CN</v>
          </cell>
          <cell r="Z1633">
            <v>734</v>
          </cell>
          <cell r="AA1633" t="str">
            <v>A</v>
          </cell>
        </row>
        <row r="1634">
          <cell r="A1634" t="str">
            <v>VTX-V20-VT-CVRW</v>
          </cell>
          <cell r="B1634" t="str">
            <v>JBL</v>
          </cell>
          <cell r="C1634" t="str">
            <v>VTX SERIES</v>
          </cell>
          <cell r="D1634" t="str">
            <v>VTX-V20-VT-CVRW</v>
          </cell>
          <cell r="E1634" t="str">
            <v>JBL046</v>
          </cell>
          <cell r="F1634" t="str">
            <v>YES</v>
          </cell>
          <cell r="H1634" t="str">
            <v>VTX-V20-VT-CVRW</v>
          </cell>
          <cell r="I1634" t="str">
            <v xml:space="preserve">VTX V20 Vertical Transporter Wrap Cover for use with VTX-V20-VT. Allows for protection of three to four VTX V20 enclosures without the need to remove the VTX-V20-AF from the top of a stack of VTX V20 enclosures. </v>
          </cell>
          <cell r="J1634" t="str">
            <v>“Price On Application (POA) Contact your Representative"</v>
          </cell>
          <cell r="K1634" t="str">
            <v>“Price On Application (POA) Contact your Representative"</v>
          </cell>
          <cell r="L1634" t="str">
            <v>“Price On Application (POA) Contact your Representative"</v>
          </cell>
          <cell r="M1634" t="e">
            <v>#VALUE!</v>
          </cell>
          <cell r="P1634">
            <v>0</v>
          </cell>
          <cell r="S1634">
            <v>22</v>
          </cell>
          <cell r="T1634">
            <v>42</v>
          </cell>
          <cell r="U1634">
            <v>12</v>
          </cell>
          <cell r="V1634">
            <v>5</v>
          </cell>
          <cell r="W1634" t="str">
            <v>US</v>
          </cell>
          <cell r="Z1634">
            <v>735</v>
          </cell>
          <cell r="AA1634" t="str">
            <v>A</v>
          </cell>
        </row>
        <row r="1635">
          <cell r="A1635" t="str">
            <v>VTX-V25-ACC</v>
          </cell>
          <cell r="B1635" t="str">
            <v>JBL</v>
          </cell>
          <cell r="C1635" t="str">
            <v>VTX SERIES</v>
          </cell>
          <cell r="D1635" t="str">
            <v>VTX-V25-ACC</v>
          </cell>
          <cell r="E1635" t="str">
            <v>JBL046</v>
          </cell>
          <cell r="F1635" t="str">
            <v>YES</v>
          </cell>
          <cell r="H1635" t="str">
            <v>VTX-V25-ACC</v>
          </cell>
          <cell r="I1635"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35" t="str">
            <v>“Price On Application (POA) Contact your Representative"</v>
          </cell>
          <cell r="K1635" t="str">
            <v>“Price On Application (POA) Contact your Representative"</v>
          </cell>
          <cell r="L1635" t="str">
            <v>“Price On Application (POA) Contact your Representative"</v>
          </cell>
          <cell r="M1635" t="e">
            <v>#VALUE!</v>
          </cell>
          <cell r="P1635">
            <v>0</v>
          </cell>
          <cell r="Q1635">
            <v>691991013096</v>
          </cell>
          <cell r="S1635">
            <v>36.26</v>
          </cell>
          <cell r="T1635">
            <v>51</v>
          </cell>
          <cell r="U1635">
            <v>18</v>
          </cell>
          <cell r="V1635">
            <v>6</v>
          </cell>
          <cell r="W1635" t="str">
            <v>MX</v>
          </cell>
          <cell r="Z1635">
            <v>736</v>
          </cell>
          <cell r="AA1635" t="str">
            <v>A</v>
          </cell>
        </row>
        <row r="1636">
          <cell r="A1636" t="str">
            <v>VTX-V25-AF</v>
          </cell>
          <cell r="B1636" t="str">
            <v>JBL</v>
          </cell>
          <cell r="C1636" t="str">
            <v>VTX SERIES</v>
          </cell>
          <cell r="D1636" t="str">
            <v>VTX-V25-AF</v>
          </cell>
          <cell r="E1636" t="str">
            <v>JBL046</v>
          </cell>
          <cell r="F1636" t="str">
            <v>YES</v>
          </cell>
          <cell r="H1636" t="str">
            <v>VTX-V25-AF</v>
          </cell>
          <cell r="I1636" t="str">
            <v xml:space="preserve">VTX V25 ARRAY FRAME - TOURING for suspending or ground stacking VTX V25 or VTX S28 enclosures. Includes leveling screw jacks; optional extension bar available. Weight 80.3 kg (176.9 lb). Steel, black. </v>
          </cell>
          <cell r="J1636" t="str">
            <v>“Price On Application (POA) Contact your Representative"</v>
          </cell>
          <cell r="K1636" t="str">
            <v>“Price On Application (POA) Contact your Representative"</v>
          </cell>
          <cell r="L1636" t="str">
            <v>“Price On Application (POA) Contact your Representative"</v>
          </cell>
          <cell r="M1636" t="e">
            <v>#VALUE!</v>
          </cell>
          <cell r="P1636">
            <v>0</v>
          </cell>
          <cell r="Q1636">
            <v>691991006487</v>
          </cell>
          <cell r="S1636">
            <v>182</v>
          </cell>
          <cell r="T1636">
            <v>24.2</v>
          </cell>
          <cell r="U1636">
            <v>16.3</v>
          </cell>
          <cell r="V1636">
            <v>48.2</v>
          </cell>
          <cell r="W1636" t="str">
            <v>MX</v>
          </cell>
          <cell r="Z1636">
            <v>737</v>
          </cell>
          <cell r="AA1636" t="str">
            <v>A</v>
          </cell>
        </row>
        <row r="1637">
          <cell r="A1637" t="str">
            <v>VTX-V25-AF-EB</v>
          </cell>
          <cell r="B1637" t="str">
            <v>JBL</v>
          </cell>
          <cell r="C1637" t="str">
            <v>VTX SERIES</v>
          </cell>
          <cell r="D1637" t="str">
            <v>VTX-V25-AF-EB</v>
          </cell>
          <cell r="E1637" t="str">
            <v>JBL046</v>
          </cell>
          <cell r="F1637" t="str">
            <v>YES</v>
          </cell>
          <cell r="H1637" t="str">
            <v>VTX-V25-AF-EB</v>
          </cell>
          <cell r="I1637"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37" t="str">
            <v>“Price On Application (POA) Contact your Representative"</v>
          </cell>
          <cell r="K1637" t="str">
            <v>“Price On Application (POA) Contact your Representative"</v>
          </cell>
          <cell r="L1637" t="str">
            <v>“Price On Application (POA) Contact your Representative"</v>
          </cell>
          <cell r="M1637" t="e">
            <v>#VALUE!</v>
          </cell>
          <cell r="P1637">
            <v>0</v>
          </cell>
          <cell r="Q1637">
            <v>691991006494</v>
          </cell>
          <cell r="S1637">
            <v>78</v>
          </cell>
          <cell r="T1637">
            <v>51</v>
          </cell>
          <cell r="U1637">
            <v>8</v>
          </cell>
          <cell r="V1637">
            <v>5</v>
          </cell>
          <cell r="W1637" t="str">
            <v>US</v>
          </cell>
          <cell r="Z1637">
            <v>738</v>
          </cell>
          <cell r="AA1637" t="str">
            <v>A</v>
          </cell>
        </row>
        <row r="1638">
          <cell r="A1638" t="str">
            <v>VTX-V25-CS-K</v>
          </cell>
          <cell r="B1638" t="str">
            <v>JBL</v>
          </cell>
          <cell r="C1638" t="str">
            <v>VTX SERIES</v>
          </cell>
          <cell r="D1638" t="str">
            <v>VTX-V25-CS-K</v>
          </cell>
          <cell r="E1638" t="str">
            <v>JBL046</v>
          </cell>
          <cell r="F1638" t="str">
            <v>YES</v>
          </cell>
          <cell r="H1638" t="str">
            <v>VTX-V25-CS-K</v>
          </cell>
          <cell r="I1638"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38" t="str">
            <v>“Price On Application (POA) Contact your Representative"</v>
          </cell>
          <cell r="K1638" t="str">
            <v>“Price On Application (POA) Contact your Representative"</v>
          </cell>
          <cell r="L1638" t="str">
            <v>“Price On Application (POA) Contact your Representative"</v>
          </cell>
          <cell r="M1638" t="e">
            <v>#VALUE!</v>
          </cell>
          <cell r="P1638">
            <v>0</v>
          </cell>
          <cell r="S1638">
            <v>5.2</v>
          </cell>
          <cell r="T1638">
            <v>16</v>
          </cell>
          <cell r="U1638">
            <v>5</v>
          </cell>
          <cell r="V1638">
            <v>2</v>
          </cell>
          <cell r="W1638" t="str">
            <v>MX</v>
          </cell>
          <cell r="Z1638">
            <v>739</v>
          </cell>
          <cell r="AA1638" t="str">
            <v>A</v>
          </cell>
        </row>
        <row r="1639">
          <cell r="A1639" t="str">
            <v>VTX-V25-CS-K-LJ</v>
          </cell>
          <cell r="B1639" t="str">
            <v>JBL</v>
          </cell>
          <cell r="C1639" t="str">
            <v>VTX SERIES</v>
          </cell>
          <cell r="D1639" t="str">
            <v>VTX-V25-CS-K-LJ</v>
          </cell>
          <cell r="E1639" t="str">
            <v>JBL046</v>
          </cell>
          <cell r="F1639" t="str">
            <v>YES</v>
          </cell>
          <cell r="H1639" t="str">
            <v>VTX-V25-CS-K-LJ</v>
          </cell>
          <cell r="I1639" t="str">
            <v>VTX V25 COMPRESSION SUSPENSION KIT LABEL JIG INSTALLATION FIXTURE (1X LABEL JIG PER CS-K ORDER)</v>
          </cell>
          <cell r="J1639" t="str">
            <v>“Price On Application (POA) Contact your Representative"</v>
          </cell>
          <cell r="K1639" t="str">
            <v>“Price On Application (POA) Contact your Representative"</v>
          </cell>
          <cell r="L1639" t="str">
            <v>“Price On Application (POA) Contact your Representative"</v>
          </cell>
          <cell r="M1639" t="e">
            <v>#VALUE!</v>
          </cell>
          <cell r="P1639">
            <v>0</v>
          </cell>
          <cell r="S1639">
            <v>0.8</v>
          </cell>
          <cell r="T1639">
            <v>16</v>
          </cell>
          <cell r="U1639">
            <v>5</v>
          </cell>
          <cell r="V1639">
            <v>2</v>
          </cell>
          <cell r="W1639" t="str">
            <v>MX</v>
          </cell>
          <cell r="Z1639">
            <v>740</v>
          </cell>
          <cell r="AA1639" t="str">
            <v>D</v>
          </cell>
        </row>
        <row r="1640">
          <cell r="A1640" t="str">
            <v>VTX-V25-LH</v>
          </cell>
          <cell r="B1640" t="str">
            <v>JBL</v>
          </cell>
          <cell r="C1640" t="str">
            <v>VTX SERIES</v>
          </cell>
          <cell r="D1640" t="str">
            <v>VTX-V25-LH</v>
          </cell>
          <cell r="E1640" t="str">
            <v>JBL046</v>
          </cell>
          <cell r="F1640" t="str">
            <v>YES</v>
          </cell>
          <cell r="H1640" t="str">
            <v>VTX-V25-LH</v>
          </cell>
          <cell r="I1640" t="str">
            <v xml:space="preserve">VTX V25 LEVER HOIST for attachment to VTX-V25-PB pull back adapter to facilitate rear pull back (compression-style) suspension. Weight TBD kg (TBD lb). Steel, black. </v>
          </cell>
          <cell r="J1640" t="str">
            <v>“Price On Application (POA) Contact your Representative"</v>
          </cell>
          <cell r="K1640" t="str">
            <v>“Price On Application (POA) Contact your Representative"</v>
          </cell>
          <cell r="L1640" t="str">
            <v>“Price On Application (POA) Contact your Representative"</v>
          </cell>
          <cell r="M1640" t="e">
            <v>#VALUE!</v>
          </cell>
          <cell r="P1640">
            <v>0</v>
          </cell>
          <cell r="Q1640">
            <v>691991000256</v>
          </cell>
          <cell r="S1640">
            <v>30</v>
          </cell>
          <cell r="T1640">
            <v>20</v>
          </cell>
          <cell r="U1640">
            <v>8</v>
          </cell>
          <cell r="V1640">
            <v>9</v>
          </cell>
          <cell r="W1640" t="str">
            <v>CN</v>
          </cell>
          <cell r="Z1640">
            <v>741</v>
          </cell>
          <cell r="AA1640" t="str">
            <v>A</v>
          </cell>
        </row>
        <row r="1641">
          <cell r="A1641" t="str">
            <v>VTX-V25-PB</v>
          </cell>
          <cell r="B1641" t="str">
            <v>JBL</v>
          </cell>
          <cell r="C1641" t="str">
            <v>VTX SERIES</v>
          </cell>
          <cell r="D1641" t="str">
            <v>VTX-V25-PB</v>
          </cell>
          <cell r="E1641" t="str">
            <v>JBL046</v>
          </cell>
          <cell r="F1641" t="str">
            <v>YES</v>
          </cell>
          <cell r="H1641" t="str">
            <v>VTX-V25-PB</v>
          </cell>
          <cell r="I1641" t="str">
            <v xml:space="preserve">VTX V25 PULL BACK ADAPTER for attachment to bottom V25 enclosure to facilitate rear pull back (compression-style) suspension. Weight TBD kg (TBD lb). Steel, black. </v>
          </cell>
          <cell r="J1641" t="str">
            <v>“Price On Application (POA) Contact your Representative"</v>
          </cell>
          <cell r="K1641" t="str">
            <v>“Price On Application (POA) Contact your Representative"</v>
          </cell>
          <cell r="L1641" t="str">
            <v>“Price On Application (POA) Contact your Representative"</v>
          </cell>
          <cell r="M1641" t="e">
            <v>#VALUE!</v>
          </cell>
          <cell r="P1641">
            <v>0</v>
          </cell>
          <cell r="Q1641">
            <v>691991006500</v>
          </cell>
          <cell r="S1641">
            <v>40</v>
          </cell>
          <cell r="T1641">
            <v>51</v>
          </cell>
          <cell r="U1641">
            <v>21</v>
          </cell>
          <cell r="V1641">
            <v>8</v>
          </cell>
          <cell r="W1641" t="str">
            <v>MX</v>
          </cell>
          <cell r="Z1641">
            <v>742</v>
          </cell>
          <cell r="AA1641" t="str">
            <v>A</v>
          </cell>
        </row>
        <row r="1642">
          <cell r="A1642" t="str">
            <v>VTX-V25-VTC</v>
          </cell>
          <cell r="B1642" t="str">
            <v>JBL</v>
          </cell>
          <cell r="C1642" t="str">
            <v>VTX SERIES</v>
          </cell>
          <cell r="D1642" t="str">
            <v>VTX-V25-VTC</v>
          </cell>
          <cell r="E1642" t="str">
            <v>JBL046</v>
          </cell>
          <cell r="F1642" t="str">
            <v>YES</v>
          </cell>
          <cell r="H1642" t="str">
            <v>VTX-V25-VTC</v>
          </cell>
          <cell r="I1642" t="str">
            <v>VTX V25 Vertical Transporter for transportation of up to four VTX V25 enclosures in a vertical column. Includes: dolley board with four tour grade casters (2 locking casters per dolley board). Reinforced protective cover (VTX-V25-VT-CVR) supplied separately.</v>
          </cell>
          <cell r="J1642" t="str">
            <v>“Price On Application (POA) Contact your Representative"</v>
          </cell>
          <cell r="K1642" t="str">
            <v>“Price On Application (POA) Contact your Representative"</v>
          </cell>
          <cell r="L1642" t="str">
            <v>“Price On Application (POA) Contact your Representative"</v>
          </cell>
          <cell r="M1642" t="e">
            <v>#VALUE!</v>
          </cell>
          <cell r="P1642">
            <v>0</v>
          </cell>
          <cell r="Q1642">
            <v>691991006517</v>
          </cell>
          <cell r="S1642">
            <v>61</v>
          </cell>
          <cell r="T1642">
            <v>11.5</v>
          </cell>
          <cell r="U1642">
            <v>27</v>
          </cell>
          <cell r="V1642">
            <v>49.5</v>
          </cell>
          <cell r="W1642" t="str">
            <v>MX</v>
          </cell>
          <cell r="Z1642">
            <v>743</v>
          </cell>
          <cell r="AA1642" t="str">
            <v>B2</v>
          </cell>
        </row>
        <row r="1643">
          <cell r="A1643" t="str">
            <v>VTX-V25-VT-CVR</v>
          </cell>
          <cell r="B1643" t="str">
            <v>JBL</v>
          </cell>
          <cell r="C1643" t="str">
            <v>VTX SERIES</v>
          </cell>
          <cell r="D1643" t="str">
            <v>VTX-V25-VT-CVR</v>
          </cell>
          <cell r="E1643" t="str">
            <v>JBL046</v>
          </cell>
          <cell r="F1643" t="str">
            <v>YES</v>
          </cell>
          <cell r="H1643" t="str">
            <v>VTX-V25-VT-CVR</v>
          </cell>
          <cell r="I1643" t="str">
            <v>VTX V25 Vertical Transporter Cover for use with VTX-V25-VT. Modular, reconfigurable design allows for protection of three to four VTX V25 enclosures.</v>
          </cell>
          <cell r="J1643" t="str">
            <v>“Price On Application (POA) Contact your Representative"</v>
          </cell>
          <cell r="K1643" t="str">
            <v>“Price On Application (POA) Contact your Representative"</v>
          </cell>
          <cell r="L1643" t="str">
            <v>“Price On Application (POA) Contact your Representative"</v>
          </cell>
          <cell r="M1643" t="e">
            <v>#VALUE!</v>
          </cell>
          <cell r="P1643">
            <v>0</v>
          </cell>
          <cell r="Q1643">
            <v>691991013126</v>
          </cell>
          <cell r="S1643">
            <v>37.75</v>
          </cell>
          <cell r="T1643">
            <v>52</v>
          </cell>
          <cell r="U1643">
            <v>27</v>
          </cell>
          <cell r="V1643">
            <v>7</v>
          </cell>
          <cell r="W1643" t="str">
            <v>CN</v>
          </cell>
          <cell r="Z1643">
            <v>744</v>
          </cell>
          <cell r="AA1643" t="str">
            <v>A</v>
          </cell>
        </row>
        <row r="1644">
          <cell r="A1644" t="str">
            <v>VTX-V25-VT-CVRW</v>
          </cell>
          <cell r="B1644" t="str">
            <v>JBL</v>
          </cell>
          <cell r="C1644" t="str">
            <v>VTX SERIES</v>
          </cell>
          <cell r="D1644" t="str">
            <v>VTX-V25-VT-CVRW</v>
          </cell>
          <cell r="F1644" t="str">
            <v>YES</v>
          </cell>
          <cell r="H1644" t="str">
            <v>VTX-V25-VT-CVRW</v>
          </cell>
          <cell r="I1644" t="str">
            <v>VTX V25 Vertical Transporter Wrap Cover for use with VTX-V25-VTC. Allows for protection of three to four VTX V25 enclosures without the need to remove the VTX-V25-AF from the top of a stack of VTX V25 enclosures.</v>
          </cell>
          <cell r="J1644" t="str">
            <v>“Price On Application (POA) Contact your Representative"</v>
          </cell>
          <cell r="K1644" t="str">
            <v>“Price On Application (POA) Contact your Representative"</v>
          </cell>
          <cell r="L1644" t="str">
            <v>“Price On Application (POA) Contact your Representative"</v>
          </cell>
          <cell r="M1644" t="e">
            <v>#VALUE!</v>
          </cell>
          <cell r="P1644">
            <v>0</v>
          </cell>
          <cell r="S1644">
            <v>22</v>
          </cell>
          <cell r="T1644">
            <v>41</v>
          </cell>
          <cell r="U1644">
            <v>16</v>
          </cell>
          <cell r="V1644">
            <v>5</v>
          </cell>
          <cell r="W1644" t="str">
            <v>CN</v>
          </cell>
          <cell r="Z1644">
            <v>745</v>
          </cell>
          <cell r="AA1644" t="str">
            <v>D</v>
          </cell>
        </row>
        <row r="1645">
          <cell r="A1645" t="str">
            <v>VTX-V25-WG-UK</v>
          </cell>
          <cell r="B1645" t="str">
            <v>JBL</v>
          </cell>
          <cell r="C1645" t="str">
            <v>VTX SERIES</v>
          </cell>
          <cell r="D1645" t="str">
            <v>VTX-V25-WG-UK</v>
          </cell>
          <cell r="F1645" t="str">
            <v>YES</v>
          </cell>
          <cell r="G1645" t="str">
            <v>Limited Quantity</v>
          </cell>
          <cell r="H1645" t="str">
            <v>VTX-V25-WG-UK</v>
          </cell>
          <cell r="I1645" t="str">
            <v>WAVEGUIDE UPGRADE KIT</v>
          </cell>
          <cell r="J1645" t="str">
            <v>“Price On Application (POA) Contact your Representative"</v>
          </cell>
          <cell r="K1645" t="str">
            <v>“Price On Application (POA) Contact your Representative"</v>
          </cell>
          <cell r="L1645" t="str">
            <v>“Price On Application (POA) Contact your Representative"</v>
          </cell>
          <cell r="M1645" t="e">
            <v>#VALUE!</v>
          </cell>
          <cell r="P1645">
            <v>0</v>
          </cell>
          <cell r="Q1645">
            <v>691991032837</v>
          </cell>
          <cell r="S1645">
            <v>11</v>
          </cell>
          <cell r="T1645">
            <v>11</v>
          </cell>
          <cell r="U1645">
            <v>17</v>
          </cell>
          <cell r="V1645">
            <v>10</v>
          </cell>
          <cell r="W1645" t="str">
            <v>MX</v>
          </cell>
          <cell r="Z1645">
            <v>746</v>
          </cell>
          <cell r="AA1645" t="str">
            <v>D</v>
          </cell>
        </row>
        <row r="1646">
          <cell r="A1646" t="str">
            <v>LINE ARRAY &amp; PORTABLE:
VRX Fixed Curvature Line Array</v>
          </cell>
          <cell r="B1646" t="str">
            <v>JBL</v>
          </cell>
          <cell r="J1646">
            <v>0</v>
          </cell>
          <cell r="K1646">
            <v>0</v>
          </cell>
          <cell r="L1646">
            <v>0</v>
          </cell>
          <cell r="M1646">
            <v>0</v>
          </cell>
          <cell r="S1646">
            <v>0</v>
          </cell>
          <cell r="T1646">
            <v>0</v>
          </cell>
          <cell r="U1646">
            <v>0</v>
          </cell>
          <cell r="V1646">
            <v>0</v>
          </cell>
          <cell r="W1646" t="str">
            <v>MX</v>
          </cell>
          <cell r="X1646" t="str">
            <v>Compliant</v>
          </cell>
          <cell r="Z1646">
            <v>747</v>
          </cell>
        </row>
        <row r="1647">
          <cell r="A1647" t="str">
            <v>VRX928LA</v>
          </cell>
          <cell r="B1647" t="str">
            <v>JBL</v>
          </cell>
          <cell r="C1647" t="str">
            <v>VRX SERIES</v>
          </cell>
          <cell r="D1647" t="str">
            <v>VRX928LA</v>
          </cell>
          <cell r="E1647" t="str">
            <v>JBL009</v>
          </cell>
          <cell r="H1647" t="str">
            <v>S/M, VRX928LA</v>
          </cell>
          <cell r="I1647" t="str">
            <v>8" two-way line-array system with 1 x 2168H-1 Differential Drive® 400 W LF; 2 x 2414H 1 inch compression driver HF on Constant Curvature waveguide; dual angle pole socket and integral rigging hardware; passive or bi-amplified operation. Black DuraFlex™ finish.</v>
          </cell>
          <cell r="J1647">
            <v>2580</v>
          </cell>
          <cell r="K1647">
            <v>1750</v>
          </cell>
          <cell r="L1647">
            <v>1290</v>
          </cell>
          <cell r="M1647">
            <v>1161</v>
          </cell>
          <cell r="P1647">
            <v>0</v>
          </cell>
          <cell r="Q1647">
            <v>50036903196</v>
          </cell>
          <cell r="S1647">
            <v>30</v>
          </cell>
          <cell r="T1647">
            <v>14</v>
          </cell>
          <cell r="U1647">
            <v>12</v>
          </cell>
          <cell r="V1647">
            <v>18</v>
          </cell>
          <cell r="W1647" t="str">
            <v>MX</v>
          </cell>
          <cell r="X1647" t="str">
            <v>Compliant</v>
          </cell>
          <cell r="Y1647" t="str">
            <v>http://www.jblpro.com/www/products/tour-sound/vrx900-series/vrx928la#.Vkxty4RqBJo</v>
          </cell>
          <cell r="Z1647">
            <v>748</v>
          </cell>
          <cell r="AA1647" t="str">
            <v>A</v>
          </cell>
        </row>
        <row r="1648">
          <cell r="A1648" t="str">
            <v>VRX928LA-WH</v>
          </cell>
          <cell r="B1648" t="str">
            <v>JBL</v>
          </cell>
          <cell r="C1648" t="str">
            <v>VRX SERIES</v>
          </cell>
          <cell r="D1648" t="str">
            <v>VRX928LA-WH</v>
          </cell>
          <cell r="E1648" t="str">
            <v>JBL009</v>
          </cell>
          <cell r="H1648" t="str">
            <v>S/M, VRX928LA-WH</v>
          </cell>
          <cell r="I1648" t="str">
            <v>8" Two-Way Line-Array System with 1 x 2168H-1 Differential Drive® 400W LF; 2 x 2414H 1 inch Compression Driver HF on Constant Curvature Waveguide; Dual Angle Pole Socket and Integral Rigging Hardware; Passive or Bi-Amplified Operation. White DuraFlex™ Finish.</v>
          </cell>
          <cell r="J1648">
            <v>2650</v>
          </cell>
          <cell r="K1648">
            <v>1765</v>
          </cell>
          <cell r="L1648">
            <v>1325</v>
          </cell>
          <cell r="M1648">
            <v>1192.5</v>
          </cell>
          <cell r="P1648">
            <v>0</v>
          </cell>
          <cell r="Q1648">
            <v>50036903660</v>
          </cell>
          <cell r="S1648">
            <v>30</v>
          </cell>
          <cell r="T1648">
            <v>14</v>
          </cell>
          <cell r="U1648">
            <v>12</v>
          </cell>
          <cell r="V1648">
            <v>18</v>
          </cell>
          <cell r="W1648" t="str">
            <v>MX</v>
          </cell>
          <cell r="X1648" t="str">
            <v>Compliant</v>
          </cell>
          <cell r="Y1648" t="str">
            <v>http://www.jblpro.com/www/products/tour-sound/vrx900-series/vrx928la#.Vkxty4RqBJo</v>
          </cell>
          <cell r="Z1648">
            <v>749</v>
          </cell>
          <cell r="AA1648" t="str">
            <v>A</v>
          </cell>
        </row>
        <row r="1649">
          <cell r="A1649" t="str">
            <v>VRX932LA-1</v>
          </cell>
          <cell r="B1649" t="str">
            <v>JBL</v>
          </cell>
          <cell r="C1649" t="str">
            <v>VRX SERIES</v>
          </cell>
          <cell r="D1649" t="str">
            <v>VRX932LA-1</v>
          </cell>
          <cell r="E1649" t="str">
            <v>JBL009</v>
          </cell>
          <cell r="H1649" t="str">
            <v>SALES MODEL, VRX932LA-1</v>
          </cell>
          <cell r="I1649" t="str">
            <v>12" two-way line-array system with 1 x 2262H Differential Drive® LF; 3 x 2408J Annular Ring Diaphragm HF on Constant Curvature waveguide; dual angle pole socket and integral rigging hardware; passive or bi-amplified operation. Black DuraFlex™ finish.</v>
          </cell>
          <cell r="J1649">
            <v>4160</v>
          </cell>
          <cell r="K1649">
            <v>2735</v>
          </cell>
          <cell r="L1649">
            <v>2080</v>
          </cell>
          <cell r="M1649">
            <v>1872</v>
          </cell>
          <cell r="P1649">
            <v>0</v>
          </cell>
          <cell r="Q1649">
            <v>50036902939</v>
          </cell>
          <cell r="S1649">
            <v>55</v>
          </cell>
          <cell r="T1649">
            <v>19</v>
          </cell>
          <cell r="U1649">
            <v>18</v>
          </cell>
          <cell r="V1649">
            <v>26</v>
          </cell>
          <cell r="W1649" t="str">
            <v>MX</v>
          </cell>
          <cell r="X1649" t="str">
            <v>Compliant</v>
          </cell>
          <cell r="Y1649" t="str">
            <v>http://www.jblpro.com/www/products/tour-sound/vrx900-series/vrx932la-1#.Vkxt3YRqBJo</v>
          </cell>
          <cell r="Z1649">
            <v>750</v>
          </cell>
          <cell r="AA1649" t="str">
            <v>A</v>
          </cell>
        </row>
        <row r="1650">
          <cell r="A1650" t="str">
            <v>VRX932LA-1WH</v>
          </cell>
          <cell r="B1650" t="str">
            <v>JBL</v>
          </cell>
          <cell r="C1650" t="str">
            <v>VRX SERIES</v>
          </cell>
          <cell r="D1650" t="str">
            <v>VRX932LA-1WH</v>
          </cell>
          <cell r="E1650" t="str">
            <v>JBL009</v>
          </cell>
          <cell r="H1650" t="str">
            <v>S/M, VRX932LA-1WH</v>
          </cell>
          <cell r="I1650" t="str">
            <v>12" two-way line-array system with 1 x 2262H Differential Drive® LF; 3 x 2408J Annular Ring Diaphragm HF on Constant Curvature waveguide; dual angle pole socket and integral rigging hardware; passive or bi-amplified operation. White DuraFlex™ finish.</v>
          </cell>
          <cell r="J1650">
            <v>4160</v>
          </cell>
          <cell r="K1650">
            <v>2735</v>
          </cell>
          <cell r="L1650">
            <v>2080</v>
          </cell>
          <cell r="M1650">
            <v>1872</v>
          </cell>
          <cell r="P1650">
            <v>0</v>
          </cell>
          <cell r="Q1650">
            <v>691991003776</v>
          </cell>
          <cell r="S1650">
            <v>55.4</v>
          </cell>
          <cell r="T1650">
            <v>18</v>
          </cell>
          <cell r="U1650">
            <v>18.5</v>
          </cell>
          <cell r="V1650">
            <v>26</v>
          </cell>
          <cell r="W1650" t="str">
            <v>MX</v>
          </cell>
          <cell r="X1650" t="str">
            <v>Compliant</v>
          </cell>
          <cell r="Y1650" t="str">
            <v>http://www.jblpro.com/www/products/tour-sound/vrx900-series/vrx932la-1#.Vkxt3YRqBJo</v>
          </cell>
          <cell r="Z1650">
            <v>751</v>
          </cell>
          <cell r="AA1650" t="str">
            <v>A</v>
          </cell>
        </row>
        <row r="1651">
          <cell r="A1651" t="str">
            <v>VRX932LAP</v>
          </cell>
          <cell r="B1651" t="str">
            <v>JBL</v>
          </cell>
          <cell r="C1651" t="str">
            <v>VRX SERIES</v>
          </cell>
          <cell r="D1651" t="str">
            <v>VRX932LAP</v>
          </cell>
          <cell r="E1651" t="str">
            <v>JBL009</v>
          </cell>
          <cell r="H1651" t="str">
            <v>SALES MODEL, VRX932LAP</v>
          </cell>
          <cell r="I1651" t="str">
            <v>Powered 12" two-way line-array system with 1 x 2262H Differential Drive® LF, 3 x 2408J HF on Constant Curvature waveguide; Crown DPC-2 amplifier module with system DSP; dual angle pole socket and integral rigging hardware; black DuraFlex™ finish.</v>
          </cell>
          <cell r="J1651">
            <v>5210</v>
          </cell>
          <cell r="K1651">
            <v>3355</v>
          </cell>
          <cell r="L1651">
            <v>2605</v>
          </cell>
          <cell r="M1651">
            <v>2344.5</v>
          </cell>
          <cell r="P1651">
            <v>0</v>
          </cell>
          <cell r="Q1651">
            <v>50036903493</v>
          </cell>
          <cell r="S1651">
            <v>55</v>
          </cell>
          <cell r="T1651">
            <v>19</v>
          </cell>
          <cell r="U1651">
            <v>18</v>
          </cell>
          <cell r="V1651">
            <v>26</v>
          </cell>
          <cell r="W1651" t="str">
            <v>MX</v>
          </cell>
          <cell r="X1651" t="str">
            <v>Compliant</v>
          </cell>
          <cell r="Y1651" t="str">
            <v>http://www.jblpro.com/www/products/tour-sound/vrx900-series/vrx932lap#.Vkxt7oRqBJo</v>
          </cell>
          <cell r="Z1651">
            <v>752</v>
          </cell>
          <cell r="AA1651" t="str">
            <v>A</v>
          </cell>
        </row>
        <row r="1652">
          <cell r="A1652" t="str">
            <v>VRX915M</v>
          </cell>
          <cell r="B1652" t="str">
            <v>JBL</v>
          </cell>
          <cell r="C1652" t="str">
            <v>VRX SERIES</v>
          </cell>
          <cell r="D1652" t="str">
            <v>VRX915M</v>
          </cell>
          <cell r="E1652" t="str">
            <v>JBL009</v>
          </cell>
          <cell r="H1652" t="str">
            <v>S/M, VRX915M</v>
          </cell>
          <cell r="I1652"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52">
            <v>3070</v>
          </cell>
          <cell r="K1652">
            <v>2100</v>
          </cell>
          <cell r="L1652">
            <v>1535</v>
          </cell>
          <cell r="M1652">
            <v>1381.5</v>
          </cell>
          <cell r="P1652">
            <v>0</v>
          </cell>
          <cell r="Q1652">
            <v>50036903233</v>
          </cell>
          <cell r="S1652">
            <v>51</v>
          </cell>
          <cell r="T1652">
            <v>21</v>
          </cell>
          <cell r="U1652">
            <v>17</v>
          </cell>
          <cell r="V1652">
            <v>27</v>
          </cell>
          <cell r="W1652" t="str">
            <v>MX</v>
          </cell>
          <cell r="X1652" t="str">
            <v>Compliant</v>
          </cell>
          <cell r="Y1652" t="str">
            <v>http://www.jblpro.com/www/products/tour-sound/vrx900-series/vrx915m#.Vkxs-4RqBJo</v>
          </cell>
          <cell r="Z1652">
            <v>753</v>
          </cell>
          <cell r="AA1652" t="str">
            <v>A</v>
          </cell>
        </row>
        <row r="1653">
          <cell r="A1653" t="str">
            <v>VRX915S</v>
          </cell>
          <cell r="B1653" t="str">
            <v>JBL</v>
          </cell>
          <cell r="C1653" t="str">
            <v>VRX SERIES</v>
          </cell>
          <cell r="D1653" t="str">
            <v>VRX915S</v>
          </cell>
          <cell r="E1653" t="str">
            <v>JBL009</v>
          </cell>
          <cell r="H1653" t="str">
            <v>S/M, VRX915S</v>
          </cell>
          <cell r="I1653" t="str">
            <v>15” Bass Reflex Subwoofer</v>
          </cell>
          <cell r="J1653">
            <v>2290</v>
          </cell>
          <cell r="K1653">
            <v>1550</v>
          </cell>
          <cell r="L1653">
            <v>1145</v>
          </cell>
          <cell r="M1653">
            <v>1030.5</v>
          </cell>
          <cell r="P1653">
            <v>0</v>
          </cell>
          <cell r="Q1653">
            <v>50036903219</v>
          </cell>
          <cell r="S1653">
            <v>63</v>
          </cell>
          <cell r="T1653">
            <v>20</v>
          </cell>
          <cell r="U1653">
            <v>27</v>
          </cell>
          <cell r="V1653">
            <v>21</v>
          </cell>
          <cell r="W1653" t="str">
            <v>MX</v>
          </cell>
          <cell r="X1653" t="str">
            <v>Compliant</v>
          </cell>
          <cell r="Y1653" t="str">
            <v>http://www.jblpro.com/www/products/tour-sound/vrx900-series/vrx915s#.VkxtMIRqBJo</v>
          </cell>
          <cell r="Z1653">
            <v>754</v>
          </cell>
          <cell r="AA1653" t="str">
            <v>A</v>
          </cell>
        </row>
        <row r="1654">
          <cell r="A1654" t="str">
            <v>VRX915S-WH</v>
          </cell>
          <cell r="B1654" t="str">
            <v>JBL</v>
          </cell>
          <cell r="C1654" t="str">
            <v>VRX SERIES</v>
          </cell>
          <cell r="D1654" t="str">
            <v>VRX915S-WH</v>
          </cell>
          <cell r="E1654" t="str">
            <v>JBL009</v>
          </cell>
          <cell r="H1654" t="str">
            <v>S/M, VRX915S-WH</v>
          </cell>
          <cell r="I1654" t="str">
            <v>15” Bass Reflex Subwoofer - white</v>
          </cell>
          <cell r="J1654">
            <v>2290</v>
          </cell>
          <cell r="K1654">
            <v>1550</v>
          </cell>
          <cell r="L1654">
            <v>1145</v>
          </cell>
          <cell r="M1654">
            <v>1030.5</v>
          </cell>
          <cell r="P1654">
            <v>0</v>
          </cell>
          <cell r="Q1654">
            <v>50036903677</v>
          </cell>
          <cell r="S1654">
            <v>63</v>
          </cell>
          <cell r="T1654">
            <v>20</v>
          </cell>
          <cell r="U1654">
            <v>27</v>
          </cell>
          <cell r="V1654">
            <v>21</v>
          </cell>
          <cell r="W1654" t="str">
            <v>MX</v>
          </cell>
          <cell r="X1654" t="str">
            <v>Compliant</v>
          </cell>
          <cell r="Y1654" t="str">
            <v>http://www.jblpro.com/www/products/tour-sound/vrx900-series/vrx915s#.VkxtMIRqBJo</v>
          </cell>
          <cell r="Z1654">
            <v>755</v>
          </cell>
          <cell r="AA1654" t="str">
            <v>A</v>
          </cell>
        </row>
        <row r="1655">
          <cell r="A1655" t="str">
            <v>VRX918S</v>
          </cell>
          <cell r="B1655" t="str">
            <v>JBL</v>
          </cell>
          <cell r="C1655" t="str">
            <v>VRX SERIES</v>
          </cell>
          <cell r="D1655" t="str">
            <v>VRX918S</v>
          </cell>
          <cell r="E1655" t="str">
            <v>JBL009</v>
          </cell>
          <cell r="H1655" t="str">
            <v>S/M, VRX918S</v>
          </cell>
          <cell r="I1655" t="str">
            <v>18" compact, flying subwoofer; 2268H Differential Drive® LF; integral flying hardware compatible with VRX932LA-1 and accessories; handles and pole mount deleted.  Black DuraFlex™ finish.</v>
          </cell>
          <cell r="J1655">
            <v>2510</v>
          </cell>
          <cell r="K1655">
            <v>2480</v>
          </cell>
          <cell r="L1655">
            <v>1255</v>
          </cell>
          <cell r="M1655">
            <v>1129.5</v>
          </cell>
          <cell r="P1655">
            <v>0</v>
          </cell>
          <cell r="Q1655">
            <v>50036903226</v>
          </cell>
          <cell r="S1655">
            <v>90</v>
          </cell>
          <cell r="T1655">
            <v>31</v>
          </cell>
          <cell r="U1655">
            <v>25</v>
          </cell>
          <cell r="V1655">
            <v>22</v>
          </cell>
          <cell r="W1655" t="str">
            <v>MX</v>
          </cell>
          <cell r="X1655" t="str">
            <v>Compliant</v>
          </cell>
          <cell r="Y1655" t="str">
            <v>http://www.jblpro.com/www/products/tour-sound/vrx900-series/vrx918s#.Vkxtq4RqBJo</v>
          </cell>
          <cell r="Z1655">
            <v>756</v>
          </cell>
          <cell r="AA1655" t="str">
            <v>A</v>
          </cell>
        </row>
        <row r="1656">
          <cell r="A1656" t="str">
            <v>VRX918SP</v>
          </cell>
          <cell r="B1656" t="str">
            <v>JBL</v>
          </cell>
          <cell r="C1656" t="str">
            <v>VRX SERIES</v>
          </cell>
          <cell r="D1656" t="str">
            <v>VRX918SP</v>
          </cell>
          <cell r="E1656" t="str">
            <v>JBL009</v>
          </cell>
          <cell r="H1656" t="str">
            <v>S/M, VRX918SP</v>
          </cell>
          <cell r="I1656" t="str">
            <v>Powered 18" flying subwoofer; 2268H Differential Drive® LF, Crown DPC-2 Amplifier Module with system DSP; Integral Rigging Hardware Compatible with VRX932LAP; Top Mounted M20 Threaded Pole Socket; Black DuraFlex™ finish.</v>
          </cell>
          <cell r="J1656">
            <v>3610</v>
          </cell>
          <cell r="K1656">
            <v>2500</v>
          </cell>
          <cell r="L1656">
            <v>1805</v>
          </cell>
          <cell r="M1656">
            <v>1624.5</v>
          </cell>
          <cell r="P1656">
            <v>0</v>
          </cell>
          <cell r="Q1656">
            <v>50036903509</v>
          </cell>
          <cell r="S1656">
            <v>85</v>
          </cell>
          <cell r="T1656">
            <v>33</v>
          </cell>
          <cell r="U1656">
            <v>25</v>
          </cell>
          <cell r="V1656">
            <v>22</v>
          </cell>
          <cell r="W1656" t="str">
            <v>MX</v>
          </cell>
          <cell r="X1656" t="str">
            <v>Compliant</v>
          </cell>
          <cell r="Y1656" t="str">
            <v>http://www.jblpro.com/www/products/tour-sound/vrx900-series/vrx918sp#.VkxtnYRqBJo</v>
          </cell>
          <cell r="Z1656">
            <v>757</v>
          </cell>
          <cell r="AA1656" t="str">
            <v>A</v>
          </cell>
        </row>
        <row r="1657">
          <cell r="A1657" t="str">
            <v>VRX918S-WH</v>
          </cell>
          <cell r="B1657" t="str">
            <v>JBL</v>
          </cell>
          <cell r="C1657" t="str">
            <v>VRX SERIES</v>
          </cell>
          <cell r="D1657" t="str">
            <v>VRX918S-WH</v>
          </cell>
          <cell r="E1657" t="str">
            <v>JBL009</v>
          </cell>
          <cell r="H1657" t="str">
            <v>S/M, VRX918S-WH</v>
          </cell>
          <cell r="I1657" t="str">
            <v>18” Compact, Flying Subwoofer; 2268H Differential Drive® LF; Integral Flying Hardware Compatible with VRX932LA and Accessories; Designed for Fixed Installations with JBL’s White Duraflex™; No Pole Mount or Handles Included.</v>
          </cell>
          <cell r="J1657">
            <v>2510</v>
          </cell>
          <cell r="K1657">
            <v>2480</v>
          </cell>
          <cell r="L1657">
            <v>1255</v>
          </cell>
          <cell r="M1657">
            <v>1129.5</v>
          </cell>
          <cell r="P1657">
            <v>0</v>
          </cell>
          <cell r="Q1657">
            <v>50036903523</v>
          </cell>
          <cell r="S1657">
            <v>79</v>
          </cell>
          <cell r="T1657">
            <v>30</v>
          </cell>
          <cell r="U1657">
            <v>25</v>
          </cell>
          <cell r="V1657">
            <v>22</v>
          </cell>
          <cell r="W1657" t="str">
            <v>MX</v>
          </cell>
          <cell r="Y1657" t="str">
            <v>http://www.jblpro.com/www/products/tour-sound/vrx900-series/vrx918s#.Vkxtq4RqBJo</v>
          </cell>
          <cell r="Z1657">
            <v>758</v>
          </cell>
          <cell r="AA1657" t="str">
            <v>A</v>
          </cell>
        </row>
        <row r="1658">
          <cell r="A1658" t="str">
            <v>VRX-AF-II</v>
          </cell>
          <cell r="B1658" t="str">
            <v>JBL</v>
          </cell>
          <cell r="C1658" t="str">
            <v>VRX SERIES</v>
          </cell>
          <cell r="D1658" t="str">
            <v>VRX-AF</v>
          </cell>
          <cell r="E1658" t="str">
            <v>VRACK</v>
          </cell>
          <cell r="H1658" t="str">
            <v>S/M, VRX-AF</v>
          </cell>
          <cell r="I1658" t="str">
            <v>Array Frame for suspending VRX932LA-1/P, VRX918S/P enclosures. Includes 4 x Quick Release Pins, 2 x Shackles, 2 x Drop Levers</v>
          </cell>
          <cell r="J1658">
            <v>1590</v>
          </cell>
          <cell r="K1658">
            <v>1265</v>
          </cell>
          <cell r="L1658">
            <v>795</v>
          </cell>
          <cell r="M1658">
            <v>715.5</v>
          </cell>
          <cell r="P1658">
            <v>0</v>
          </cell>
          <cell r="Q1658">
            <v>691991033452</v>
          </cell>
          <cell r="S1658">
            <v>14.1</v>
          </cell>
          <cell r="T1658">
            <v>28</v>
          </cell>
          <cell r="U1658">
            <v>11</v>
          </cell>
          <cell r="V1658">
            <v>3</v>
          </cell>
          <cell r="W1658" t="str">
            <v>MX</v>
          </cell>
          <cell r="X1658" t="str">
            <v>Compliant</v>
          </cell>
          <cell r="Z1658">
            <v>759</v>
          </cell>
          <cell r="AA1658" t="str">
            <v>A</v>
          </cell>
        </row>
        <row r="1659">
          <cell r="A1659" t="str">
            <v>VRX-SMAF</v>
          </cell>
          <cell r="B1659" t="str">
            <v>JBL</v>
          </cell>
          <cell r="C1659" t="str">
            <v>VRX SERIES</v>
          </cell>
          <cell r="D1659" t="str">
            <v>VRX-SMAF</v>
          </cell>
          <cell r="E1659" t="str">
            <v>JBL009</v>
          </cell>
          <cell r="H1659" t="str">
            <v>S/M, VRX-SMAF</v>
          </cell>
          <cell r="I1659" t="str">
            <v>Small Array Frame for suspending VRX928LA and VRX915S arrays. Includes 2 x quick release pins, 2 x shackles, 2 x drop levers..</v>
          </cell>
          <cell r="J1659">
            <v>940</v>
          </cell>
          <cell r="K1659">
            <v>782</v>
          </cell>
          <cell r="L1659">
            <v>470</v>
          </cell>
          <cell r="M1659">
            <v>423</v>
          </cell>
          <cell r="P1659">
            <v>0</v>
          </cell>
          <cell r="Q1659">
            <v>50036903202</v>
          </cell>
          <cell r="S1659">
            <v>6.8</v>
          </cell>
          <cell r="T1659">
            <v>3</v>
          </cell>
          <cell r="U1659">
            <v>22</v>
          </cell>
          <cell r="V1659">
            <v>3</v>
          </cell>
          <cell r="W1659" t="str">
            <v>MX</v>
          </cell>
          <cell r="Z1659">
            <v>760</v>
          </cell>
          <cell r="AA1659" t="str">
            <v>A</v>
          </cell>
        </row>
        <row r="1660">
          <cell r="A1660" t="str">
            <v>PORTABLE:
EON Series</v>
          </cell>
          <cell r="B1660" t="str">
            <v>JBL</v>
          </cell>
          <cell r="J1660">
            <v>0</v>
          </cell>
          <cell r="K1660">
            <v>0</v>
          </cell>
          <cell r="L1660">
            <v>0</v>
          </cell>
          <cell r="M1660">
            <v>0</v>
          </cell>
          <cell r="S1660">
            <v>0</v>
          </cell>
          <cell r="T1660">
            <v>0</v>
          </cell>
          <cell r="U1660">
            <v>0</v>
          </cell>
          <cell r="V1660">
            <v>0</v>
          </cell>
          <cell r="W1660" t="str">
            <v>CN</v>
          </cell>
          <cell r="X1660" t="str">
            <v>Non Compliant</v>
          </cell>
          <cell r="Z1660">
            <v>761</v>
          </cell>
        </row>
        <row r="1661">
          <cell r="A1661" t="str">
            <v>JBL-EONONEMK2-NA</v>
          </cell>
          <cell r="B1661" t="str">
            <v>JBL</v>
          </cell>
          <cell r="C1661" t="str">
            <v>EON</v>
          </cell>
          <cell r="D1661" t="str">
            <v>JBL-EONONEMK2-NA</v>
          </cell>
          <cell r="E1661" t="str">
            <v>JBL01002</v>
          </cell>
          <cell r="G1661" t="str">
            <v>NEW</v>
          </cell>
          <cell r="H1661" t="str">
            <v>JBL EON ONE MK2 BATTERY POWERED COLUMN SPEAKER</v>
          </cell>
          <cell r="I1661" t="str">
            <v>JBL EON ONE MK2 BATTERY POWERED COLUMN SPEAKER</v>
          </cell>
          <cell r="J1661">
            <v>1834.35</v>
          </cell>
          <cell r="K1661">
            <v>1299</v>
          </cell>
          <cell r="L1661">
            <v>973.55</v>
          </cell>
          <cell r="M1661">
            <v>876.2</v>
          </cell>
          <cell r="Q1661">
            <v>691991034879</v>
          </cell>
          <cell r="S1661">
            <v>42.55</v>
          </cell>
          <cell r="T1661">
            <v>19.3</v>
          </cell>
          <cell r="U1661">
            <v>12.6</v>
          </cell>
          <cell r="V1661">
            <v>79</v>
          </cell>
          <cell r="W1661" t="str">
            <v>CN</v>
          </cell>
          <cell r="X1661" t="str">
            <v>Non Compliant</v>
          </cell>
          <cell r="Z1661">
            <v>762</v>
          </cell>
          <cell r="AA1661" t="str">
            <v>A</v>
          </cell>
        </row>
        <row r="1662">
          <cell r="A1662" t="str">
            <v>JBL-EONONECHGR-NA</v>
          </cell>
          <cell r="B1662" t="str">
            <v>JBL</v>
          </cell>
          <cell r="C1662" t="str">
            <v>EON</v>
          </cell>
          <cell r="D1662" t="str">
            <v>JBL-EONONECHGR-NA</v>
          </cell>
          <cell r="E1662" t="str">
            <v>JBL010</v>
          </cell>
          <cell r="G1662" t="str">
            <v>NEW</v>
          </cell>
          <cell r="H1662" t="str">
            <v>JBL EON ONE MK2 DUAL BATTERY CHARGER</v>
          </cell>
          <cell r="I1662" t="str">
            <v>JBL EON ONE MK2 DUAL BATTERY CHARGER</v>
          </cell>
          <cell r="J1662">
            <v>358.33</v>
          </cell>
          <cell r="K1662">
            <v>225</v>
          </cell>
          <cell r="L1662">
            <v>160.34</v>
          </cell>
          <cell r="M1662">
            <v>144.31</v>
          </cell>
          <cell r="Q1662">
            <v>691991035456</v>
          </cell>
          <cell r="T1662">
            <v>11.81</v>
          </cell>
          <cell r="U1662">
            <v>7.87</v>
          </cell>
          <cell r="V1662">
            <v>7.87</v>
          </cell>
          <cell r="W1662" t="str">
            <v>CN</v>
          </cell>
          <cell r="X1662" t="str">
            <v>Non Compliant</v>
          </cell>
          <cell r="Z1662">
            <v>763</v>
          </cell>
          <cell r="AA1662" t="str">
            <v>A</v>
          </cell>
        </row>
        <row r="1663">
          <cell r="A1663" t="str">
            <v>JBL-EONONE-BATT</v>
          </cell>
          <cell r="B1663" t="str">
            <v>JBL</v>
          </cell>
          <cell r="C1663" t="str">
            <v>EON</v>
          </cell>
          <cell r="D1663" t="str">
            <v>JBL-EONONE-BATT</v>
          </cell>
          <cell r="E1663" t="str">
            <v>JBL01003</v>
          </cell>
          <cell r="G1663" t="str">
            <v>NEW</v>
          </cell>
          <cell r="H1663" t="str">
            <v>JBL EON ONE MK2 SPARE BATTERY</v>
          </cell>
          <cell r="I1663" t="str">
            <v>JBL EON ONE MK2 SPARE BATTERY</v>
          </cell>
          <cell r="J1663">
            <v>358.33</v>
          </cell>
          <cell r="K1663">
            <v>225</v>
          </cell>
          <cell r="L1663">
            <v>160.34</v>
          </cell>
          <cell r="M1663">
            <v>144.31</v>
          </cell>
          <cell r="Q1663">
            <v>691991035401</v>
          </cell>
          <cell r="W1663" t="str">
            <v>CN</v>
          </cell>
          <cell r="X1663" t="str">
            <v>Non Compliant</v>
          </cell>
          <cell r="Z1663">
            <v>764</v>
          </cell>
          <cell r="AA1663" t="str">
            <v>AN</v>
          </cell>
        </row>
        <row r="1664">
          <cell r="A1664" t="str">
            <v>EON One Compact-NA</v>
          </cell>
          <cell r="B1664" t="str">
            <v>JBL</v>
          </cell>
          <cell r="C1664" t="str">
            <v>EON</v>
          </cell>
          <cell r="D1664" t="str">
            <v>EON One Compact</v>
          </cell>
          <cell r="E1664" t="str">
            <v>JBL01001</v>
          </cell>
          <cell r="H1664" t="str">
            <v>All-in-one Rechargeable Personal PA with Bluetooth</v>
          </cell>
          <cell r="I1664" t="str">
            <v>JBL EON ONE Compact is all-in-one rechargeable personal PA with an 8-inch woofer, a 4-channel digital mixer, Bluetooth audio and control, EQ, delay, reverb, chorus, and phantom power.</v>
          </cell>
          <cell r="J1664">
            <v>827.94</v>
          </cell>
          <cell r="K1664">
            <v>599</v>
          </cell>
          <cell r="L1664">
            <v>456.21</v>
          </cell>
          <cell r="M1664">
            <v>410.59</v>
          </cell>
          <cell r="Q1664">
            <v>691991016288</v>
          </cell>
          <cell r="S1664">
            <v>23.5</v>
          </cell>
          <cell r="T1664">
            <v>15.4331</v>
          </cell>
          <cell r="U1664">
            <v>13.8583</v>
          </cell>
          <cell r="V1664">
            <v>19.2913</v>
          </cell>
          <cell r="W1664" t="str">
            <v>CN</v>
          </cell>
          <cell r="X1664" t="str">
            <v>Non Compliant</v>
          </cell>
          <cell r="Y1664" t="str">
            <v>https://jblpro.com/en-US/products/eon-one-compact</v>
          </cell>
          <cell r="Z1664">
            <v>765</v>
          </cell>
          <cell r="AA1664" t="str">
            <v>A</v>
          </cell>
        </row>
        <row r="1665">
          <cell r="A1665" t="str">
            <v>EONONECOMPACT-BATT</v>
          </cell>
          <cell r="B1665" t="str">
            <v>JBL</v>
          </cell>
          <cell r="C1665" t="str">
            <v>EON</v>
          </cell>
          <cell r="D1665" t="str">
            <v>EONONECOMP-BATT</v>
          </cell>
          <cell r="E1665" t="str">
            <v>JBL010</v>
          </cell>
          <cell r="H1665" t="str">
            <v>EONONECOMP-BATT</v>
          </cell>
          <cell r="I1665" t="str">
            <v>EONONECOMP-BATT priced and sold as singles</v>
          </cell>
          <cell r="J1665">
            <v>149.29</v>
          </cell>
          <cell r="K1665">
            <v>120</v>
          </cell>
          <cell r="L1665">
            <v>89.25</v>
          </cell>
          <cell r="M1665">
            <v>80.33</v>
          </cell>
          <cell r="P1665">
            <v>16</v>
          </cell>
          <cell r="Q1665">
            <v>691991033834</v>
          </cell>
          <cell r="T1665">
            <v>6.6535399999999996</v>
          </cell>
          <cell r="U1665">
            <v>3.22</v>
          </cell>
          <cell r="V1665">
            <v>1.870079</v>
          </cell>
          <cell r="W1665" t="str">
            <v>CN</v>
          </cell>
          <cell r="X1665" t="str">
            <v>Non Compliant</v>
          </cell>
          <cell r="Y1665" t="str">
            <v>https://jblpro.com/en-US/products/eon-one-compact</v>
          </cell>
          <cell r="Z1665">
            <v>766</v>
          </cell>
          <cell r="AA1665" t="str">
            <v>A</v>
          </cell>
        </row>
        <row r="1666">
          <cell r="A1666" t="str">
            <v>EONONECOMP-CHGR-NA</v>
          </cell>
          <cell r="B1666" t="str">
            <v>JBL</v>
          </cell>
          <cell r="C1666" t="str">
            <v>EON</v>
          </cell>
          <cell r="D1666" t="str">
            <v>EONONECOMP-CHGR-NA</v>
          </cell>
          <cell r="E1666" t="str">
            <v>JBL010</v>
          </cell>
          <cell r="J1666">
            <v>148.4</v>
          </cell>
          <cell r="K1666">
            <v>120</v>
          </cell>
          <cell r="L1666">
            <v>89.25</v>
          </cell>
          <cell r="M1666">
            <v>80.33</v>
          </cell>
          <cell r="Q1666">
            <v>691991034558</v>
          </cell>
          <cell r="S1666">
            <v>76.058999999999997</v>
          </cell>
          <cell r="T1666">
            <v>18.89</v>
          </cell>
          <cell r="U1666">
            <v>18.897649999999999</v>
          </cell>
          <cell r="V1666">
            <v>23.622</v>
          </cell>
          <cell r="W1666" t="str">
            <v>CN</v>
          </cell>
          <cell r="X1666" t="str">
            <v>Non Compliant</v>
          </cell>
          <cell r="Z1666">
            <v>767</v>
          </cell>
          <cell r="AA1666" t="str">
            <v>A</v>
          </cell>
        </row>
        <row r="1667">
          <cell r="A1667" t="str">
            <v>EONONECOMPACT-5V9V</v>
          </cell>
          <cell r="B1667" t="str">
            <v>JBL</v>
          </cell>
          <cell r="C1667" t="str">
            <v>EON</v>
          </cell>
          <cell r="D1667" t="str">
            <v>EONONECOMPACT-5V9V</v>
          </cell>
          <cell r="E1667" t="str">
            <v>JBL010</v>
          </cell>
          <cell r="H1667" t="str">
            <v>EON ONE Compact - AKG DMS100/300 USB Power Cable</v>
          </cell>
          <cell r="I1667" t="str">
            <v>EON ONE Compact - AKG DMS100/300 USB Power Cable</v>
          </cell>
          <cell r="J1667">
            <v>30.16</v>
          </cell>
          <cell r="K1667">
            <v>20</v>
          </cell>
          <cell r="L1667">
            <v>18</v>
          </cell>
          <cell r="M1667">
            <v>16.2</v>
          </cell>
          <cell r="Q1667">
            <v>691991033865</v>
          </cell>
          <cell r="W1667" t="str">
            <v>CN</v>
          </cell>
          <cell r="X1667" t="str">
            <v>Non Compliant</v>
          </cell>
          <cell r="Y1667" t="str">
            <v>https://jblpro.com/en-US/products/eon-one-compact</v>
          </cell>
          <cell r="Z1667">
            <v>768</v>
          </cell>
          <cell r="AA1667" t="str">
            <v>A</v>
          </cell>
        </row>
        <row r="1668">
          <cell r="A1668" t="str">
            <v>EONONECOMPACT-512V</v>
          </cell>
          <cell r="B1668" t="str">
            <v>JBL</v>
          </cell>
          <cell r="C1668" t="str">
            <v>EON</v>
          </cell>
          <cell r="D1668" t="str">
            <v>EONONECOMPACT-512V</v>
          </cell>
          <cell r="E1668" t="str">
            <v>JBL010</v>
          </cell>
          <cell r="H1668" t="str">
            <v>JBL EON ONE Compact 5v to 12v USB Power Supply</v>
          </cell>
          <cell r="I1668" t="str">
            <v>JBL EON ONE Compact 5v to 12v USB Power Supply</v>
          </cell>
          <cell r="J1668">
            <v>30.16</v>
          </cell>
          <cell r="K1668">
            <v>20</v>
          </cell>
          <cell r="L1668">
            <v>18</v>
          </cell>
          <cell r="M1668">
            <v>16.2</v>
          </cell>
          <cell r="Q1668">
            <v>691991033858</v>
          </cell>
          <cell r="W1668" t="str">
            <v>CN</v>
          </cell>
          <cell r="X1668" t="str">
            <v>Non Compliant</v>
          </cell>
          <cell r="Y1668" t="str">
            <v>https://jblpro.com/en-US/products/eon-one-compact</v>
          </cell>
          <cell r="Z1668">
            <v>769</v>
          </cell>
          <cell r="AA1668" t="str">
            <v>A</v>
          </cell>
        </row>
        <row r="1669">
          <cell r="A1669" t="str">
            <v>EON208P</v>
          </cell>
          <cell r="B1669" t="str">
            <v>JBL</v>
          </cell>
          <cell r="C1669" t="str">
            <v>EON</v>
          </cell>
          <cell r="D1669" t="str">
            <v>EON208P</v>
          </cell>
          <cell r="E1669" t="str">
            <v>JBL01001</v>
          </cell>
          <cell r="H1669" t="str">
            <v>Portable 8” 2-Way PA with 8-Channel Powered Mixer and Bluetooth</v>
          </cell>
          <cell r="I1669" t="str">
            <v>JBL Packaged PA System with integrated 300 Watt powered mixer; 8-channel mixer  with user selectable Reverb on Ch1-4, 2 x 8" JBL two-way speakers, durable plastic enclosure. Weight 38.8lbs.</v>
          </cell>
          <cell r="J1669">
            <v>1084.6199999999999</v>
          </cell>
          <cell r="K1669">
            <v>849</v>
          </cell>
          <cell r="L1669">
            <v>648.79999999999995</v>
          </cell>
          <cell r="M1669">
            <v>583.91999999999996</v>
          </cell>
          <cell r="P1669">
            <v>0</v>
          </cell>
          <cell r="Q1669">
            <v>691991004896</v>
          </cell>
          <cell r="S1669">
            <v>50</v>
          </cell>
          <cell r="T1669">
            <v>16</v>
          </cell>
          <cell r="U1669">
            <v>30</v>
          </cell>
          <cell r="V1669">
            <v>22.5</v>
          </cell>
          <cell r="W1669" t="str">
            <v>CN</v>
          </cell>
          <cell r="X1669" t="str">
            <v>Non Compliant</v>
          </cell>
          <cell r="Z1669">
            <v>770</v>
          </cell>
          <cell r="AA1669" t="str">
            <v>A</v>
          </cell>
        </row>
        <row r="1670">
          <cell r="A1670" t="str">
            <v>JBL-EON700 YOKE</v>
          </cell>
          <cell r="B1670" t="str">
            <v>JBL</v>
          </cell>
          <cell r="C1670" t="str">
            <v>EON</v>
          </cell>
          <cell r="D1670" t="str">
            <v>EON700 Yoke</v>
          </cell>
          <cell r="E1670" t="str">
            <v>JBL018</v>
          </cell>
          <cell r="G1670" t="str">
            <v>NEW</v>
          </cell>
          <cell r="H1670" t="str">
            <v>JBL EON700 UNIVERSAL YOKE MOUNT</v>
          </cell>
          <cell r="I1670" t="str">
            <v>JBL EON700 UNIVERSAL YOKE MOUNT</v>
          </cell>
          <cell r="J1670">
            <v>161.94999999999999</v>
          </cell>
          <cell r="K1670">
            <v>112</v>
          </cell>
          <cell r="L1670">
            <v>82.5</v>
          </cell>
          <cell r="M1670">
            <v>74.25</v>
          </cell>
          <cell r="P1670">
            <v>1</v>
          </cell>
          <cell r="Q1670">
            <v>691991035463</v>
          </cell>
          <cell r="S1670">
            <v>2</v>
          </cell>
          <cell r="T1670">
            <v>465</v>
          </cell>
          <cell r="U1670">
            <v>133</v>
          </cell>
          <cell r="V1670">
            <v>130</v>
          </cell>
          <cell r="W1670" t="str">
            <v>MX</v>
          </cell>
          <cell r="X1670" t="str">
            <v>Compliant</v>
          </cell>
          <cell r="Z1670">
            <v>771</v>
          </cell>
          <cell r="AA1670" t="str">
            <v>A</v>
          </cell>
        </row>
        <row r="1671">
          <cell r="A1671" t="str">
            <v>JBL-EON710-NA</v>
          </cell>
          <cell r="B1671" t="str">
            <v>JBL</v>
          </cell>
          <cell r="C1671" t="str">
            <v>EON</v>
          </cell>
          <cell r="D1671" t="str">
            <v>EON710</v>
          </cell>
          <cell r="E1671" t="str">
            <v>JBL01003</v>
          </cell>
          <cell r="G1671" t="str">
            <v>NEW</v>
          </cell>
          <cell r="H1671" t="str">
            <v>JBL EON710 10" POWERED LOUDSPEAKER</v>
          </cell>
          <cell r="I1671" t="str">
            <v>JBL EON710 10" POWERED LOUDSPEAKER</v>
          </cell>
          <cell r="J1671">
            <v>821.26</v>
          </cell>
          <cell r="K1671">
            <v>499</v>
          </cell>
          <cell r="L1671">
            <v>378.51</v>
          </cell>
          <cell r="M1671">
            <v>340.66</v>
          </cell>
          <cell r="P1671">
            <v>1</v>
          </cell>
          <cell r="Q1671">
            <v>691991035180</v>
          </cell>
          <cell r="S1671">
            <v>26.455439999999999</v>
          </cell>
          <cell r="T1671">
            <v>13.070873199999999</v>
          </cell>
          <cell r="U1671">
            <v>12.007880500000001</v>
          </cell>
          <cell r="V1671">
            <v>23.1102487</v>
          </cell>
          <cell r="W1671" t="str">
            <v>MX</v>
          </cell>
          <cell r="X1671" t="str">
            <v>Compliant</v>
          </cell>
          <cell r="Z1671">
            <v>772</v>
          </cell>
          <cell r="AA1671" t="str">
            <v>A</v>
          </cell>
        </row>
        <row r="1672">
          <cell r="A1672" t="str">
            <v>JBL-EON712-NA</v>
          </cell>
          <cell r="B1672" t="str">
            <v>JBL</v>
          </cell>
          <cell r="C1672" t="str">
            <v>EON</v>
          </cell>
          <cell r="D1672" t="str">
            <v>EON712</v>
          </cell>
          <cell r="E1672" t="str">
            <v>JBL01003</v>
          </cell>
          <cell r="G1672" t="str">
            <v>NEW</v>
          </cell>
          <cell r="H1672" t="str">
            <v>JBL EON712 12" POWERED LOUDSPEAKER</v>
          </cell>
          <cell r="I1672" t="str">
            <v>JBL EON712 12" POWERED LOUDSPEAKER</v>
          </cell>
          <cell r="J1672">
            <v>852.86</v>
          </cell>
          <cell r="K1672">
            <v>549</v>
          </cell>
          <cell r="L1672">
            <v>409.13</v>
          </cell>
          <cell r="M1672">
            <v>368.22</v>
          </cell>
          <cell r="P1672">
            <v>1</v>
          </cell>
          <cell r="Q1672">
            <v>691991035135</v>
          </cell>
          <cell r="S1672">
            <v>32.187452</v>
          </cell>
          <cell r="T1672">
            <v>15.000008100000001</v>
          </cell>
          <cell r="U1672">
            <v>12.9133928</v>
          </cell>
          <cell r="V1672">
            <v>26.377967000000002</v>
          </cell>
          <cell r="W1672" t="str">
            <v>MX</v>
          </cell>
          <cell r="X1672" t="str">
            <v>Compliant</v>
          </cell>
          <cell r="Z1672">
            <v>773</v>
          </cell>
          <cell r="AA1672" t="str">
            <v>A</v>
          </cell>
        </row>
        <row r="1673">
          <cell r="A1673" t="str">
            <v>JBL-EON715-NA</v>
          </cell>
          <cell r="B1673" t="str">
            <v>JBL</v>
          </cell>
          <cell r="C1673" t="str">
            <v>EON</v>
          </cell>
          <cell r="D1673" t="str">
            <v>EON715</v>
          </cell>
          <cell r="E1673" t="str">
            <v>JBL01003</v>
          </cell>
          <cell r="G1673" t="str">
            <v>NEW</v>
          </cell>
          <cell r="H1673" t="str">
            <v>JBL EON715 15" POWERED LOUDSPEAKER</v>
          </cell>
          <cell r="I1673" t="str">
            <v>JBL EON715 15" POWERED LOUDSPEAKER</v>
          </cell>
          <cell r="J1673">
            <v>901.53</v>
          </cell>
          <cell r="K1673">
            <v>599</v>
          </cell>
          <cell r="L1673">
            <v>447.35</v>
          </cell>
          <cell r="M1673">
            <v>402.62</v>
          </cell>
          <cell r="P1673">
            <v>1</v>
          </cell>
          <cell r="Q1673">
            <v>691991035081</v>
          </cell>
          <cell r="S1673">
            <v>37.478540000000002</v>
          </cell>
          <cell r="T1673">
            <v>17.244103800000001</v>
          </cell>
          <cell r="U1673">
            <v>14.094495800000001</v>
          </cell>
          <cell r="V1673">
            <v>28.188991600000001</v>
          </cell>
          <cell r="W1673" t="str">
            <v>MX</v>
          </cell>
          <cell r="X1673" t="str">
            <v>Compliant</v>
          </cell>
          <cell r="Z1673">
            <v>774</v>
          </cell>
          <cell r="AA1673" t="str">
            <v>A</v>
          </cell>
        </row>
        <row r="1674">
          <cell r="A1674" t="str">
            <v>JBL-EON718s-NA</v>
          </cell>
          <cell r="B1674" t="str">
            <v>JBL</v>
          </cell>
          <cell r="C1674" t="str">
            <v>EON</v>
          </cell>
          <cell r="D1674" t="str">
            <v>EON718S</v>
          </cell>
          <cell r="E1674" t="str">
            <v>JBL01003</v>
          </cell>
          <cell r="G1674" t="str">
            <v>NEW</v>
          </cell>
          <cell r="H1674" t="str">
            <v>JBL EON718S 18" POWERED SUBWOOFER</v>
          </cell>
          <cell r="I1674" t="str">
            <v>JBL EON718S 18" POWERED SUBWOOFER</v>
          </cell>
          <cell r="J1674">
            <v>1750.02</v>
          </cell>
          <cell r="K1674">
            <v>1199</v>
          </cell>
          <cell r="L1674">
            <v>894.9</v>
          </cell>
          <cell r="M1674">
            <v>805.41</v>
          </cell>
          <cell r="P1674">
            <v>1</v>
          </cell>
          <cell r="Q1674">
            <v>691991035036</v>
          </cell>
          <cell r="S1674">
            <v>78.264009999999999</v>
          </cell>
          <cell r="T1674">
            <v>23.976390899999998</v>
          </cell>
          <cell r="U1674">
            <v>25.0787537</v>
          </cell>
          <cell r="V1674">
            <v>26.535447399999999</v>
          </cell>
          <cell r="W1674" t="str">
            <v>MX</v>
          </cell>
          <cell r="X1674" t="str">
            <v>Compliant</v>
          </cell>
          <cell r="Z1674">
            <v>775</v>
          </cell>
          <cell r="AA1674" t="str">
            <v>A</v>
          </cell>
        </row>
        <row r="1675">
          <cell r="A1675" t="str">
            <v>PORTABLE:
IRX Portable Speakers</v>
          </cell>
          <cell r="B1675" t="str">
            <v>JBL</v>
          </cell>
          <cell r="J1675">
            <v>0</v>
          </cell>
          <cell r="K1675">
            <v>0</v>
          </cell>
          <cell r="L1675">
            <v>0</v>
          </cell>
          <cell r="M1675">
            <v>0</v>
          </cell>
          <cell r="S1675">
            <v>0</v>
          </cell>
          <cell r="T1675">
            <v>0</v>
          </cell>
          <cell r="U1675">
            <v>0</v>
          </cell>
          <cell r="V1675">
            <v>0</v>
          </cell>
          <cell r="W1675" t="str">
            <v>MX</v>
          </cell>
          <cell r="X1675" t="str">
            <v>Compliant</v>
          </cell>
          <cell r="Z1675">
            <v>776</v>
          </cell>
        </row>
        <row r="1676">
          <cell r="A1676" t="str">
            <v>IRX108BT-NA</v>
          </cell>
          <cell r="B1676" t="str">
            <v>JBL</v>
          </cell>
          <cell r="C1676" t="str">
            <v>IRX Series</v>
          </cell>
          <cell r="D1676" t="str">
            <v>IRX108BT</v>
          </cell>
          <cell r="E1676" t="str">
            <v>JBL056</v>
          </cell>
          <cell r="H1676" t="str">
            <v>Powered 8" Portable Speaker with Bluetooth</v>
          </cell>
          <cell r="I1676" t="str">
            <v>Powered 8" Portable Speaker with Bluetooth</v>
          </cell>
          <cell r="J1676">
            <v>524.53</v>
          </cell>
          <cell r="K1676">
            <v>399</v>
          </cell>
          <cell r="L1676">
            <v>298.36</v>
          </cell>
          <cell r="M1676">
            <v>268.52</v>
          </cell>
          <cell r="P1676">
            <v>0</v>
          </cell>
          <cell r="Q1676">
            <v>691991033506</v>
          </cell>
          <cell r="S1676">
            <v>20.5</v>
          </cell>
          <cell r="T1676">
            <v>10.87</v>
          </cell>
          <cell r="U1676">
            <v>13.35</v>
          </cell>
          <cell r="V1676">
            <v>20.350000000000001</v>
          </cell>
          <cell r="W1676" t="str">
            <v>CN</v>
          </cell>
          <cell r="X1676" t="str">
            <v>Non Compliant</v>
          </cell>
          <cell r="Z1676">
            <v>777</v>
          </cell>
          <cell r="AA1676" t="str">
            <v>A</v>
          </cell>
        </row>
        <row r="1677">
          <cell r="A1677" t="str">
            <v>IRX112BT-NA</v>
          </cell>
          <cell r="B1677" t="str">
            <v>JBL</v>
          </cell>
          <cell r="C1677" t="str">
            <v>IRX Series</v>
          </cell>
          <cell r="D1677" t="str">
            <v>IRX112BT</v>
          </cell>
          <cell r="E1677" t="str">
            <v>JBL056</v>
          </cell>
          <cell r="H1677" t="str">
            <v>Powered 12" Portable Speaker with Bluetooth</v>
          </cell>
          <cell r="I1677" t="str">
            <v>Powered 12" Portable Speaker with Bluetooth</v>
          </cell>
          <cell r="J1677">
            <v>586.72</v>
          </cell>
          <cell r="K1677">
            <v>449</v>
          </cell>
          <cell r="L1677">
            <v>336.75</v>
          </cell>
          <cell r="M1677">
            <v>303.08</v>
          </cell>
          <cell r="P1677">
            <v>0</v>
          </cell>
          <cell r="Q1677">
            <v>691991033544</v>
          </cell>
          <cell r="S1677">
            <v>32</v>
          </cell>
          <cell r="T1677">
            <v>12.64</v>
          </cell>
          <cell r="U1677">
            <v>16.61</v>
          </cell>
          <cell r="V1677">
            <v>25.59</v>
          </cell>
          <cell r="W1677" t="str">
            <v>CN</v>
          </cell>
          <cell r="X1677" t="str">
            <v>Non Compliant</v>
          </cell>
          <cell r="Z1677">
            <v>778</v>
          </cell>
          <cell r="AA1677" t="str">
            <v>A</v>
          </cell>
        </row>
        <row r="1678">
          <cell r="A1678" t="str">
            <v>JBL-IRX115S-NA</v>
          </cell>
          <cell r="B1678" t="str">
            <v>JBL</v>
          </cell>
          <cell r="C1678" t="str">
            <v>IRX Series</v>
          </cell>
          <cell r="D1678" t="str">
            <v>IRX115BT</v>
          </cell>
          <cell r="E1678" t="str">
            <v>JBL056</v>
          </cell>
          <cell r="H1678" t="str">
            <v>JBL IRX115S 15" Powered Subwoofer</v>
          </cell>
          <cell r="I1678" t="str">
            <v>JBL IRX115S 15" Powered Subwoofer</v>
          </cell>
          <cell r="J1678">
            <v>1035.6300000000001</v>
          </cell>
          <cell r="K1678">
            <v>799</v>
          </cell>
          <cell r="L1678">
            <v>598.24</v>
          </cell>
          <cell r="M1678">
            <v>538.41999999999996</v>
          </cell>
          <cell r="P1678">
            <v>0</v>
          </cell>
          <cell r="Q1678">
            <v>691991034220</v>
          </cell>
          <cell r="S1678">
            <v>76</v>
          </cell>
          <cell r="T1678">
            <v>18.897600000000001</v>
          </cell>
          <cell r="U1678">
            <v>18.897600000000001</v>
          </cell>
          <cell r="V1678">
            <v>23.622</v>
          </cell>
          <cell r="W1678" t="str">
            <v>CN</v>
          </cell>
          <cell r="X1678" t="str">
            <v>Non Compliant</v>
          </cell>
          <cell r="Z1678">
            <v>779</v>
          </cell>
          <cell r="AA1678" t="str">
            <v>A</v>
          </cell>
        </row>
        <row r="1679">
          <cell r="A1679" t="str">
            <v>JBL-IRXONE-US</v>
          </cell>
          <cell r="B1679" t="str">
            <v>JBL</v>
          </cell>
          <cell r="C1679" t="str">
            <v>IRX100 Series</v>
          </cell>
          <cell r="D1679" t="str">
            <v>IRX ONE</v>
          </cell>
          <cell r="F1679" t="str">
            <v>No</v>
          </cell>
          <cell r="G1679" t="str">
            <v>NEW</v>
          </cell>
          <cell r="H1679" t="str">
            <v>JBL IRX ONE</v>
          </cell>
          <cell r="I1679" t="str">
            <v>JBL IRX ONE Powered Column Speaker with BT US SKU Variant</v>
          </cell>
          <cell r="J1679">
            <v>1305.5</v>
          </cell>
          <cell r="K1679">
            <v>949</v>
          </cell>
          <cell r="L1679">
            <v>711.75</v>
          </cell>
          <cell r="M1679">
            <v>640.58000000000004</v>
          </cell>
          <cell r="P1679">
            <v>1</v>
          </cell>
          <cell r="Q1679">
            <v>691991039898</v>
          </cell>
          <cell r="S1679">
            <v>40.545540000000003</v>
          </cell>
          <cell r="T1679">
            <v>15.5511811023622</v>
          </cell>
          <cell r="U1679">
            <v>20.433070866141701</v>
          </cell>
          <cell r="V1679">
            <v>28.543307086614199</v>
          </cell>
          <cell r="W1679" t="str">
            <v>CN</v>
          </cell>
          <cell r="Y1679" t="str">
            <v>www.jblpro.com/irx-one</v>
          </cell>
          <cell r="Z1679">
            <v>780</v>
          </cell>
        </row>
        <row r="1680">
          <cell r="A1680" t="str">
            <v>PORTABLE:
JRX Portable Speakers</v>
          </cell>
          <cell r="B1680" t="str">
            <v>JBL</v>
          </cell>
          <cell r="J1680">
            <v>0</v>
          </cell>
          <cell r="K1680">
            <v>0</v>
          </cell>
          <cell r="L1680">
            <v>0</v>
          </cell>
          <cell r="M1680">
            <v>0</v>
          </cell>
          <cell r="S1680">
            <v>0</v>
          </cell>
          <cell r="T1680">
            <v>0</v>
          </cell>
          <cell r="U1680">
            <v>0</v>
          </cell>
          <cell r="V1680">
            <v>0</v>
          </cell>
          <cell r="W1680" t="str">
            <v>MX</v>
          </cell>
          <cell r="X1680" t="str">
            <v>Compliant</v>
          </cell>
          <cell r="Z1680">
            <v>781</v>
          </cell>
        </row>
        <row r="1681">
          <cell r="A1681" t="str">
            <v>JRX215</v>
          </cell>
          <cell r="B1681" t="str">
            <v>JBL</v>
          </cell>
          <cell r="C1681" t="str">
            <v>JRX SERIES</v>
          </cell>
          <cell r="D1681" t="str">
            <v>JRX215</v>
          </cell>
          <cell r="E1681" t="str">
            <v>JBL012</v>
          </cell>
          <cell r="H1681" t="str">
            <v xml:space="preserve">15" Two-Way Front of House Passive Speaker </v>
          </cell>
          <cell r="I1681" t="str">
            <v>15" two-way front of house passive speaker system; 1000 Watt peak power handling, 128dB Maximum SPL, 8 ohms. 19mm MDF enclosure, 18-gauge hexagon perforated steel grille. Net Weight 27.4kg (60.5 lbs).</v>
          </cell>
          <cell r="J1681">
            <v>473.79</v>
          </cell>
          <cell r="K1681">
            <v>389</v>
          </cell>
          <cell r="L1681">
            <v>268.70999999999998</v>
          </cell>
          <cell r="M1681">
            <v>241.84</v>
          </cell>
          <cell r="P1681">
            <v>0</v>
          </cell>
          <cell r="Q1681">
            <v>50036904506</v>
          </cell>
          <cell r="S1681">
            <v>66.5</v>
          </cell>
          <cell r="T1681">
            <v>19.5</v>
          </cell>
          <cell r="U1681">
            <v>18.5</v>
          </cell>
          <cell r="V1681">
            <v>29</v>
          </cell>
          <cell r="W1681" t="str">
            <v>MX</v>
          </cell>
          <cell r="X1681" t="str">
            <v>Compliant</v>
          </cell>
          <cell r="Y1681" t="str">
            <v>http://www.jblpro.com/www/products/portable-market/jrx200-series/jrx215#.VkxRs4RqBJo</v>
          </cell>
          <cell r="Z1681">
            <v>782</v>
          </cell>
          <cell r="AA1681" t="str">
            <v>A</v>
          </cell>
        </row>
        <row r="1682">
          <cell r="A1682" t="str">
            <v>JRX212</v>
          </cell>
          <cell r="B1682" t="str">
            <v>JBL</v>
          </cell>
          <cell r="C1682" t="str">
            <v>JRX SERIES</v>
          </cell>
          <cell r="D1682" t="str">
            <v>JRX212</v>
          </cell>
          <cell r="E1682" t="str">
            <v>JBL021</v>
          </cell>
          <cell r="H1682" t="str">
            <v>12" Two-Way Stage Monitor Speaker</v>
          </cell>
          <cell r="I1682" t="str">
            <v>12" two-way stage monitor or front of house passive speaker system; 1000 Watt peak power handling, 129dB Maximum SPL, 8 ohms. 19mm MDF enclosure, 18-gauge hexagon perforated steel grille. Net Weight 19.5kg (43 lbs).</v>
          </cell>
          <cell r="J1682">
            <v>395.25</v>
          </cell>
          <cell r="K1682">
            <v>329</v>
          </cell>
          <cell r="L1682">
            <v>223.71</v>
          </cell>
          <cell r="M1682">
            <v>201.34</v>
          </cell>
          <cell r="P1682">
            <v>0</v>
          </cell>
          <cell r="Q1682">
            <v>50036904490</v>
          </cell>
          <cell r="S1682">
            <v>46</v>
          </cell>
          <cell r="T1682">
            <v>17</v>
          </cell>
          <cell r="U1682">
            <v>14.25</v>
          </cell>
          <cell r="V1682">
            <v>24.75</v>
          </cell>
          <cell r="W1682" t="str">
            <v>MX</v>
          </cell>
          <cell r="X1682" t="str">
            <v>Compliant</v>
          </cell>
          <cell r="Y1682" t="str">
            <v>http://www.jblpro.com/www/products/portable-market/jrx200-series/jrx212#.VkxRk4RqBJo</v>
          </cell>
          <cell r="Z1682">
            <v>783</v>
          </cell>
          <cell r="AA1682" t="str">
            <v>A</v>
          </cell>
        </row>
        <row r="1683">
          <cell r="A1683" t="str">
            <v>JRX225</v>
          </cell>
          <cell r="B1683" t="str">
            <v>JBL</v>
          </cell>
          <cell r="C1683" t="str">
            <v>JRX SERIES</v>
          </cell>
          <cell r="D1683" t="str">
            <v>JRX225</v>
          </cell>
          <cell r="E1683" t="str">
            <v>JBL012</v>
          </cell>
          <cell r="H1683" t="str">
            <v xml:space="preserve">Dual 15" Two-Way Front of House Passive Speaker </v>
          </cell>
          <cell r="I1683" t="str">
            <v>Dual 15" two-way front of house passive speaker system; 2000 Watt peak power handling, 133dB Maximum SPL, 4 ohms. 19mm MDF enclosure, 18-gauge hexagon perforated steel grille. Net Weight 42.6kg (94 lbs).</v>
          </cell>
          <cell r="J1683">
            <v>711.93</v>
          </cell>
          <cell r="K1683">
            <v>609</v>
          </cell>
          <cell r="L1683">
            <v>403.71</v>
          </cell>
          <cell r="M1683">
            <v>363.34</v>
          </cell>
          <cell r="P1683">
            <v>0</v>
          </cell>
          <cell r="Q1683">
            <v>50036904513</v>
          </cell>
          <cell r="S1683">
            <v>101</v>
          </cell>
          <cell r="T1683">
            <v>19.75</v>
          </cell>
          <cell r="U1683">
            <v>18.5</v>
          </cell>
          <cell r="V1683">
            <v>44.5</v>
          </cell>
          <cell r="W1683" t="str">
            <v>MX</v>
          </cell>
          <cell r="Y1683" t="str">
            <v>http://www.jblpro.com/www/products/portable-market/jrx200-series/jrx225#.VkxR3oRqBJo</v>
          </cell>
          <cell r="Z1683">
            <v>784</v>
          </cell>
          <cell r="AA1683" t="str">
            <v>A</v>
          </cell>
        </row>
        <row r="1684">
          <cell r="A1684" t="str">
            <v>JRX218S</v>
          </cell>
          <cell r="B1684" t="str">
            <v>JBL</v>
          </cell>
          <cell r="C1684" t="str">
            <v>JRX SERIES</v>
          </cell>
          <cell r="D1684" t="str">
            <v>JRX218S</v>
          </cell>
          <cell r="E1684" t="str">
            <v>JBL012</v>
          </cell>
          <cell r="H1684" t="str">
            <v xml:space="preserve">18" Passive Compact Subwoofer </v>
          </cell>
          <cell r="I1684" t="str">
            <v>18" passive compact subwoofer; 1400 Watt peak power handling, 127dB Maximum SPL, 4 ohms. 19mm MDF enclosure, 18-gauge hexagon perforated steel grille. Net Weight 40.4kg (89 lbs).</v>
          </cell>
          <cell r="J1684">
            <v>790.47</v>
          </cell>
          <cell r="K1684">
            <v>639</v>
          </cell>
          <cell r="L1684">
            <v>416.56</v>
          </cell>
          <cell r="M1684">
            <v>374.9</v>
          </cell>
          <cell r="P1684">
            <v>0</v>
          </cell>
          <cell r="Q1684">
            <v>50036904520</v>
          </cell>
          <cell r="S1684">
            <v>85</v>
          </cell>
          <cell r="T1684">
            <v>23</v>
          </cell>
          <cell r="U1684">
            <v>21.5</v>
          </cell>
          <cell r="V1684">
            <v>26</v>
          </cell>
          <cell r="W1684" t="str">
            <v>MX</v>
          </cell>
          <cell r="X1684" t="str">
            <v>Compliant</v>
          </cell>
          <cell r="Y1684" t="str">
            <v>http://www.jblpro.com/www/products/portable-market/jrx200-series/jrx218s#.VkxR0YRqBJo</v>
          </cell>
          <cell r="Z1684">
            <v>785</v>
          </cell>
          <cell r="AA1684" t="str">
            <v>A</v>
          </cell>
        </row>
        <row r="1685">
          <cell r="A1685" t="str">
            <v>NON-POWERED</v>
          </cell>
          <cell r="B1685" t="str">
            <v>JBL</v>
          </cell>
          <cell r="J1685">
            <v>0</v>
          </cell>
          <cell r="K1685">
            <v>0</v>
          </cell>
          <cell r="L1685">
            <v>0</v>
          </cell>
          <cell r="M1685">
            <v>0</v>
          </cell>
          <cell r="S1685">
            <v>0</v>
          </cell>
          <cell r="T1685">
            <v>0</v>
          </cell>
          <cell r="U1685">
            <v>0</v>
          </cell>
          <cell r="V1685">
            <v>0</v>
          </cell>
          <cell r="W1685" t="str">
            <v>MX</v>
          </cell>
          <cell r="X1685" t="str">
            <v>Compliant</v>
          </cell>
          <cell r="Z1685">
            <v>786</v>
          </cell>
        </row>
        <row r="1686">
          <cell r="A1686" t="str">
            <v>PORTABLE:
PRX Portable Speakers</v>
          </cell>
          <cell r="B1686" t="str">
            <v>JBL</v>
          </cell>
          <cell r="J1686">
            <v>0</v>
          </cell>
          <cell r="K1686">
            <v>0</v>
          </cell>
          <cell r="L1686">
            <v>0</v>
          </cell>
          <cell r="M1686">
            <v>0</v>
          </cell>
          <cell r="S1686">
            <v>0</v>
          </cell>
          <cell r="T1686">
            <v>0</v>
          </cell>
          <cell r="U1686">
            <v>0</v>
          </cell>
          <cell r="V1686">
            <v>0</v>
          </cell>
          <cell r="Z1686">
            <v>787</v>
          </cell>
        </row>
        <row r="1687">
          <cell r="A1687" t="str">
            <v>PRX412M-WH</v>
          </cell>
          <cell r="B1687" t="str">
            <v>JBL</v>
          </cell>
          <cell r="C1687" t="str">
            <v>PRX PASSIVE</v>
          </cell>
          <cell r="D1687" t="str">
            <v>PRX412M-WH</v>
          </cell>
          <cell r="E1687" t="str">
            <v>JBL023</v>
          </cell>
          <cell r="H1687" t="str">
            <v>12" 2-WAY WHITE UTILITY SPEAKER</v>
          </cell>
          <cell r="I1687" t="str">
            <v>12" two-way stage monitor or front of house passive speaker system; 1200 Watt peak power handling , 126dB Maximum SPL , 8 ohms. White DuraFlex™-covered 18mm plywood enclosure, 16 gauge cloth-backed steel grille. 12 M10 suspension points. Net Weight 17.5kg (38 lbs.)</v>
          </cell>
          <cell r="J1687">
            <v>977.96</v>
          </cell>
          <cell r="K1687">
            <v>785</v>
          </cell>
          <cell r="L1687">
            <v>583.86</v>
          </cell>
          <cell r="M1687">
            <v>525.47</v>
          </cell>
          <cell r="P1687">
            <v>0</v>
          </cell>
          <cell r="Q1687">
            <v>50036904391</v>
          </cell>
          <cell r="S1687">
            <v>43</v>
          </cell>
          <cell r="T1687">
            <v>21</v>
          </cell>
          <cell r="U1687">
            <v>21</v>
          </cell>
          <cell r="V1687">
            <v>25</v>
          </cell>
          <cell r="W1687" t="str">
            <v>MX</v>
          </cell>
          <cell r="X1687" t="str">
            <v>Compliant</v>
          </cell>
          <cell r="Y1687" t="str">
            <v>http://www.jblpro.com/www/products/portable-market/prx400-series/prx412m-wh#.VkxUVoRqBJo</v>
          </cell>
          <cell r="Z1687">
            <v>788</v>
          </cell>
          <cell r="AA1687" t="str">
            <v>A</v>
          </cell>
        </row>
        <row r="1688">
          <cell r="A1688" t="str">
            <v>PRX412M</v>
          </cell>
          <cell r="B1688" t="str">
            <v>JBL</v>
          </cell>
          <cell r="C1688" t="str">
            <v>PRX PASSIVE</v>
          </cell>
          <cell r="D1688" t="str">
            <v>PRX412M</v>
          </cell>
          <cell r="E1688" t="str">
            <v>AT705000</v>
          </cell>
          <cell r="H1688" t="str">
            <v>12" Two-Way Stage Monitor</v>
          </cell>
          <cell r="I1688"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688">
            <v>835.77</v>
          </cell>
          <cell r="K1688">
            <v>679</v>
          </cell>
          <cell r="L1688">
            <v>498.96</v>
          </cell>
          <cell r="M1688">
            <v>449.06</v>
          </cell>
          <cell r="P1688">
            <v>0</v>
          </cell>
          <cell r="Q1688">
            <v>50036904032</v>
          </cell>
          <cell r="S1688">
            <v>36</v>
          </cell>
          <cell r="T1688">
            <v>20</v>
          </cell>
          <cell r="U1688">
            <v>19</v>
          </cell>
          <cell r="V1688">
            <v>24</v>
          </cell>
          <cell r="W1688" t="str">
            <v>MX</v>
          </cell>
          <cell r="X1688" t="str">
            <v>Compliant</v>
          </cell>
          <cell r="Y1688" t="str">
            <v>http://www.jblpro.com/www/products/portable-market/prx400-series/prx412m#.VkxUOIRqBJo</v>
          </cell>
          <cell r="Z1688">
            <v>789</v>
          </cell>
          <cell r="AA1688" t="str">
            <v>A</v>
          </cell>
        </row>
        <row r="1689">
          <cell r="A1689" t="str">
            <v>PRX415M-WH</v>
          </cell>
          <cell r="B1689" t="str">
            <v>JBL</v>
          </cell>
          <cell r="C1689" t="str">
            <v>PRX PASSIVE</v>
          </cell>
          <cell r="D1689" t="str">
            <v>PRX415M-WH</v>
          </cell>
          <cell r="E1689" t="str">
            <v>JBL023</v>
          </cell>
          <cell r="H1689" t="str">
            <v>15" 2-WAY WHITE UTILITY SPEAKER</v>
          </cell>
          <cell r="I1689" t="str">
            <v>15" two-way stage monitor or front- of- house passive speaker system; 1200 Watt peak power handling , 129dB Maximum SPL , 8 ohms. White DuraFlex™-covered 18mm plywood enclosure, 16 gauge cloth-backed steel grille. 12 M10 suspension points. Net Weight 21kg (46 lbs.)</v>
          </cell>
          <cell r="J1689">
            <v>1072.75</v>
          </cell>
          <cell r="K1689">
            <v>870</v>
          </cell>
          <cell r="L1689">
            <v>640.45000000000005</v>
          </cell>
          <cell r="M1689">
            <v>576.41</v>
          </cell>
          <cell r="P1689">
            <v>0</v>
          </cell>
          <cell r="Q1689">
            <v>50036904407</v>
          </cell>
          <cell r="S1689">
            <v>56.8</v>
          </cell>
          <cell r="T1689">
            <v>23</v>
          </cell>
          <cell r="U1689">
            <v>22</v>
          </cell>
          <cell r="V1689">
            <v>29</v>
          </cell>
          <cell r="W1689" t="str">
            <v>MX</v>
          </cell>
          <cell r="X1689" t="str">
            <v>Compliant</v>
          </cell>
          <cell r="Y1689" t="str">
            <v>http://www.jblpro.com/www/products/portable-market/prx400-series/prx415m-wh#.VkxUd4RqBJo</v>
          </cell>
          <cell r="Z1689">
            <v>790</v>
          </cell>
          <cell r="AA1689" t="str">
            <v>A</v>
          </cell>
        </row>
        <row r="1690">
          <cell r="A1690" t="str">
            <v>PRX415M</v>
          </cell>
          <cell r="B1690" t="str">
            <v>JBL</v>
          </cell>
          <cell r="C1690" t="str">
            <v>PRX PASSIVE</v>
          </cell>
          <cell r="D1690" t="str">
            <v>PRX415M</v>
          </cell>
          <cell r="E1690" t="str">
            <v>JBL023</v>
          </cell>
          <cell r="H1690" t="str">
            <v>Two-Way 15" Stage Monitor</v>
          </cell>
          <cell r="I1690"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690">
            <v>914.76</v>
          </cell>
          <cell r="K1690">
            <v>759</v>
          </cell>
          <cell r="L1690">
            <v>546.13</v>
          </cell>
          <cell r="M1690">
            <v>491.52</v>
          </cell>
          <cell r="P1690">
            <v>0</v>
          </cell>
          <cell r="Q1690">
            <v>50036904049</v>
          </cell>
          <cell r="S1690">
            <v>50</v>
          </cell>
          <cell r="T1690">
            <v>23</v>
          </cell>
          <cell r="U1690">
            <v>19</v>
          </cell>
          <cell r="V1690">
            <v>28</v>
          </cell>
          <cell r="W1690" t="str">
            <v>MX</v>
          </cell>
          <cell r="X1690" t="str">
            <v>Compliant</v>
          </cell>
          <cell r="Y1690" t="str">
            <v>http://www.jblpro.com/www/products/portable-market/prx400-series/prx415m#.VkxUZ4RqBJo</v>
          </cell>
          <cell r="Z1690">
            <v>791</v>
          </cell>
          <cell r="AA1690" t="str">
            <v>A</v>
          </cell>
        </row>
        <row r="1691">
          <cell r="A1691" t="str">
            <v>PRX425</v>
          </cell>
          <cell r="B1691" t="str">
            <v>JBL</v>
          </cell>
          <cell r="C1691" t="str">
            <v>PRX PASSIVE</v>
          </cell>
          <cell r="D1691" t="str">
            <v>PRX425</v>
          </cell>
          <cell r="E1691" t="str">
            <v>JBL023</v>
          </cell>
          <cell r="H1691" t="str">
            <v>Dual 15" Two-Way Loudspeaker System</v>
          </cell>
          <cell r="I1691"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691">
            <v>1246.54</v>
          </cell>
          <cell r="K1691">
            <v>999</v>
          </cell>
          <cell r="L1691">
            <v>744.2</v>
          </cell>
          <cell r="M1691">
            <v>669.78</v>
          </cell>
          <cell r="P1691">
            <v>0</v>
          </cell>
          <cell r="Q1691">
            <v>50036904056</v>
          </cell>
          <cell r="S1691">
            <v>88.8</v>
          </cell>
          <cell r="T1691">
            <v>22</v>
          </cell>
          <cell r="U1691">
            <v>25</v>
          </cell>
          <cell r="V1691">
            <v>43</v>
          </cell>
          <cell r="W1691" t="str">
            <v>MX</v>
          </cell>
          <cell r="Y1691" t="str">
            <v>http://www.jblpro.com/www/products/portable-market/prx400-series/prx425#.VkxUnIRqBJo</v>
          </cell>
          <cell r="Z1691">
            <v>792</v>
          </cell>
          <cell r="AA1691" t="str">
            <v>A</v>
          </cell>
        </row>
        <row r="1692">
          <cell r="A1692" t="str">
            <v>PRX418S</v>
          </cell>
          <cell r="B1692" t="str">
            <v>JBL</v>
          </cell>
          <cell r="C1692" t="str">
            <v>PRX PASSIVE</v>
          </cell>
          <cell r="D1692" t="str">
            <v>PRX418S</v>
          </cell>
          <cell r="E1692" t="str">
            <v>JBL023</v>
          </cell>
          <cell r="H1692" t="str">
            <v>18" Subwoofer</v>
          </cell>
          <cell r="I1692" t="str">
            <v>Compact 18" portable subwoofer system; 35Hz Frequency Range, 2400 watt peak power handling, 130dB Max SPL, cloth-backed steel grille M20 pole socket, non-skid rubber feet, Net Weight 33.5kg (74 lbs.)</v>
          </cell>
          <cell r="J1692">
            <v>1246.54</v>
          </cell>
          <cell r="K1692">
            <v>999</v>
          </cell>
          <cell r="L1692">
            <v>744.2</v>
          </cell>
          <cell r="M1692">
            <v>669.78</v>
          </cell>
          <cell r="P1692">
            <v>0</v>
          </cell>
          <cell r="Q1692">
            <v>50036904063</v>
          </cell>
          <cell r="S1692">
            <v>90.9</v>
          </cell>
          <cell r="T1692">
            <v>29</v>
          </cell>
          <cell r="U1692">
            <v>26</v>
          </cell>
          <cell r="V1692">
            <v>29</v>
          </cell>
          <cell r="W1692" t="str">
            <v>MX</v>
          </cell>
          <cell r="X1692" t="str">
            <v>Compliant</v>
          </cell>
          <cell r="Y1692" t="str">
            <v>http://www.jblpro.com/www/products/portable-market/prx400-series/prx418s#.VkxUjIRqBJo</v>
          </cell>
          <cell r="Z1692">
            <v>793</v>
          </cell>
          <cell r="AA1692" t="str">
            <v>A</v>
          </cell>
        </row>
        <row r="1693">
          <cell r="A1693" t="str">
            <v>PRX One</v>
          </cell>
          <cell r="B1693" t="str">
            <v>JBL</v>
          </cell>
          <cell r="J1693">
            <v>0</v>
          </cell>
          <cell r="K1693">
            <v>0</v>
          </cell>
          <cell r="L1693">
            <v>0</v>
          </cell>
          <cell r="M1693">
            <v>0</v>
          </cell>
          <cell r="Z1693">
            <v>794</v>
          </cell>
        </row>
        <row r="1694">
          <cell r="A1694" t="str">
            <v>POWERED</v>
          </cell>
          <cell r="B1694" t="str">
            <v>JBL</v>
          </cell>
          <cell r="J1694">
            <v>0</v>
          </cell>
          <cell r="K1694">
            <v>0</v>
          </cell>
          <cell r="L1694">
            <v>0</v>
          </cell>
          <cell r="M1694">
            <v>0</v>
          </cell>
          <cell r="S1694">
            <v>0</v>
          </cell>
          <cell r="T1694">
            <v>0</v>
          </cell>
          <cell r="U1694">
            <v>0</v>
          </cell>
          <cell r="V1694">
            <v>0</v>
          </cell>
          <cell r="W1694" t="str">
            <v>MX</v>
          </cell>
          <cell r="X1694" t="str">
            <v>Compliant</v>
          </cell>
          <cell r="Z1694">
            <v>795</v>
          </cell>
        </row>
        <row r="1695">
          <cell r="A1695" t="str">
            <v>JBL-PRX ONE-NA</v>
          </cell>
          <cell r="B1695" t="str">
            <v>JBL</v>
          </cell>
          <cell r="C1695" t="str">
            <v>PRX SERIES</v>
          </cell>
          <cell r="D1695" t="str">
            <v>JBL-PRX ONE-NA</v>
          </cell>
          <cell r="E1695" t="str">
            <v>JBL00601</v>
          </cell>
          <cell r="H1695" t="str">
            <v>JBL PRX ONE Powered Column PA Speaker</v>
          </cell>
          <cell r="I1695" t="str">
            <v>JBL PRX ONE Powered Column PA Speaker</v>
          </cell>
          <cell r="J1695">
            <v>2574.7199999999998</v>
          </cell>
          <cell r="K1695">
            <v>1759</v>
          </cell>
          <cell r="L1695">
            <v>1319.25</v>
          </cell>
          <cell r="M1695">
            <v>1187.33</v>
          </cell>
          <cell r="Q1695">
            <v>691991034800</v>
          </cell>
          <cell r="S1695" t="str">
            <v>31.75KG</v>
          </cell>
          <cell r="T1695" t="str">
            <v>647 MM</v>
          </cell>
          <cell r="U1695" t="str">
            <v>482MM</v>
          </cell>
          <cell r="W1695" t="str">
            <v>CN</v>
          </cell>
          <cell r="X1695" t="str">
            <v>Non Compliant</v>
          </cell>
          <cell r="Z1695">
            <v>796</v>
          </cell>
          <cell r="AA1695" t="str">
            <v>A</v>
          </cell>
        </row>
        <row r="1696">
          <cell r="A1696" t="str">
            <v>JBL-PRXONEINSKIT</v>
          </cell>
          <cell r="B1696" t="str">
            <v>JBL</v>
          </cell>
          <cell r="C1696" t="str">
            <v>PRX SERIES</v>
          </cell>
          <cell r="D1696" t="str">
            <v>JBL PRX ONE INSTALL ADAPTER BRACKET KIT</v>
          </cell>
          <cell r="E1696" t="str">
            <v>JBL00601</v>
          </cell>
          <cell r="G1696" t="str">
            <v>NEW</v>
          </cell>
          <cell r="H1696" t="str">
            <v>JBL PRX ONE Install Bracket and Adapter Kit</v>
          </cell>
          <cell r="I1696" t="str">
            <v>JBL PRX ONE Install Bracket and Adapter Kit</v>
          </cell>
          <cell r="J1696">
            <v>548.41</v>
          </cell>
          <cell r="K1696">
            <v>335</v>
          </cell>
          <cell r="L1696">
            <v>245.53</v>
          </cell>
          <cell r="M1696">
            <v>220.98</v>
          </cell>
          <cell r="Q1696">
            <v>691991035418</v>
          </cell>
          <cell r="S1696" t="str">
            <v>10.5 LB</v>
          </cell>
          <cell r="T1696" t="str">
            <v>647 MM</v>
          </cell>
          <cell r="U1696" t="str">
            <v>482MM</v>
          </cell>
          <cell r="W1696" t="str">
            <v>CN</v>
          </cell>
          <cell r="X1696" t="str">
            <v>Non Compliant</v>
          </cell>
          <cell r="Z1696">
            <v>797</v>
          </cell>
          <cell r="AA1696" t="str">
            <v>A</v>
          </cell>
        </row>
        <row r="1697">
          <cell r="A1697" t="str">
            <v>PRX835W</v>
          </cell>
          <cell r="B1697" t="str">
            <v>JBL</v>
          </cell>
          <cell r="C1697" t="str">
            <v>PRX SERIES</v>
          </cell>
          <cell r="D1697" t="str">
            <v>PRX835W</v>
          </cell>
          <cell r="E1697" t="str">
            <v>JBL006</v>
          </cell>
          <cell r="H1697" t="str">
            <v>Powered 15" three-way system, wood cabinet, pole mount, M10 suspension points</v>
          </cell>
          <cell r="I1697" t="str">
            <v>Powered, 1500W, 15" three-way, full-range system with WiFi capabilility in a wood cabinet, dual pole mount, M10 suspension points. 138db SPL peak with a 90° x 50° nominal coverage pattern, user-selectable DSP that includes EQ.</v>
          </cell>
          <cell r="J1697">
            <v>2005.64</v>
          </cell>
          <cell r="K1697">
            <v>1609</v>
          </cell>
          <cell r="L1697">
            <v>1204.8900000000001</v>
          </cell>
          <cell r="M1697">
            <v>1084.4000000000001</v>
          </cell>
          <cell r="P1697">
            <v>0</v>
          </cell>
          <cell r="Q1697">
            <v>691991005428</v>
          </cell>
          <cell r="S1697">
            <v>80</v>
          </cell>
          <cell r="T1697">
            <v>25.5</v>
          </cell>
          <cell r="U1697">
            <v>22</v>
          </cell>
          <cell r="V1697">
            <v>38.75</v>
          </cell>
          <cell r="W1697" t="str">
            <v>MX</v>
          </cell>
          <cell r="Y1697" t="str">
            <v>http://www.jblpro.com/www/products/portable-market/prx800-series/prx835w</v>
          </cell>
          <cell r="Z1697">
            <v>798</v>
          </cell>
          <cell r="AA1697" t="str">
            <v>A</v>
          </cell>
        </row>
        <row r="1698">
          <cell r="A1698" t="str">
            <v>PRX825W</v>
          </cell>
          <cell r="B1698" t="str">
            <v>JBL</v>
          </cell>
          <cell r="C1698" t="str">
            <v>PRX SERIES</v>
          </cell>
          <cell r="D1698" t="str">
            <v>PRX825W</v>
          </cell>
          <cell r="E1698" t="str">
            <v>JBL006</v>
          </cell>
          <cell r="H1698" t="str">
            <v>Powered dual 15" two-way system, wood cabinet, M10 suspension points</v>
          </cell>
          <cell r="I1698" t="str">
            <v>Powered, 1500W, dual 15" two-way, bass-reflex system with WiFi capabilility in a wood cabinet, dual pole mount, M10 suspension points. 138db SPL peak with a 90° x 50° nominal coverage pattern, user-selectable DSP that includes EQ.</v>
          </cell>
          <cell r="J1698">
            <v>2070.94</v>
          </cell>
          <cell r="K1698">
            <v>1659</v>
          </cell>
          <cell r="L1698">
            <v>1243.8900000000001</v>
          </cell>
          <cell r="M1698">
            <v>1119.5</v>
          </cell>
          <cell r="P1698">
            <v>0</v>
          </cell>
          <cell r="Q1698">
            <v>691991005404</v>
          </cell>
          <cell r="S1698">
            <v>100</v>
          </cell>
          <cell r="T1698">
            <v>25.5</v>
          </cell>
          <cell r="U1698">
            <v>21.5</v>
          </cell>
          <cell r="V1698">
            <v>44</v>
          </cell>
          <cell r="W1698" t="str">
            <v>MX</v>
          </cell>
          <cell r="X1698" t="str">
            <v>Compliant</v>
          </cell>
          <cell r="Y1698" t="str">
            <v>http://www.jblpro.com/www/products/portable-market/prx800-series/prx825w</v>
          </cell>
          <cell r="Z1698">
            <v>799</v>
          </cell>
          <cell r="AA1698" t="str">
            <v>A</v>
          </cell>
        </row>
        <row r="1699">
          <cell r="A1699" t="str">
            <v>JBL-PRX912-NA</v>
          </cell>
          <cell r="B1699" t="str">
            <v>JBL</v>
          </cell>
          <cell r="C1699" t="str">
            <v>PRX SERIES</v>
          </cell>
          <cell r="D1699" t="str">
            <v>PRX912</v>
          </cell>
          <cell r="E1699" t="str">
            <v>JBL00601</v>
          </cell>
          <cell r="G1699" t="str">
            <v>NEW</v>
          </cell>
          <cell r="H1699" t="str">
            <v>PRX912</v>
          </cell>
          <cell r="I1699" t="str">
            <v>PRX912</v>
          </cell>
          <cell r="J1699">
            <v>1412.03</v>
          </cell>
          <cell r="K1699">
            <v>999</v>
          </cell>
          <cell r="L1699">
            <v>749.25</v>
          </cell>
          <cell r="M1699">
            <v>674.33</v>
          </cell>
          <cell r="Q1699">
            <v>691991037153</v>
          </cell>
          <cell r="S1699">
            <v>42.9</v>
          </cell>
          <cell r="T1699">
            <v>13.070866141732299</v>
          </cell>
          <cell r="U1699">
            <v>15.5511811023622</v>
          </cell>
          <cell r="V1699">
            <v>25.078740157480301</v>
          </cell>
          <cell r="W1699" t="str">
            <v>MX</v>
          </cell>
          <cell r="Z1699">
            <v>800</v>
          </cell>
          <cell r="AA1699" t="str">
            <v>AN</v>
          </cell>
        </row>
        <row r="1700">
          <cell r="A1700" t="str">
            <v>JBL-PRX908-NA</v>
          </cell>
          <cell r="B1700" t="str">
            <v>JBL</v>
          </cell>
          <cell r="C1700" t="str">
            <v>PRX SERIES</v>
          </cell>
          <cell r="D1700" t="str">
            <v>PRX908</v>
          </cell>
          <cell r="E1700" t="str">
            <v>JBL00601</v>
          </cell>
          <cell r="G1700" t="str">
            <v>NEW</v>
          </cell>
          <cell r="H1700" t="str">
            <v>PRX908</v>
          </cell>
          <cell r="I1700" t="str">
            <v>PRX908</v>
          </cell>
          <cell r="J1700">
            <v>1236.1500000000001</v>
          </cell>
          <cell r="K1700">
            <v>799</v>
          </cell>
          <cell r="L1700">
            <v>599.25</v>
          </cell>
          <cell r="M1700">
            <v>539.33000000000004</v>
          </cell>
          <cell r="Q1700">
            <v>691991036910</v>
          </cell>
          <cell r="S1700">
            <v>30.14</v>
          </cell>
          <cell r="T1700">
            <v>11.220472440944899</v>
          </cell>
          <cell r="U1700">
            <v>12.2834645669291</v>
          </cell>
          <cell r="V1700">
            <v>18.8976377952756</v>
          </cell>
          <cell r="W1700" t="str">
            <v>MX</v>
          </cell>
          <cell r="X1700" t="str">
            <v>Compliant</v>
          </cell>
          <cell r="Z1700">
            <v>801</v>
          </cell>
          <cell r="AA1700" t="str">
            <v>AN</v>
          </cell>
        </row>
        <row r="1701">
          <cell r="A1701" t="str">
            <v>JBL-PRX915XLF-NA</v>
          </cell>
          <cell r="B1701" t="str">
            <v>JBL</v>
          </cell>
          <cell r="C1701" t="str">
            <v>PRX SERIES</v>
          </cell>
          <cell r="D1701" t="str">
            <v>PRX915XLF</v>
          </cell>
          <cell r="E1701" t="str">
            <v>JBL00601</v>
          </cell>
          <cell r="G1701" t="str">
            <v>NEW</v>
          </cell>
          <cell r="H1701" t="str">
            <v>PRX915XLF</v>
          </cell>
          <cell r="I1701" t="str">
            <v>PRX915XLF</v>
          </cell>
          <cell r="J1701">
            <v>1726.59</v>
          </cell>
          <cell r="K1701">
            <v>1299</v>
          </cell>
          <cell r="L1701">
            <v>974.25</v>
          </cell>
          <cell r="M1701">
            <v>876.83</v>
          </cell>
          <cell r="Q1701" t="str">
            <v xml:space="preserve">	691991037139</v>
          </cell>
          <cell r="S1701">
            <v>63.68</v>
          </cell>
          <cell r="T1701">
            <v>22.87</v>
          </cell>
          <cell r="U1701">
            <v>18.899999999999999</v>
          </cell>
          <cell r="V1701">
            <v>21.6</v>
          </cell>
          <cell r="W1701" t="str">
            <v>MX</v>
          </cell>
          <cell r="Z1701">
            <v>802</v>
          </cell>
          <cell r="AA1701" t="str">
            <v>AN</v>
          </cell>
        </row>
        <row r="1702">
          <cell r="A1702" t="str">
            <v>JBL-PRX915-NA</v>
          </cell>
          <cell r="B1702" t="str">
            <v>JBL</v>
          </cell>
          <cell r="C1702" t="str">
            <v>PRX SERIES</v>
          </cell>
          <cell r="D1702" t="str">
            <v>PRX915</v>
          </cell>
          <cell r="E1702" t="str">
            <v>JBL00601</v>
          </cell>
          <cell r="G1702" t="str">
            <v>NEW</v>
          </cell>
          <cell r="H1702" t="str">
            <v>PRX915</v>
          </cell>
          <cell r="I1702" t="str">
            <v>PRX915</v>
          </cell>
          <cell r="J1702">
            <v>1569.81</v>
          </cell>
          <cell r="K1702">
            <v>1099</v>
          </cell>
          <cell r="L1702">
            <v>824.25</v>
          </cell>
          <cell r="M1702">
            <v>741.83</v>
          </cell>
          <cell r="Q1702" t="str">
            <v xml:space="preserve">	691991037146</v>
          </cell>
          <cell r="S1702">
            <v>53.02</v>
          </cell>
          <cell r="T1702">
            <v>15.078740157480301</v>
          </cell>
          <cell r="U1702">
            <v>18.346456692913399</v>
          </cell>
          <cell r="V1702">
            <v>28.228346456692901</v>
          </cell>
          <cell r="W1702" t="str">
            <v>MX</v>
          </cell>
          <cell r="Z1702">
            <v>803</v>
          </cell>
          <cell r="AA1702" t="str">
            <v>AN</v>
          </cell>
        </row>
        <row r="1703">
          <cell r="A1703" t="str">
            <v>PORTABLE:
SRX Portable Speakers</v>
          </cell>
          <cell r="B1703" t="str">
            <v>JBL</v>
          </cell>
          <cell r="D1703" t="str">
            <v>Portable</v>
          </cell>
          <cell r="J1703">
            <v>0</v>
          </cell>
          <cell r="K1703">
            <v>0</v>
          </cell>
          <cell r="L1703">
            <v>0</v>
          </cell>
          <cell r="M1703">
            <v>0</v>
          </cell>
          <cell r="S1703">
            <v>0</v>
          </cell>
          <cell r="T1703">
            <v>0</v>
          </cell>
          <cell r="U1703">
            <v>0</v>
          </cell>
          <cell r="V1703">
            <v>0</v>
          </cell>
          <cell r="Z1703">
            <v>804</v>
          </cell>
        </row>
        <row r="1704">
          <cell r="A1704" t="str">
            <v>JBL-PRX918XLF-NA</v>
          </cell>
          <cell r="B1704" t="str">
            <v>JBL</v>
          </cell>
          <cell r="C1704" t="str">
            <v>PRX SERIES</v>
          </cell>
          <cell r="D1704" t="str">
            <v>PRX918XLF</v>
          </cell>
          <cell r="E1704" t="str">
            <v>JBL00601</v>
          </cell>
          <cell r="G1704" t="str">
            <v>NEW</v>
          </cell>
          <cell r="H1704" t="str">
            <v>PRX918XLF</v>
          </cell>
          <cell r="I1704" t="str">
            <v>PRX918XLF</v>
          </cell>
          <cell r="J1704">
            <v>1883.37</v>
          </cell>
          <cell r="K1704">
            <v>1499</v>
          </cell>
          <cell r="L1704">
            <v>1124.25</v>
          </cell>
          <cell r="M1704">
            <v>1011.83</v>
          </cell>
          <cell r="Q1704">
            <v>691991037122</v>
          </cell>
          <cell r="S1704">
            <v>88.63</v>
          </cell>
          <cell r="T1704">
            <v>25.8</v>
          </cell>
          <cell r="U1704">
            <v>23.3</v>
          </cell>
          <cell r="V1704">
            <v>27.3</v>
          </cell>
          <cell r="W1704" t="str">
            <v>MX</v>
          </cell>
          <cell r="Z1704">
            <v>805</v>
          </cell>
          <cell r="AA1704" t="str">
            <v>AN</v>
          </cell>
        </row>
        <row r="1705">
          <cell r="A1705" t="str">
            <v>SRX815</v>
          </cell>
          <cell r="B1705" t="str">
            <v>JBL</v>
          </cell>
          <cell r="C1705" t="str">
            <v>SRX SERIES</v>
          </cell>
          <cell r="D1705" t="str">
            <v>SRX815</v>
          </cell>
          <cell r="E1705" t="str">
            <v>JBL020</v>
          </cell>
          <cell r="H1705" t="str">
            <v>SRX815 is a two-way full range speaker with a 15”</v>
          </cell>
          <cell r="I1705"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05">
            <v>1657.32</v>
          </cell>
          <cell r="K1705">
            <v>1389</v>
          </cell>
          <cell r="L1705">
            <v>996.62</v>
          </cell>
          <cell r="M1705">
            <v>896.96</v>
          </cell>
          <cell r="P1705">
            <v>0</v>
          </cell>
          <cell r="Q1705">
            <v>691991001635</v>
          </cell>
          <cell r="S1705">
            <v>74</v>
          </cell>
          <cell r="T1705">
            <v>21</v>
          </cell>
          <cell r="U1705">
            <v>21</v>
          </cell>
          <cell r="V1705">
            <v>27</v>
          </cell>
          <cell r="W1705" t="str">
            <v>MX</v>
          </cell>
          <cell r="X1705" t="str">
            <v>Compliant</v>
          </cell>
          <cell r="Y1705" t="str">
            <v>http://www.jblpro.com/www/products/portable-market/srx800-passive-series/srx815#.Vkxlp4RqBJo</v>
          </cell>
          <cell r="Z1705">
            <v>806</v>
          </cell>
          <cell r="AA1705" t="str">
            <v>A</v>
          </cell>
        </row>
        <row r="1706">
          <cell r="A1706" t="str">
            <v>SRX812</v>
          </cell>
          <cell r="B1706" t="str">
            <v>JBL</v>
          </cell>
          <cell r="C1706" t="str">
            <v>SRX SERIES</v>
          </cell>
          <cell r="D1706" t="str">
            <v>SRX812</v>
          </cell>
          <cell r="E1706" t="str">
            <v>JBL036</v>
          </cell>
          <cell r="H1706" t="str">
            <v>SRX812 is a two-way full range speaker with a 12” woofer</v>
          </cell>
          <cell r="I1706"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06">
            <v>1499.33</v>
          </cell>
          <cell r="K1706">
            <v>1219</v>
          </cell>
          <cell r="L1706">
            <v>895.12</v>
          </cell>
          <cell r="M1706">
            <v>805.61</v>
          </cell>
          <cell r="P1706">
            <v>0</v>
          </cell>
          <cell r="Q1706">
            <v>691991001628</v>
          </cell>
          <cell r="S1706">
            <v>61</v>
          </cell>
          <cell r="T1706">
            <v>21.5</v>
          </cell>
          <cell r="U1706">
            <v>21.25</v>
          </cell>
          <cell r="V1706">
            <v>27</v>
          </cell>
          <cell r="W1706" t="str">
            <v>MX</v>
          </cell>
          <cell r="X1706" t="str">
            <v>Compliant</v>
          </cell>
          <cell r="Y1706" t="str">
            <v>http://www.jblpro.com/www/products/portable-market/srx800-passive-series/srx812#.Vkxlz4RqBJo</v>
          </cell>
          <cell r="Z1706">
            <v>807</v>
          </cell>
          <cell r="AA1706" t="str">
            <v>A</v>
          </cell>
        </row>
        <row r="1707">
          <cell r="A1707" t="str">
            <v>SRX818S</v>
          </cell>
          <cell r="B1707" t="str">
            <v>JBL</v>
          </cell>
          <cell r="C1707" t="str">
            <v>SRX SERIES</v>
          </cell>
          <cell r="D1707" t="str">
            <v>SRX818S</v>
          </cell>
          <cell r="E1707" t="str">
            <v>JBL020</v>
          </cell>
          <cell r="H1707" t="str">
            <v>SRX818S is a single 18” subwoofer for concert, touring, or installed use.</v>
          </cell>
          <cell r="I1707"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07">
            <v>1973.3</v>
          </cell>
          <cell r="K1707">
            <v>1589</v>
          </cell>
          <cell r="L1707">
            <v>1185.54</v>
          </cell>
          <cell r="M1707">
            <v>1066.99</v>
          </cell>
          <cell r="P1707">
            <v>0</v>
          </cell>
          <cell r="Q1707">
            <v>691991001659</v>
          </cell>
          <cell r="S1707">
            <v>80</v>
          </cell>
          <cell r="T1707">
            <v>32</v>
          </cell>
          <cell r="U1707">
            <v>32</v>
          </cell>
          <cell r="V1707">
            <v>24</v>
          </cell>
          <cell r="W1707" t="str">
            <v>MX</v>
          </cell>
          <cell r="X1707" t="str">
            <v>Compliant</v>
          </cell>
          <cell r="Y1707" t="str">
            <v>http://www.jblpro.com/www/products/portable-market/srx800-passive-series/srx818s#.Vkxl5oRqBJo</v>
          </cell>
          <cell r="Z1707">
            <v>808</v>
          </cell>
          <cell r="AA1707" t="str">
            <v>A</v>
          </cell>
        </row>
        <row r="1708">
          <cell r="A1708" t="str">
            <v>SRX835</v>
          </cell>
          <cell r="B1708" t="str">
            <v>JBL</v>
          </cell>
          <cell r="C1708" t="str">
            <v>SRX SERIES</v>
          </cell>
          <cell r="D1708" t="str">
            <v>SRX835</v>
          </cell>
          <cell r="E1708" t="str">
            <v>JBL020</v>
          </cell>
          <cell r="H1708" t="str">
            <v>SRX835 is a three-way full range speaker with a 15” woofer</v>
          </cell>
          <cell r="I1708"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08">
            <v>2131.2800000000002</v>
          </cell>
          <cell r="K1708">
            <v>1709</v>
          </cell>
          <cell r="L1708">
            <v>1279.8900000000001</v>
          </cell>
          <cell r="M1708">
            <v>1151.9000000000001</v>
          </cell>
          <cell r="P1708">
            <v>0</v>
          </cell>
          <cell r="Q1708">
            <v>691991001642</v>
          </cell>
          <cell r="S1708">
            <v>106</v>
          </cell>
          <cell r="T1708">
            <v>26.25</v>
          </cell>
          <cell r="U1708">
            <v>23.5</v>
          </cell>
          <cell r="V1708">
            <v>41.25</v>
          </cell>
          <cell r="W1708" t="str">
            <v>MX</v>
          </cell>
          <cell r="X1708" t="str">
            <v>Compliant</v>
          </cell>
          <cell r="Y1708" t="str">
            <v>http://www.jblpro.com/www/products/portable-market/srx800-passive-series/#</v>
          </cell>
          <cell r="Z1708">
            <v>809</v>
          </cell>
          <cell r="AA1708" t="str">
            <v>A</v>
          </cell>
        </row>
        <row r="1709">
          <cell r="A1709" t="str">
            <v>SRX812P</v>
          </cell>
          <cell r="B1709" t="str">
            <v>JBL</v>
          </cell>
          <cell r="C1709" t="str">
            <v>SRX SERIES</v>
          </cell>
          <cell r="D1709" t="str">
            <v>SRX812P</v>
          </cell>
          <cell r="H1709" t="str">
            <v>2000 Watt Powered 2-way system featuring Crown Amplification</v>
          </cell>
          <cell r="I1709"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09">
            <v>2083.88</v>
          </cell>
          <cell r="K1709">
            <v>1669</v>
          </cell>
          <cell r="L1709">
            <v>1251.6099999999999</v>
          </cell>
          <cell r="M1709">
            <v>1126.45</v>
          </cell>
          <cell r="P1709">
            <v>0</v>
          </cell>
          <cell r="Q1709">
            <v>691991000676</v>
          </cell>
          <cell r="S1709">
            <v>66</v>
          </cell>
          <cell r="T1709">
            <v>21</v>
          </cell>
          <cell r="U1709">
            <v>21</v>
          </cell>
          <cell r="V1709">
            <v>27</v>
          </cell>
          <cell r="W1709" t="str">
            <v>MX</v>
          </cell>
          <cell r="X1709" t="str">
            <v>Compliant</v>
          </cell>
          <cell r="Y1709" t="str">
            <v>http://www.jblpro.com/www/products/portable-market/srx800-series/srx812p#.VkxaiIRqBJo</v>
          </cell>
          <cell r="Z1709">
            <v>810</v>
          </cell>
          <cell r="AA1709" t="str">
            <v>A</v>
          </cell>
        </row>
        <row r="1710">
          <cell r="A1710" t="str">
            <v>SRX828S</v>
          </cell>
          <cell r="B1710" t="str">
            <v>JBL</v>
          </cell>
          <cell r="C1710" t="str">
            <v>SRX SERIES</v>
          </cell>
          <cell r="D1710" t="str">
            <v>SRX828S</v>
          </cell>
          <cell r="E1710" t="str">
            <v>JBL020</v>
          </cell>
          <cell r="H1710" t="str">
            <v>SRX828S is a dual 18” subwoofer for concert, touring, or installed use.</v>
          </cell>
          <cell r="I1710"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10">
            <v>2652.65</v>
          </cell>
          <cell r="K1710">
            <v>2129</v>
          </cell>
          <cell r="L1710">
            <v>1591.14</v>
          </cell>
          <cell r="M1710">
            <v>1432.03</v>
          </cell>
          <cell r="P1710">
            <v>0</v>
          </cell>
          <cell r="Q1710">
            <v>691991001666</v>
          </cell>
          <cell r="S1710">
            <v>164</v>
          </cell>
          <cell r="T1710">
            <v>52.25</v>
          </cell>
          <cell r="U1710">
            <v>32</v>
          </cell>
          <cell r="V1710">
            <v>25</v>
          </cell>
          <cell r="W1710" t="str">
            <v>MX</v>
          </cell>
          <cell r="Y1710" t="str">
            <v>http://www.jblpro.com/www/products/portable-market/srx800-passive-series/srx828s</v>
          </cell>
          <cell r="Z1710">
            <v>811</v>
          </cell>
          <cell r="AA1710" t="str">
            <v>A</v>
          </cell>
        </row>
        <row r="1711">
          <cell r="A1711" t="str">
            <v>SRX835P</v>
          </cell>
          <cell r="B1711" t="str">
            <v>JBL</v>
          </cell>
          <cell r="C1711" t="str">
            <v>SRX SERIES</v>
          </cell>
          <cell r="D1711" t="str">
            <v>SRX835P</v>
          </cell>
          <cell r="E1711" t="str">
            <v>JBL022</v>
          </cell>
          <cell r="H1711" t="str">
            <v>2000 Watt Powered 3-way system featuring Crown Amplification</v>
          </cell>
          <cell r="I1711"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11">
            <v>2557.86</v>
          </cell>
          <cell r="K1711">
            <v>2049</v>
          </cell>
          <cell r="L1711">
            <v>1534.57</v>
          </cell>
          <cell r="M1711">
            <v>1381.11</v>
          </cell>
          <cell r="P1711">
            <v>0</v>
          </cell>
          <cell r="Q1711">
            <v>691991000713</v>
          </cell>
          <cell r="S1711">
            <v>105</v>
          </cell>
          <cell r="T1711">
            <v>26.25</v>
          </cell>
          <cell r="U1711">
            <v>23.5</v>
          </cell>
          <cell r="V1711">
            <v>41</v>
          </cell>
          <cell r="W1711" t="str">
            <v>MX</v>
          </cell>
          <cell r="X1711" t="str">
            <v>Compliant</v>
          </cell>
          <cell r="Y1711" t="str">
            <v>http://www.jblpro.com/www/products/portable-market/srx800-series/srx835p</v>
          </cell>
          <cell r="Z1711">
            <v>812</v>
          </cell>
          <cell r="AA1711" t="str">
            <v>A</v>
          </cell>
        </row>
        <row r="1712">
          <cell r="A1712" t="str">
            <v>SRX815P</v>
          </cell>
          <cell r="B1712" t="str">
            <v>JBL</v>
          </cell>
          <cell r="C1712" t="str">
            <v>SRX SERIES</v>
          </cell>
          <cell r="D1712" t="str">
            <v>SRX815P</v>
          </cell>
          <cell r="E1712" t="str">
            <v>JBL022</v>
          </cell>
          <cell r="H1712" t="str">
            <v>2000 Watt Powered 2-way system featuring Crown Amplification</v>
          </cell>
          <cell r="I1712"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12">
            <v>2241.87</v>
          </cell>
          <cell r="K1712">
            <v>1799</v>
          </cell>
          <cell r="L1712">
            <v>1345.92</v>
          </cell>
          <cell r="M1712">
            <v>1211.33</v>
          </cell>
          <cell r="P1712">
            <v>0</v>
          </cell>
          <cell r="Q1712">
            <v>691991000690</v>
          </cell>
          <cell r="S1712">
            <v>74</v>
          </cell>
          <cell r="T1712">
            <v>21</v>
          </cell>
          <cell r="U1712">
            <v>21</v>
          </cell>
          <cell r="V1712">
            <v>27</v>
          </cell>
          <cell r="W1712" t="str">
            <v>MX</v>
          </cell>
          <cell r="X1712" t="str">
            <v>Compliant</v>
          </cell>
          <cell r="Y1712" t="str">
            <v>http://www.jblpro.com/www/products/portable-market/srx800-series/srx815p#.VkxlaIRqBJo</v>
          </cell>
          <cell r="Z1712">
            <v>813</v>
          </cell>
          <cell r="AA1712" t="str">
            <v>A</v>
          </cell>
        </row>
        <row r="1713">
          <cell r="A1713" t="str">
            <v>SRX828SP</v>
          </cell>
          <cell r="B1713" t="str">
            <v>JBL</v>
          </cell>
          <cell r="C1713" t="str">
            <v>SRX SERIES</v>
          </cell>
          <cell r="D1713" t="str">
            <v>SRX828SP</v>
          </cell>
          <cell r="E1713" t="str">
            <v>JBL022</v>
          </cell>
          <cell r="H1713" t="str">
            <v>2000 Watt Powered dual 18" subwoofer featuring Crown Amplification</v>
          </cell>
          <cell r="I1713"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13">
            <v>3189.81</v>
          </cell>
          <cell r="K1713">
            <v>2549</v>
          </cell>
          <cell r="L1713">
            <v>1904.37</v>
          </cell>
          <cell r="M1713">
            <v>1713.93</v>
          </cell>
          <cell r="P1713">
            <v>0</v>
          </cell>
          <cell r="Q1713">
            <v>691991000751</v>
          </cell>
          <cell r="S1713">
            <v>172</v>
          </cell>
          <cell r="T1713">
            <v>52</v>
          </cell>
          <cell r="U1713">
            <v>31.75</v>
          </cell>
          <cell r="V1713">
            <v>24.75</v>
          </cell>
          <cell r="W1713" t="str">
            <v>MX</v>
          </cell>
          <cell r="Y1713" t="str">
            <v>http://www.jblpro.com/www/products/portable-market/srx800-series/srx828sp#.VkxmGoRqBJo</v>
          </cell>
          <cell r="Z1713">
            <v>814</v>
          </cell>
          <cell r="AA1713" t="str">
            <v>A</v>
          </cell>
        </row>
        <row r="1714">
          <cell r="A1714" t="str">
            <v>SRX818SP</v>
          </cell>
          <cell r="B1714" t="str">
            <v>JBL</v>
          </cell>
          <cell r="C1714" t="str">
            <v>SRX SERIES</v>
          </cell>
          <cell r="D1714" t="str">
            <v>SRX818SP</v>
          </cell>
          <cell r="E1714" t="str">
            <v>JBL022</v>
          </cell>
          <cell r="H1714" t="str">
            <v>1000 Watt Powered 18" subwoofer featuring Crown Amplification</v>
          </cell>
          <cell r="I1714"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14">
            <v>2557.86</v>
          </cell>
          <cell r="K1714">
            <v>2049</v>
          </cell>
          <cell r="L1714">
            <v>1534.57</v>
          </cell>
          <cell r="M1714">
            <v>1381.11</v>
          </cell>
          <cell r="P1714">
            <v>0</v>
          </cell>
          <cell r="Q1714">
            <v>691991000737</v>
          </cell>
          <cell r="S1714">
            <v>103</v>
          </cell>
          <cell r="T1714">
            <v>25</v>
          </cell>
          <cell r="U1714">
            <v>32</v>
          </cell>
          <cell r="V1714">
            <v>32</v>
          </cell>
          <cell r="W1714" t="str">
            <v>MX</v>
          </cell>
          <cell r="X1714" t="str">
            <v>Compliant</v>
          </cell>
          <cell r="Y1714" t="str">
            <v>http://www.jblpro.com/www/products/portable-market/srx800-series/srx818sp#.Vkxl_YRqBJo</v>
          </cell>
          <cell r="Z1714">
            <v>815</v>
          </cell>
          <cell r="AA1714" t="str">
            <v>A</v>
          </cell>
        </row>
        <row r="1715">
          <cell r="A1715" t="str">
            <v>JBL-P3231MX</v>
          </cell>
          <cell r="B1715" t="str">
            <v>JBL</v>
          </cell>
          <cell r="C1715" t="str">
            <v>SRX SERIES</v>
          </cell>
          <cell r="D1715" t="str">
            <v>SRX906LA AF</v>
          </cell>
          <cell r="E1715" t="str">
            <v>JBL020</v>
          </cell>
          <cell r="G1715" t="str">
            <v>NEW</v>
          </cell>
          <cell r="H1715" t="str">
            <v>Array Frame</v>
          </cell>
          <cell r="I1715" t="str">
            <v>Array Frame for SRX906LA, support for up to (16) cabinets</v>
          </cell>
          <cell r="J1715">
            <v>1250</v>
          </cell>
          <cell r="K1715">
            <v>825</v>
          </cell>
          <cell r="L1715">
            <v>625</v>
          </cell>
          <cell r="M1715">
            <v>562.5</v>
          </cell>
          <cell r="P1715">
            <v>0</v>
          </cell>
          <cell r="Q1715">
            <v>691991035708</v>
          </cell>
          <cell r="W1715" t="str">
            <v>MX</v>
          </cell>
          <cell r="Z1715">
            <v>816</v>
          </cell>
          <cell r="AA1715" t="str">
            <v>A</v>
          </cell>
        </row>
        <row r="1716">
          <cell r="A1716" t="str">
            <v>JBL-P3230MX</v>
          </cell>
          <cell r="B1716" t="str">
            <v>JBL</v>
          </cell>
          <cell r="C1716" t="str">
            <v>SRX SERIES</v>
          </cell>
          <cell r="D1716" t="str">
            <v>SRX906LA</v>
          </cell>
          <cell r="E1716" t="str">
            <v>JBL050</v>
          </cell>
          <cell r="G1716" t="str">
            <v>NEW</v>
          </cell>
          <cell r="H1716" t="str">
            <v>Powered Line Array Speaker</v>
          </cell>
          <cell r="I1716" t="str">
            <v>Dual 6.5-inch powered line array speaker, 2-way, 120-degree</v>
          </cell>
          <cell r="J1716">
            <v>3250</v>
          </cell>
          <cell r="K1716">
            <v>2229</v>
          </cell>
          <cell r="L1716">
            <v>1625</v>
          </cell>
          <cell r="M1716">
            <v>1462.5</v>
          </cell>
          <cell r="P1716">
            <v>0</v>
          </cell>
          <cell r="Q1716">
            <v>691991035524</v>
          </cell>
          <cell r="W1716" t="str">
            <v>MX</v>
          </cell>
          <cell r="Z1716">
            <v>817</v>
          </cell>
          <cell r="AA1716" t="str">
            <v>AN</v>
          </cell>
        </row>
        <row r="1717">
          <cell r="A1717" t="str">
            <v>JBL-P3233MX</v>
          </cell>
          <cell r="B1717" t="str">
            <v>JBL</v>
          </cell>
          <cell r="C1717" t="str">
            <v>SRX SERIES</v>
          </cell>
          <cell r="D1717" t="str">
            <v>SRX906LA BP</v>
          </cell>
          <cell r="E1717" t="str">
            <v>JBL020</v>
          </cell>
          <cell r="G1717" t="str">
            <v>NEW</v>
          </cell>
          <cell r="H1717" t="str">
            <v>Base Plate</v>
          </cell>
          <cell r="I1717" t="str">
            <v>Base Plate for SRX906LA</v>
          </cell>
          <cell r="J1717">
            <v>810</v>
          </cell>
          <cell r="K1717">
            <v>555</v>
          </cell>
          <cell r="L1717">
            <v>405</v>
          </cell>
          <cell r="M1717">
            <v>364.5</v>
          </cell>
          <cell r="P1717">
            <v>0</v>
          </cell>
          <cell r="Q1717">
            <v>691991035692</v>
          </cell>
          <cell r="W1717" t="str">
            <v>MX</v>
          </cell>
          <cell r="Z1717">
            <v>818</v>
          </cell>
          <cell r="AA1717" t="str">
            <v>A</v>
          </cell>
        </row>
        <row r="1718">
          <cell r="A1718" t="str">
            <v>JBL-P3311MX</v>
          </cell>
          <cell r="B1718" t="str">
            <v>JBL</v>
          </cell>
          <cell r="C1718" t="str">
            <v>SRX SERIES</v>
          </cell>
          <cell r="D1718" t="str">
            <v>SRX906LA CASE</v>
          </cell>
          <cell r="E1718" t="str">
            <v>JBL020</v>
          </cell>
          <cell r="G1718" t="str">
            <v>NEW</v>
          </cell>
          <cell r="H1718" t="str">
            <v>Flight Case</v>
          </cell>
          <cell r="I1718" t="str">
            <v>Flight case for (4) SRX906LA</v>
          </cell>
          <cell r="J1718">
            <v>1500</v>
          </cell>
          <cell r="K1718">
            <v>990</v>
          </cell>
          <cell r="L1718">
            <v>750</v>
          </cell>
          <cell r="M1718">
            <v>675</v>
          </cell>
          <cell r="P1718">
            <v>0</v>
          </cell>
          <cell r="Q1718">
            <v>691991038488</v>
          </cell>
          <cell r="W1718" t="str">
            <v>MX</v>
          </cell>
          <cell r="Z1718">
            <v>819</v>
          </cell>
          <cell r="AA1718" t="str">
            <v>AN</v>
          </cell>
        </row>
        <row r="1719">
          <cell r="A1719" t="str">
            <v>JBL-P3235MX</v>
          </cell>
          <cell r="B1719" t="str">
            <v>JBL</v>
          </cell>
          <cell r="C1719" t="str">
            <v>SRX SERIES</v>
          </cell>
          <cell r="D1719" t="str">
            <v>SRX910LA AF</v>
          </cell>
          <cell r="E1719" t="str">
            <v>JBL020</v>
          </cell>
          <cell r="G1719" t="str">
            <v>NEW</v>
          </cell>
          <cell r="H1719" t="str">
            <v>Array Frame</v>
          </cell>
          <cell r="I1719" t="str">
            <v>Array Frame for SRX910LA, support for up to (16) cabinets</v>
          </cell>
          <cell r="J1719">
            <v>1650</v>
          </cell>
          <cell r="K1719">
            <v>1075</v>
          </cell>
          <cell r="L1719">
            <v>825</v>
          </cell>
          <cell r="M1719">
            <v>742.5</v>
          </cell>
          <cell r="P1719">
            <v>0</v>
          </cell>
          <cell r="Q1719">
            <v>691991035678</v>
          </cell>
          <cell r="W1719" t="str">
            <v>MX</v>
          </cell>
          <cell r="Z1719">
            <v>820</v>
          </cell>
          <cell r="AA1719" t="str">
            <v>AN</v>
          </cell>
        </row>
        <row r="1720">
          <cell r="A1720" t="str">
            <v>JBL-P3234MX</v>
          </cell>
          <cell r="B1720" t="str">
            <v>JBL</v>
          </cell>
          <cell r="C1720" t="str">
            <v>SRX SERIES</v>
          </cell>
          <cell r="D1720" t="str">
            <v>SRX910LA</v>
          </cell>
          <cell r="E1720" t="str">
            <v>JBL020</v>
          </cell>
          <cell r="G1720" t="str">
            <v>NEW</v>
          </cell>
          <cell r="H1720" t="str">
            <v>Powered Line Array Speaker</v>
          </cell>
          <cell r="I1720" t="str">
            <v>Dual 10-inch powered line array speaker, 2-way, 105-degree</v>
          </cell>
          <cell r="J1720">
            <v>5350</v>
          </cell>
          <cell r="K1720">
            <v>3729</v>
          </cell>
          <cell r="L1720">
            <v>2675</v>
          </cell>
          <cell r="M1720">
            <v>2407.5</v>
          </cell>
          <cell r="P1720">
            <v>0</v>
          </cell>
          <cell r="Q1720">
            <v>691991035685</v>
          </cell>
          <cell r="W1720" t="str">
            <v>MX</v>
          </cell>
          <cell r="Z1720">
            <v>821</v>
          </cell>
          <cell r="AA1720" t="str">
            <v>AN</v>
          </cell>
        </row>
        <row r="1721">
          <cell r="A1721" t="str">
            <v>JBL-P3237MX</v>
          </cell>
          <cell r="B1721" t="str">
            <v>JBL</v>
          </cell>
          <cell r="C1721" t="str">
            <v>SRX SERIES</v>
          </cell>
          <cell r="D1721" t="str">
            <v>SRX910LA VT CVR</v>
          </cell>
          <cell r="E1721" t="str">
            <v>JBL020</v>
          </cell>
          <cell r="G1721" t="str">
            <v>NEW</v>
          </cell>
          <cell r="H1721" t="str">
            <v>Vertical Transporter Cover</v>
          </cell>
          <cell r="I1721" t="str">
            <v>Vertical Transporter Cover for (4) SRX910LA</v>
          </cell>
          <cell r="J1721">
            <v>400</v>
          </cell>
          <cell r="K1721">
            <v>270</v>
          </cell>
          <cell r="L1721">
            <v>200</v>
          </cell>
          <cell r="M1721">
            <v>180</v>
          </cell>
          <cell r="P1721">
            <v>0</v>
          </cell>
          <cell r="Q1721">
            <v>691991035654</v>
          </cell>
          <cell r="W1721" t="str">
            <v>CN</v>
          </cell>
          <cell r="X1721" t="str">
            <v>Non Compliant</v>
          </cell>
          <cell r="Z1721">
            <v>822</v>
          </cell>
          <cell r="AA1721" t="str">
            <v>AN</v>
          </cell>
        </row>
        <row r="1722">
          <cell r="A1722" t="str">
            <v>JBL-P3236MX</v>
          </cell>
          <cell r="B1722" t="str">
            <v>JBL</v>
          </cell>
          <cell r="C1722" t="str">
            <v>SRX SERIES</v>
          </cell>
          <cell r="D1722" t="str">
            <v>SRX910LA VT</v>
          </cell>
          <cell r="E1722" t="str">
            <v>JBL020</v>
          </cell>
          <cell r="G1722" t="str">
            <v>NEW</v>
          </cell>
          <cell r="H1722" t="str">
            <v>Vertical Transporter</v>
          </cell>
          <cell r="I1722" t="str">
            <v>Vertical Transporter for (4) SRX910LA</v>
          </cell>
          <cell r="J1722">
            <v>1350</v>
          </cell>
          <cell r="K1722">
            <v>825</v>
          </cell>
          <cell r="L1722">
            <v>675</v>
          </cell>
          <cell r="M1722">
            <v>607.5</v>
          </cell>
          <cell r="P1722">
            <v>0</v>
          </cell>
          <cell r="Q1722">
            <v>691991035661</v>
          </cell>
          <cell r="W1722" t="str">
            <v>MX</v>
          </cell>
          <cell r="Z1722">
            <v>823</v>
          </cell>
          <cell r="AA1722" t="str">
            <v>AN</v>
          </cell>
        </row>
        <row r="1723">
          <cell r="A1723" t="str">
            <v>JBL-P3239MX</v>
          </cell>
          <cell r="B1723" t="str">
            <v>JBL</v>
          </cell>
          <cell r="C1723" t="str">
            <v>SRX SERIES</v>
          </cell>
          <cell r="D1723" t="str">
            <v>SRX900 RC1</v>
          </cell>
          <cell r="E1723" t="str">
            <v>JBL020</v>
          </cell>
          <cell r="G1723" t="str">
            <v>NEW</v>
          </cell>
          <cell r="H1723" t="str">
            <v>Rain Cover</v>
          </cell>
          <cell r="I1723" t="str">
            <v>SRX900 Rain Cover, compatible with all models</v>
          </cell>
          <cell r="J1723">
            <v>70</v>
          </cell>
          <cell r="K1723">
            <v>45</v>
          </cell>
          <cell r="L1723">
            <v>35</v>
          </cell>
          <cell r="M1723">
            <v>31.5</v>
          </cell>
          <cell r="P1723">
            <v>0</v>
          </cell>
          <cell r="Q1723">
            <v>691991035623</v>
          </cell>
          <cell r="W1723" t="str">
            <v>CN</v>
          </cell>
          <cell r="X1723" t="str">
            <v>Non Compliant</v>
          </cell>
          <cell r="Z1723">
            <v>824</v>
          </cell>
          <cell r="AA1723" t="str">
            <v>AN</v>
          </cell>
        </row>
        <row r="1724">
          <cell r="A1724" t="str">
            <v>JBL-P3238MX</v>
          </cell>
          <cell r="B1724" t="str">
            <v>JBL</v>
          </cell>
          <cell r="C1724" t="str">
            <v>SRX SERIES</v>
          </cell>
          <cell r="D1724" t="str">
            <v>SRX910LA BP</v>
          </cell>
          <cell r="E1724" t="str">
            <v>JBL020</v>
          </cell>
          <cell r="G1724" t="str">
            <v>NEW</v>
          </cell>
          <cell r="H1724" t="str">
            <v> Base Plate</v>
          </cell>
          <cell r="I1724" t="str">
            <v>Base Plate for SRX910LA</v>
          </cell>
          <cell r="J1724">
            <v>1050</v>
          </cell>
          <cell r="K1724">
            <v>660</v>
          </cell>
          <cell r="L1724">
            <v>525</v>
          </cell>
          <cell r="M1724">
            <v>472.5</v>
          </cell>
          <cell r="P1724">
            <v>0</v>
          </cell>
          <cell r="Q1724">
            <v>691991035647</v>
          </cell>
          <cell r="W1724" t="str">
            <v>MX</v>
          </cell>
          <cell r="Z1724">
            <v>825</v>
          </cell>
          <cell r="AA1724" t="str">
            <v>AN</v>
          </cell>
        </row>
        <row r="1725">
          <cell r="A1725" t="str">
            <v>JBL-P3241MX</v>
          </cell>
          <cell r="B1725" t="str">
            <v>JBL</v>
          </cell>
          <cell r="C1725" t="str">
            <v>SRX SERIES</v>
          </cell>
          <cell r="D1725" t="str">
            <v>SRX918S</v>
          </cell>
          <cell r="E1725" t="str">
            <v>JBL020</v>
          </cell>
          <cell r="G1725" t="str">
            <v>NEW</v>
          </cell>
          <cell r="H1725" t="str">
            <v>Powered Subwoofer</v>
          </cell>
          <cell r="I1725" t="str">
            <v>Single 18-inch powered subwoofer</v>
          </cell>
          <cell r="J1725">
            <v>3350</v>
          </cell>
          <cell r="K1725">
            <v>2329</v>
          </cell>
          <cell r="L1725">
            <v>1675</v>
          </cell>
          <cell r="M1725">
            <v>1507.5</v>
          </cell>
          <cell r="P1725">
            <v>0</v>
          </cell>
          <cell r="Q1725">
            <v>691991035609</v>
          </cell>
          <cell r="W1725" t="str">
            <v>MX</v>
          </cell>
          <cell r="Z1725">
            <v>826</v>
          </cell>
          <cell r="AA1725" t="str">
            <v>A</v>
          </cell>
        </row>
        <row r="1726">
          <cell r="A1726" t="str">
            <v>JBL-P3240MX</v>
          </cell>
          <cell r="B1726" t="str">
            <v>JBL</v>
          </cell>
          <cell r="C1726" t="str">
            <v>SRX SERIES</v>
          </cell>
          <cell r="D1726" t="str">
            <v>SRX900LA PB</v>
          </cell>
          <cell r="E1726" t="str">
            <v>JBL020</v>
          </cell>
          <cell r="G1726" t="str">
            <v>NEW</v>
          </cell>
          <cell r="H1726" t="str">
            <v>Pull Back accessory</v>
          </cell>
          <cell r="I1726" t="str">
            <v>SRX900 Pull Back accessory, compatible with all LA models</v>
          </cell>
          <cell r="J1726">
            <v>160</v>
          </cell>
          <cell r="K1726">
            <v>105</v>
          </cell>
          <cell r="L1726">
            <v>80</v>
          </cell>
          <cell r="M1726">
            <v>72</v>
          </cell>
          <cell r="P1726">
            <v>0</v>
          </cell>
          <cell r="Q1726">
            <v>691991035616</v>
          </cell>
          <cell r="W1726" t="str">
            <v>MX</v>
          </cell>
          <cell r="Z1726">
            <v>827</v>
          </cell>
          <cell r="AA1726" t="str">
            <v>A</v>
          </cell>
        </row>
        <row r="1727">
          <cell r="A1727" t="str">
            <v>JBL-P3243MX</v>
          </cell>
          <cell r="B1727" t="str">
            <v>JBL</v>
          </cell>
          <cell r="C1727" t="str">
            <v>SRX SERIES</v>
          </cell>
          <cell r="D1727" t="str">
            <v>SRX928S</v>
          </cell>
          <cell r="E1727" t="str">
            <v>JBL020</v>
          </cell>
          <cell r="G1727" t="str">
            <v>NEW</v>
          </cell>
          <cell r="H1727" t="str">
            <v>Powered Subwoofer</v>
          </cell>
          <cell r="I1727" t="str">
            <v>Dual 18-inch powered subwoofer</v>
          </cell>
          <cell r="J1727">
            <v>5950</v>
          </cell>
          <cell r="K1727">
            <v>4129</v>
          </cell>
          <cell r="L1727">
            <v>2975</v>
          </cell>
          <cell r="M1727">
            <v>2677.5</v>
          </cell>
          <cell r="P1727">
            <v>0</v>
          </cell>
          <cell r="Q1727">
            <v>691991035586</v>
          </cell>
          <cell r="W1727" t="str">
            <v>MX</v>
          </cell>
          <cell r="Z1727">
            <v>828</v>
          </cell>
          <cell r="AA1727" t="str">
            <v>A</v>
          </cell>
        </row>
        <row r="1728">
          <cell r="A1728" t="str">
            <v>JBL-P3242MX</v>
          </cell>
          <cell r="B1728" t="str">
            <v>JBL</v>
          </cell>
          <cell r="C1728" t="str">
            <v>SRX SERIES</v>
          </cell>
          <cell r="D1728" t="str">
            <v>SRX918S CVR</v>
          </cell>
          <cell r="E1728" t="str">
            <v>JBL020</v>
          </cell>
          <cell r="G1728" t="str">
            <v>NEW</v>
          </cell>
          <cell r="H1728" t="str">
            <v>Cover</v>
          </cell>
          <cell r="I1728" t="str">
            <v>Soft cover for a single SRX918S</v>
          </cell>
          <cell r="J1728">
            <v>200</v>
          </cell>
          <cell r="K1728">
            <v>140</v>
          </cell>
          <cell r="L1728">
            <v>100</v>
          </cell>
          <cell r="M1728">
            <v>90</v>
          </cell>
          <cell r="P1728">
            <v>0</v>
          </cell>
          <cell r="Q1728">
            <v>691991035593</v>
          </cell>
          <cell r="W1728" t="str">
            <v>CN</v>
          </cell>
          <cell r="X1728" t="str">
            <v>Non Compliant</v>
          </cell>
          <cell r="Z1728">
            <v>829</v>
          </cell>
          <cell r="AA1728" t="str">
            <v>AN</v>
          </cell>
        </row>
        <row r="1729">
          <cell r="A1729" t="str">
            <v>JBL-P3244MX</v>
          </cell>
          <cell r="B1729" t="str">
            <v>JBL</v>
          </cell>
          <cell r="C1729" t="str">
            <v>SRX SERIES</v>
          </cell>
          <cell r="D1729" t="str">
            <v>SRX928S CVR</v>
          </cell>
          <cell r="E1729" t="str">
            <v>JBL020</v>
          </cell>
          <cell r="G1729" t="str">
            <v>NEW</v>
          </cell>
          <cell r="H1729" t="str">
            <v>Cover</v>
          </cell>
          <cell r="I1729" t="str">
            <v>Soft cover for a single SRX928S</v>
          </cell>
          <cell r="J1729">
            <v>350</v>
          </cell>
          <cell r="K1729">
            <v>240</v>
          </cell>
          <cell r="L1729">
            <v>175</v>
          </cell>
          <cell r="M1729">
            <v>157.5</v>
          </cell>
          <cell r="P1729">
            <v>0</v>
          </cell>
          <cell r="Q1729">
            <v>691991035531</v>
          </cell>
          <cell r="W1729" t="str">
            <v>CN</v>
          </cell>
          <cell r="X1729" t="str">
            <v>Non Compliant</v>
          </cell>
          <cell r="Z1729">
            <v>830</v>
          </cell>
          <cell r="AA1729" t="str">
            <v>AN</v>
          </cell>
        </row>
        <row r="1730">
          <cell r="A1730" t="str">
            <v>PORTABLE:
Portable PA Stands</v>
          </cell>
          <cell r="B1730" t="str">
            <v>JBL</v>
          </cell>
          <cell r="D1730" t="str">
            <v>PA</v>
          </cell>
          <cell r="J1730">
            <v>0</v>
          </cell>
          <cell r="K1730">
            <v>0</v>
          </cell>
          <cell r="L1730">
            <v>0</v>
          </cell>
          <cell r="M1730">
            <v>0</v>
          </cell>
          <cell r="P1730">
            <v>0</v>
          </cell>
          <cell r="S1730">
            <v>0</v>
          </cell>
          <cell r="T1730">
            <v>0</v>
          </cell>
          <cell r="U1730">
            <v>0</v>
          </cell>
          <cell r="V1730">
            <v>0</v>
          </cell>
          <cell r="W1730" t="str">
            <v>CN</v>
          </cell>
          <cell r="X1730" t="str">
            <v>Non Compliant</v>
          </cell>
          <cell r="Z1730">
            <v>831</v>
          </cell>
        </row>
        <row r="1731">
          <cell r="A1731" t="str">
            <v>JBL-P3291MX</v>
          </cell>
          <cell r="B1731" t="str">
            <v>JBL</v>
          </cell>
          <cell r="C1731" t="str">
            <v>SRX SERIES</v>
          </cell>
          <cell r="D1731" t="str">
            <v>ACK1</v>
          </cell>
          <cell r="E1731" t="str">
            <v>NEWPART</v>
          </cell>
          <cell r="G1731" t="str">
            <v>NEW</v>
          </cell>
          <cell r="H1731" t="str">
            <v>Accessory Caster Kit</v>
          </cell>
          <cell r="I1731" t="str">
            <v>Universal Accessory Caster Kit</v>
          </cell>
          <cell r="J1731">
            <v>100.5</v>
          </cell>
          <cell r="K1731">
            <v>71</v>
          </cell>
          <cell r="L1731">
            <v>50.25</v>
          </cell>
          <cell r="M1731">
            <v>45.23</v>
          </cell>
          <cell r="P1731">
            <v>0</v>
          </cell>
          <cell r="Q1731">
            <v>691991035616</v>
          </cell>
          <cell r="W1731" t="str">
            <v>CN</v>
          </cell>
          <cell r="Z1731">
            <v>832</v>
          </cell>
          <cell r="AA1731" t="str">
            <v>A</v>
          </cell>
        </row>
        <row r="1732">
          <cell r="A1732" t="str">
            <v>JBLPOLE-MA</v>
          </cell>
          <cell r="B1732" t="str">
            <v>JBL</v>
          </cell>
          <cell r="C1732" t="str">
            <v>PPAACCESSORIES</v>
          </cell>
          <cell r="D1732" t="str">
            <v>JBLPOLE-MA</v>
          </cell>
          <cell r="E1732" t="str">
            <v>JBL021</v>
          </cell>
          <cell r="H1732" t="str">
            <v>JBL manual adjust speaker pole.</v>
          </cell>
          <cell r="I1732" t="str">
            <v>JBL speaker pole with manual adjustment from 36" to 55".</v>
          </cell>
          <cell r="J1732">
            <v>159.25</v>
          </cell>
          <cell r="K1732">
            <v>105</v>
          </cell>
          <cell r="L1732">
            <v>71.13</v>
          </cell>
          <cell r="M1732">
            <v>64.02</v>
          </cell>
          <cell r="P1732">
            <v>2</v>
          </cell>
          <cell r="Q1732">
            <v>50036904827</v>
          </cell>
          <cell r="S1732">
            <v>4</v>
          </cell>
          <cell r="T1732">
            <v>39</v>
          </cell>
          <cell r="U1732">
            <v>2.5</v>
          </cell>
          <cell r="V1732">
            <v>4.5</v>
          </cell>
          <cell r="W1732" t="str">
            <v>CN</v>
          </cell>
          <cell r="X1732" t="str">
            <v>Non Compliant</v>
          </cell>
          <cell r="Y1732" t="str">
            <v>http://www.jblpro.com/ProductAttachments/one-sheeter-jblpole-MA.pdf</v>
          </cell>
          <cell r="Z1732">
            <v>833</v>
          </cell>
          <cell r="AA1732" t="str">
            <v>A</v>
          </cell>
        </row>
        <row r="1733">
          <cell r="A1733" t="str">
            <v>JBLPOLE-GA</v>
          </cell>
          <cell r="B1733" t="str">
            <v>JBL</v>
          </cell>
          <cell r="C1733" t="str">
            <v>PPAACCESSORIES</v>
          </cell>
          <cell r="D1733" t="str">
            <v>JBLPOLE-GA</v>
          </cell>
          <cell r="E1733" t="str">
            <v>JBL017</v>
          </cell>
          <cell r="H1733" t="str">
            <v>JBL gas assist speaker pole.</v>
          </cell>
          <cell r="I1733" t="str">
            <v>JBL speaker pole featuring gass assist adjustment from  36" to 53".</v>
          </cell>
          <cell r="J1733">
            <v>264.20999999999998</v>
          </cell>
          <cell r="K1733">
            <v>155</v>
          </cell>
          <cell r="L1733">
            <v>116.14</v>
          </cell>
          <cell r="M1733">
            <v>104.53</v>
          </cell>
          <cell r="P1733">
            <v>2</v>
          </cell>
          <cell r="Q1733">
            <v>50036904834</v>
          </cell>
          <cell r="S1733">
            <v>10</v>
          </cell>
          <cell r="T1733">
            <v>40</v>
          </cell>
          <cell r="U1733">
            <v>8</v>
          </cell>
          <cell r="V1733">
            <v>5</v>
          </cell>
          <cell r="W1733" t="str">
            <v>CN</v>
          </cell>
          <cell r="X1733" t="str">
            <v>Non Compliant</v>
          </cell>
          <cell r="Y1733" t="str">
            <v>http://www.jblpro.com/ProductAttachments/one-sheeter-jblpole-GA.pdf</v>
          </cell>
          <cell r="Z1733">
            <v>834</v>
          </cell>
          <cell r="AA1733" t="str">
            <v>A</v>
          </cell>
        </row>
        <row r="1734">
          <cell r="A1734" t="str">
            <v>JBLTRIPOD-MA</v>
          </cell>
          <cell r="B1734" t="str">
            <v>JBL</v>
          </cell>
          <cell r="C1734" t="str">
            <v>PPAACCESSORIES</v>
          </cell>
          <cell r="D1734" t="str">
            <v>JBLTRIPOD-MA</v>
          </cell>
          <cell r="E1734" t="str">
            <v>JBL021</v>
          </cell>
          <cell r="H1734" t="str">
            <v>JBL manual adjust speaker tripod.</v>
          </cell>
          <cell r="I1734" t="str">
            <v>JBL speaker tripod with manual adjustment from  4' 2" to 6' 5".</v>
          </cell>
          <cell r="J1734">
            <v>171.79</v>
          </cell>
          <cell r="K1734">
            <v>115</v>
          </cell>
          <cell r="L1734">
            <v>80.13</v>
          </cell>
          <cell r="M1734">
            <v>72.12</v>
          </cell>
          <cell r="P1734">
            <v>2</v>
          </cell>
          <cell r="Q1734">
            <v>50036904841</v>
          </cell>
          <cell r="S1734">
            <v>20</v>
          </cell>
          <cell r="T1734">
            <v>43</v>
          </cell>
          <cell r="U1734">
            <v>10</v>
          </cell>
          <cell r="V1734">
            <v>5</v>
          </cell>
          <cell r="W1734" t="str">
            <v>CN</v>
          </cell>
          <cell r="X1734" t="str">
            <v>Non Compliant</v>
          </cell>
          <cell r="Y1734" t="str">
            <v>http://www.jblpro.com/ProductAttachments/One-sheeter-JBLTRIPOD-GA.pdf</v>
          </cell>
          <cell r="Z1734">
            <v>835</v>
          </cell>
          <cell r="AA1734" t="str">
            <v>A</v>
          </cell>
        </row>
        <row r="1735">
          <cell r="A1735" t="str">
            <v>JBLTRIPOD-GA</v>
          </cell>
          <cell r="B1735" t="str">
            <v>JBL</v>
          </cell>
          <cell r="C1735" t="str">
            <v>PPAACCESSORIES</v>
          </cell>
          <cell r="D1735" t="str">
            <v>JBLTRIPOD-GA</v>
          </cell>
          <cell r="E1735" t="str">
            <v>JBL021</v>
          </cell>
          <cell r="H1735" t="str">
            <v>JBL lift assist speaker tripod.</v>
          </cell>
          <cell r="I1735" t="str">
            <v>JBL speaker tripod featuring gass assist adjustment from  3' 8" to 6' 7"</v>
          </cell>
          <cell r="J1735">
            <v>404.17</v>
          </cell>
          <cell r="K1735">
            <v>239</v>
          </cell>
          <cell r="L1735">
            <v>179.17</v>
          </cell>
          <cell r="M1735">
            <v>161.25</v>
          </cell>
          <cell r="P1735">
            <v>2</v>
          </cell>
          <cell r="Q1735">
            <v>50036904858</v>
          </cell>
          <cell r="S1735">
            <v>12</v>
          </cell>
          <cell r="T1735">
            <v>7</v>
          </cell>
          <cell r="U1735">
            <v>13</v>
          </cell>
          <cell r="V1735">
            <v>37</v>
          </cell>
          <cell r="W1735" t="str">
            <v>CN</v>
          </cell>
          <cell r="X1735" t="str">
            <v>Non Compliant</v>
          </cell>
          <cell r="Y1735" t="str">
            <v>http://www.jblpro.com/ProductAttachments/one-sheeter-jblpole-GA.pdf</v>
          </cell>
          <cell r="Z1735">
            <v>836</v>
          </cell>
          <cell r="AA1735" t="str">
            <v>A</v>
          </cell>
        </row>
        <row r="1736">
          <cell r="A1736" t="str">
            <v>104SET-BTW-US</v>
          </cell>
          <cell r="B1736" t="str">
            <v>JBL</v>
          </cell>
          <cell r="C1736" t="str">
            <v>STUDIO MONITORS</v>
          </cell>
          <cell r="D1736" t="str">
            <v>104SET-BT-US-WHT</v>
          </cell>
          <cell r="E1736" t="str">
            <v>JBL025</v>
          </cell>
          <cell r="H1736" t="str">
            <v>JBL 104 Studio Monitors white</v>
          </cell>
          <cell r="I1736" t="str">
            <v>JBL 104 Studio Monitors Bluetooth</v>
          </cell>
          <cell r="J1736">
            <v>262.23</v>
          </cell>
          <cell r="K1736">
            <v>149</v>
          </cell>
          <cell r="L1736">
            <v>112.16437869822485</v>
          </cell>
          <cell r="M1736">
            <v>100.95</v>
          </cell>
          <cell r="Q1736">
            <v>691991033704</v>
          </cell>
          <cell r="W1736" t="str">
            <v>CN</v>
          </cell>
          <cell r="Z1736">
            <v>837</v>
          </cell>
          <cell r="AA1736" t="str">
            <v>A</v>
          </cell>
        </row>
        <row r="1737">
          <cell r="A1737" t="str">
            <v>Recording &amp; Broadcast</v>
          </cell>
          <cell r="B1737" t="str">
            <v>JBL</v>
          </cell>
          <cell r="D1737" t="str">
            <v>&amp;</v>
          </cell>
          <cell r="J1737">
            <v>0</v>
          </cell>
          <cell r="K1737">
            <v>0</v>
          </cell>
          <cell r="L1737">
            <v>0</v>
          </cell>
          <cell r="M1737">
            <v>0</v>
          </cell>
          <cell r="S1737">
            <v>0</v>
          </cell>
          <cell r="T1737">
            <v>0</v>
          </cell>
          <cell r="U1737">
            <v>0</v>
          </cell>
          <cell r="V1737">
            <v>0</v>
          </cell>
          <cell r="W1737" t="str">
            <v>CN</v>
          </cell>
          <cell r="X1737" t="str">
            <v>Non Compliant</v>
          </cell>
          <cell r="Y1737" t="str">
            <v>http://www.jblpro.com/www/products/recording-broadcast/3-series/lsr305#.VkxqHoRqBJo</v>
          </cell>
          <cell r="Z1737">
            <v>838</v>
          </cell>
        </row>
        <row r="1738">
          <cell r="A1738" t="str">
            <v>305PMKII</v>
          </cell>
          <cell r="B1738" t="str">
            <v>JBL</v>
          </cell>
          <cell r="C1738" t="str">
            <v>STUDIO MONITORS</v>
          </cell>
          <cell r="D1738" t="str">
            <v>305PMKII</v>
          </cell>
          <cell r="E1738" t="str">
            <v>AT210010</v>
          </cell>
          <cell r="H1738" t="str">
            <v>S/M, 305PMKII</v>
          </cell>
          <cell r="I1738" t="str">
            <v>S/M, 305PMKII</v>
          </cell>
          <cell r="J1738">
            <v>217.08</v>
          </cell>
          <cell r="K1738">
            <v>149</v>
          </cell>
          <cell r="L1738">
            <v>113.85</v>
          </cell>
          <cell r="M1738">
            <v>102.47</v>
          </cell>
          <cell r="P1738">
            <v>0</v>
          </cell>
          <cell r="Q1738">
            <v>691991007705</v>
          </cell>
          <cell r="S1738">
            <v>0</v>
          </cell>
          <cell r="T1738">
            <v>0</v>
          </cell>
          <cell r="U1738">
            <v>0</v>
          </cell>
          <cell r="V1738">
            <v>0</v>
          </cell>
          <cell r="W1738" t="str">
            <v>CN</v>
          </cell>
          <cell r="X1738" t="str">
            <v>Non Compliant</v>
          </cell>
          <cell r="Z1738">
            <v>839</v>
          </cell>
          <cell r="AA1738" t="str">
            <v>A</v>
          </cell>
        </row>
        <row r="1739">
          <cell r="A1739" t="str">
            <v>104SET-BT-US</v>
          </cell>
          <cell r="B1739" t="str">
            <v>JBL</v>
          </cell>
          <cell r="C1739" t="str">
            <v>STUDIO MONITORS</v>
          </cell>
          <cell r="D1739" t="str">
            <v>104SET-BT-US</v>
          </cell>
          <cell r="E1739" t="str">
            <v>JBL025</v>
          </cell>
          <cell r="H1739" t="str">
            <v>JBL 104 Studio Monitors</v>
          </cell>
          <cell r="I1739" t="str">
            <v>JBL 104 Studio Monitors Bluetooth</v>
          </cell>
          <cell r="J1739">
            <v>262.23</v>
          </cell>
          <cell r="K1739">
            <v>149</v>
          </cell>
          <cell r="L1739">
            <v>112.16437869822485</v>
          </cell>
          <cell r="M1739">
            <v>100.95</v>
          </cell>
          <cell r="Q1739">
            <v>691991016769</v>
          </cell>
          <cell r="W1739" t="str">
            <v>CN</v>
          </cell>
          <cell r="X1739" t="str">
            <v>Non Compliant</v>
          </cell>
          <cell r="Z1739">
            <v>840</v>
          </cell>
          <cell r="AA1739" t="str">
            <v>A</v>
          </cell>
        </row>
        <row r="1740">
          <cell r="A1740" t="str">
            <v>308PMKII</v>
          </cell>
          <cell r="B1740" t="str">
            <v>JBL</v>
          </cell>
          <cell r="C1740" t="str">
            <v>STUDIO MONITORS</v>
          </cell>
          <cell r="D1740" t="str">
            <v>308PMKII</v>
          </cell>
          <cell r="E1740" t="str">
            <v>AT690091</v>
          </cell>
          <cell r="H1740" t="str">
            <v>S/M, 308PMKII</v>
          </cell>
          <cell r="I1740" t="str">
            <v>S/M, 308PMKII</v>
          </cell>
          <cell r="J1740">
            <v>362.76</v>
          </cell>
          <cell r="K1740">
            <v>249</v>
          </cell>
          <cell r="L1740">
            <v>192.03</v>
          </cell>
          <cell r="M1740">
            <v>172.83</v>
          </cell>
          <cell r="P1740">
            <v>0</v>
          </cell>
          <cell r="Q1740">
            <v>691991007729</v>
          </cell>
          <cell r="S1740">
            <v>0</v>
          </cell>
          <cell r="T1740">
            <v>0</v>
          </cell>
          <cell r="U1740">
            <v>0</v>
          </cell>
          <cell r="V1740">
            <v>0</v>
          </cell>
          <cell r="W1740" t="str">
            <v>CN</v>
          </cell>
          <cell r="X1740" t="str">
            <v>Non Compliant</v>
          </cell>
          <cell r="Z1740">
            <v>841</v>
          </cell>
          <cell r="AA1740" t="str">
            <v>A</v>
          </cell>
        </row>
        <row r="1741">
          <cell r="A1741" t="str">
            <v>306PMKII</v>
          </cell>
          <cell r="B1741" t="str">
            <v>JBL</v>
          </cell>
          <cell r="C1741" t="str">
            <v>STUDIO MONITORS</v>
          </cell>
          <cell r="D1741" t="str">
            <v>306PMKII</v>
          </cell>
          <cell r="E1741" t="str">
            <v>AT410010</v>
          </cell>
          <cell r="H1741" t="str">
            <v>S/M, 306PMKII</v>
          </cell>
          <cell r="I1741" t="str">
            <v>S/M, 306PMKII</v>
          </cell>
          <cell r="J1741">
            <v>289.92</v>
          </cell>
          <cell r="K1741">
            <v>199</v>
          </cell>
          <cell r="L1741">
            <v>151.16</v>
          </cell>
          <cell r="M1741">
            <v>136.04</v>
          </cell>
          <cell r="Q1741">
            <v>691991007712</v>
          </cell>
          <cell r="S1741">
            <v>0</v>
          </cell>
          <cell r="T1741">
            <v>0</v>
          </cell>
          <cell r="U1741">
            <v>0</v>
          </cell>
          <cell r="V1741">
            <v>0</v>
          </cell>
          <cell r="W1741" t="str">
            <v>CN</v>
          </cell>
          <cell r="X1741" t="str">
            <v>Non Compliant</v>
          </cell>
          <cell r="Z1741">
            <v>842</v>
          </cell>
          <cell r="AA1741" t="str">
            <v>A</v>
          </cell>
        </row>
        <row r="1742">
          <cell r="A1742" t="str">
            <v>LSR705i</v>
          </cell>
          <cell r="B1742" t="str">
            <v>JBL</v>
          </cell>
          <cell r="C1742" t="str">
            <v>STUDIO MONITORS</v>
          </cell>
          <cell r="D1742" t="str">
            <v>LSR705i</v>
          </cell>
          <cell r="E1742" t="str">
            <v>JBL025</v>
          </cell>
          <cell r="H1742" t="str">
            <v>5-Inch 2-Way Master Reference Monitor (Requires outboard processor and amplifier)</v>
          </cell>
          <cell r="I1742"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2">
            <v>1048.75</v>
          </cell>
          <cell r="K1742">
            <v>799</v>
          </cell>
          <cell r="L1742">
            <v>475.68</v>
          </cell>
          <cell r="M1742">
            <v>428.11</v>
          </cell>
          <cell r="P1742">
            <v>0</v>
          </cell>
          <cell r="Q1742">
            <v>691991000577</v>
          </cell>
          <cell r="S1742">
            <v>11</v>
          </cell>
          <cell r="T1742">
            <v>8.75</v>
          </cell>
          <cell r="U1742">
            <v>10.5</v>
          </cell>
          <cell r="V1742">
            <v>14</v>
          </cell>
          <cell r="W1742" t="str">
            <v>MX</v>
          </cell>
          <cell r="X1742" t="str">
            <v>Compliant</v>
          </cell>
          <cell r="Z1742">
            <v>843</v>
          </cell>
          <cell r="AA1742" t="str">
            <v>A</v>
          </cell>
        </row>
        <row r="1743">
          <cell r="A1743" t="str">
            <v>LSR310S</v>
          </cell>
          <cell r="B1743" t="str">
            <v>JBL</v>
          </cell>
          <cell r="C1743" t="str">
            <v>STUDIO MONITORS</v>
          </cell>
          <cell r="D1743" t="str">
            <v>LSR310S</v>
          </cell>
          <cell r="E1743" t="str">
            <v>LEXLARES</v>
          </cell>
          <cell r="H1743" t="str">
            <v>10-inch powered subwoofer.</v>
          </cell>
          <cell r="I1743" t="str">
            <v>10-inch powered subwoofer.</v>
          </cell>
          <cell r="J1743">
            <v>581.58000000000004</v>
          </cell>
          <cell r="K1743">
            <v>399</v>
          </cell>
          <cell r="L1743">
            <v>305.39999999999998</v>
          </cell>
          <cell r="M1743">
            <v>274.86</v>
          </cell>
          <cell r="P1743">
            <v>0</v>
          </cell>
          <cell r="Q1743">
            <v>50036904636</v>
          </cell>
          <cell r="S1743">
            <v>41</v>
          </cell>
          <cell r="T1743">
            <v>19</v>
          </cell>
          <cell r="U1743">
            <v>19</v>
          </cell>
          <cell r="V1743">
            <v>21</v>
          </cell>
          <cell r="W1743" t="str">
            <v>MX</v>
          </cell>
          <cell r="X1743" t="str">
            <v>Compliant</v>
          </cell>
          <cell r="Y1743" t="str">
            <v>http://www.jblpro.com/www/products/recording-broadcast/lsr6300-series/lsr6312sp#.VkxrYIRqBJo</v>
          </cell>
          <cell r="Z1743">
            <v>844</v>
          </cell>
          <cell r="AA1743" t="str">
            <v>A</v>
          </cell>
        </row>
        <row r="1744">
          <cell r="A1744" t="str">
            <v>LSR708i</v>
          </cell>
          <cell r="B1744" t="str">
            <v>JBL</v>
          </cell>
          <cell r="C1744" t="str">
            <v>STUDIO MONITORS</v>
          </cell>
          <cell r="D1744" t="str">
            <v>LSR708i</v>
          </cell>
          <cell r="E1744" t="str">
            <v>JBL025</v>
          </cell>
          <cell r="H1744" t="str">
            <v>8-Inch 2-Way Master Reference Monitor (Requres external processor and amplifier)</v>
          </cell>
          <cell r="I1744"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4">
            <v>2048.75</v>
          </cell>
          <cell r="K1744">
            <v>1599</v>
          </cell>
          <cell r="L1744">
            <v>915.82</v>
          </cell>
          <cell r="M1744">
            <v>824.24</v>
          </cell>
          <cell r="P1744">
            <v>0</v>
          </cell>
          <cell r="Q1744">
            <v>691991000560</v>
          </cell>
          <cell r="S1744">
            <v>28</v>
          </cell>
          <cell r="T1744">
            <v>13</v>
          </cell>
          <cell r="U1744">
            <v>14</v>
          </cell>
          <cell r="V1744">
            <v>21</v>
          </cell>
          <cell r="W1744" t="str">
            <v>MX</v>
          </cell>
          <cell r="X1744" t="str">
            <v>Compliant</v>
          </cell>
          <cell r="Z1744">
            <v>845</v>
          </cell>
          <cell r="AA1744" t="str">
            <v>A</v>
          </cell>
        </row>
        <row r="1745">
          <cell r="A1745" t="str">
            <v>705P</v>
          </cell>
          <cell r="B1745" t="str">
            <v>JBL</v>
          </cell>
          <cell r="C1745" t="str">
            <v>STUDIO MONITORS</v>
          </cell>
          <cell r="D1745" t="str">
            <v>705P</v>
          </cell>
          <cell r="E1745" t="str">
            <v>AT510000</v>
          </cell>
          <cell r="H1745" t="str">
            <v xml:space="preserve">5-Inch 2-Way Master Reference Monitor </v>
          </cell>
          <cell r="I1745"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45">
            <v>1498.75</v>
          </cell>
          <cell r="K1745">
            <v>1199</v>
          </cell>
          <cell r="L1745">
            <v>895.66</v>
          </cell>
          <cell r="M1745">
            <v>806.09</v>
          </cell>
          <cell r="P1745">
            <v>0</v>
          </cell>
          <cell r="Q1745">
            <v>691991000577</v>
          </cell>
          <cell r="S1745">
            <v>18</v>
          </cell>
          <cell r="T1745">
            <v>14.5</v>
          </cell>
          <cell r="U1745">
            <v>10.5</v>
          </cell>
          <cell r="V1745">
            <v>16</v>
          </cell>
          <cell r="W1745" t="str">
            <v>MX</v>
          </cell>
          <cell r="X1745" t="str">
            <v>Compliant</v>
          </cell>
          <cell r="Y1745" t="str">
            <v>www.jblpro.com/7series</v>
          </cell>
          <cell r="Z1745">
            <v>846</v>
          </cell>
          <cell r="AA1745" t="str">
            <v>A</v>
          </cell>
        </row>
        <row r="1746">
          <cell r="A1746" t="str">
            <v>INTONATO24FX</v>
          </cell>
          <cell r="B1746" t="str">
            <v>JBL</v>
          </cell>
          <cell r="C1746" t="str">
            <v xml:space="preserve">Studio Monitor Controller </v>
          </cell>
          <cell r="D1746" t="str">
            <v>INTONATO24FX</v>
          </cell>
          <cell r="E1746" t="str">
            <v>JBL024</v>
          </cell>
          <cell r="H1746" t="str">
            <v>Intonato 24 Monitor Management Tuning System</v>
          </cell>
          <cell r="I1746"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46">
            <v>4499</v>
          </cell>
          <cell r="K1746">
            <v>3619</v>
          </cell>
          <cell r="L1746">
            <v>2710</v>
          </cell>
          <cell r="M1746">
            <v>2439</v>
          </cell>
          <cell r="P1746">
            <v>0</v>
          </cell>
          <cell r="Q1746">
            <v>691991006197</v>
          </cell>
          <cell r="S1746">
            <v>0</v>
          </cell>
          <cell r="T1746">
            <v>0</v>
          </cell>
          <cell r="U1746">
            <v>0</v>
          </cell>
          <cell r="V1746">
            <v>0</v>
          </cell>
          <cell r="W1746" t="str">
            <v>MX</v>
          </cell>
          <cell r="X1746" t="str">
            <v>Compliant</v>
          </cell>
          <cell r="Y1746" t="str">
            <v>http://www.jblpro.com/www/products/recording-broadcast/monitor-controllers/intonato-24#.WWDlOVUrLDc</v>
          </cell>
          <cell r="Z1746">
            <v>847</v>
          </cell>
          <cell r="AA1746" t="str">
            <v>A</v>
          </cell>
        </row>
        <row r="1747">
          <cell r="A1747" t="str">
            <v>708P</v>
          </cell>
          <cell r="B1747" t="str">
            <v>JBL</v>
          </cell>
          <cell r="C1747" t="str">
            <v>STUDIO MONITORS</v>
          </cell>
          <cell r="D1747" t="str">
            <v>708P</v>
          </cell>
          <cell r="E1747" t="str">
            <v>JBL025</v>
          </cell>
          <cell r="H1747" t="str">
            <v>JBL 7 Series 8-inch Bi-amplified Master Reference Studio Monitor</v>
          </cell>
          <cell r="I1747"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47">
            <v>2498.75</v>
          </cell>
          <cell r="K1747">
            <v>1999</v>
          </cell>
          <cell r="L1747">
            <v>1497.35</v>
          </cell>
          <cell r="M1747">
            <v>1347.62</v>
          </cell>
          <cell r="P1747">
            <v>0</v>
          </cell>
          <cell r="Q1747">
            <v>691991006333</v>
          </cell>
          <cell r="S1747">
            <v>40</v>
          </cell>
          <cell r="T1747">
            <v>16.5</v>
          </cell>
          <cell r="U1747">
            <v>14</v>
          </cell>
          <cell r="V1747">
            <v>22.75</v>
          </cell>
          <cell r="W1747" t="str">
            <v>MX</v>
          </cell>
          <cell r="Z1747">
            <v>848</v>
          </cell>
          <cell r="AA1747" t="str">
            <v>A</v>
          </cell>
        </row>
        <row r="1748">
          <cell r="A1748" t="str">
            <v>M2</v>
          </cell>
          <cell r="B1748" t="str">
            <v>JBL</v>
          </cell>
          <cell r="C1748" t="str">
            <v>M2</v>
          </cell>
          <cell r="D1748" t="str">
            <v>M2</v>
          </cell>
          <cell r="E1748" t="str">
            <v>JBL024</v>
          </cell>
          <cell r="F1748" t="str">
            <v>YES</v>
          </cell>
          <cell r="H1748" t="str">
            <v>2-Way Floor Standing or Soffit Mountable Master Reference Monitor</v>
          </cell>
          <cell r="I1748"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48">
            <v>7199</v>
          </cell>
          <cell r="K1748">
            <v>7199</v>
          </cell>
          <cell r="L1748">
            <v>4419</v>
          </cell>
          <cell r="M1748">
            <v>3977.1</v>
          </cell>
          <cell r="P1748">
            <v>0</v>
          </cell>
          <cell r="Q1748">
            <v>50036904483</v>
          </cell>
          <cell r="S1748">
            <v>150</v>
          </cell>
          <cell r="T1748">
            <v>25</v>
          </cell>
          <cell r="U1748">
            <v>20</v>
          </cell>
          <cell r="V1748">
            <v>53</v>
          </cell>
          <cell r="W1748" t="str">
            <v>MX</v>
          </cell>
          <cell r="Y1748" t="str">
            <v>http://www.jblpro.com/www/products/recording-broadcast/m2/m2-master-reference-monitor#.XC5oHttKhEY</v>
          </cell>
          <cell r="Z1748">
            <v>849</v>
          </cell>
          <cell r="AA1748" t="str">
            <v>A</v>
          </cell>
        </row>
        <row r="1749">
          <cell r="A1749" t="str">
            <v>INTONATO-DC-M</v>
          </cell>
          <cell r="B1749" t="str">
            <v>JBL</v>
          </cell>
          <cell r="C1749" t="str">
            <v xml:space="preserve">Studio Monitor Controller </v>
          </cell>
          <cell r="D1749" t="str">
            <v>INTONATO-DC-M</v>
          </cell>
          <cell r="E1749" t="str">
            <v>JBL030</v>
          </cell>
          <cell r="H1749" t="str">
            <v>Intonato Desktop Controller</v>
          </cell>
          <cell r="I1749"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49">
            <v>1249</v>
          </cell>
          <cell r="K1749">
            <v>999</v>
          </cell>
          <cell r="L1749">
            <v>749</v>
          </cell>
          <cell r="M1749">
            <v>674.1</v>
          </cell>
          <cell r="Q1749">
            <v>691991006203</v>
          </cell>
          <cell r="S1749">
            <v>19</v>
          </cell>
          <cell r="T1749">
            <v>18.5</v>
          </cell>
          <cell r="U1749">
            <v>21.5</v>
          </cell>
          <cell r="V1749">
            <v>8</v>
          </cell>
          <cell r="W1749" t="str">
            <v>MY</v>
          </cell>
          <cell r="X1749" t="str">
            <v>Non Compliant</v>
          </cell>
          <cell r="Y1749" t="str">
            <v>http://www.jblpro.com/www/products/recording-broadcast/monitor-controllers/intonato-24#.WWDlOVUrLDc</v>
          </cell>
          <cell r="Z1749">
            <v>850</v>
          </cell>
          <cell r="AA1749" t="str">
            <v>A</v>
          </cell>
        </row>
        <row r="1750">
          <cell r="A1750" t="str">
            <v>CONTROL</v>
          </cell>
          <cell r="B1750" t="str">
            <v>JBL</v>
          </cell>
          <cell r="J1750">
            <v>0</v>
          </cell>
          <cell r="K1750">
            <v>0</v>
          </cell>
          <cell r="L1750">
            <v>0</v>
          </cell>
          <cell r="M1750">
            <v>0</v>
          </cell>
          <cell r="S1750">
            <v>0</v>
          </cell>
          <cell r="T1750">
            <v>0</v>
          </cell>
          <cell r="U1750">
            <v>0</v>
          </cell>
          <cell r="V1750">
            <v>0</v>
          </cell>
          <cell r="W1750" t="str">
            <v>CN</v>
          </cell>
          <cell r="X1750" t="str">
            <v>Non Compliant</v>
          </cell>
          <cell r="Y1750" t="str">
            <v>http://www.jblpro.com/www/products/recording-broadcast/control-1-pro#.VkxQUYRqBJo</v>
          </cell>
          <cell r="Z1750">
            <v>851</v>
          </cell>
        </row>
        <row r="1751">
          <cell r="A1751" t="str">
            <v>SUB18</v>
          </cell>
          <cell r="B1751" t="str">
            <v>JBL</v>
          </cell>
          <cell r="C1751" t="str">
            <v>Studio Subwoofer</v>
          </cell>
          <cell r="D1751" t="str">
            <v>SUB18</v>
          </cell>
          <cell r="E1751" t="str">
            <v>JBL020</v>
          </cell>
          <cell r="F1751" t="str">
            <v>YES</v>
          </cell>
          <cell r="H1751" t="str">
            <v>SUB18 Studio Subwoofer</v>
          </cell>
          <cell r="I1751"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51">
            <v>3899</v>
          </cell>
          <cell r="K1751">
            <v>3899</v>
          </cell>
          <cell r="L1751">
            <v>2387.7199999999998</v>
          </cell>
          <cell r="M1751">
            <v>2148.9499999999998</v>
          </cell>
          <cell r="P1751">
            <v>0</v>
          </cell>
          <cell r="Q1751">
            <v>691991004698</v>
          </cell>
          <cell r="S1751">
            <v>138.5</v>
          </cell>
          <cell r="T1751">
            <v>31</v>
          </cell>
          <cell r="U1751">
            <v>31.5</v>
          </cell>
          <cell r="V1751">
            <v>35</v>
          </cell>
          <cell r="W1751" t="str">
            <v>MX</v>
          </cell>
          <cell r="Y1751" t="str">
            <v>www.jblpro.com/sub18</v>
          </cell>
          <cell r="Z1751">
            <v>852</v>
          </cell>
          <cell r="AA1751" t="str">
            <v>A</v>
          </cell>
        </row>
        <row r="1752">
          <cell r="A1752" t="str">
            <v>C1PRO-WH</v>
          </cell>
          <cell r="B1752" t="str">
            <v>JBL</v>
          </cell>
          <cell r="C1752" t="str">
            <v>CONTROL SERIES</v>
          </cell>
          <cell r="D1752" t="str">
            <v>C1PRO-WH</v>
          </cell>
          <cell r="E1752" t="str">
            <v>JBL029</v>
          </cell>
          <cell r="H1752" t="str">
            <v>CONTROL 1PRO WHITE</v>
          </cell>
          <cell r="I1752" t="str">
            <v>Compact Size Two-Way, 5.25" Low Frequency, .75" Polycarbonate Dome Tweeter, Molded Enclosure, Shielded Magnet,  White.  Priced as Each.  Packaged and sold in pairs.</v>
          </cell>
          <cell r="J1752">
            <v>129.16999999999999</v>
          </cell>
          <cell r="K1752">
            <v>100</v>
          </cell>
          <cell r="L1752">
            <v>79.08</v>
          </cell>
          <cell r="M1752">
            <v>71.17</v>
          </cell>
          <cell r="P1752">
            <v>2</v>
          </cell>
          <cell r="Q1752">
            <v>50036903486</v>
          </cell>
          <cell r="S1752">
            <v>5.75</v>
          </cell>
          <cell r="T1752">
            <v>6.375</v>
          </cell>
          <cell r="U1752">
            <v>7.5</v>
          </cell>
          <cell r="V1752">
            <v>11.75</v>
          </cell>
          <cell r="W1752" t="str">
            <v>CN</v>
          </cell>
          <cell r="X1752" t="str">
            <v>Non Compliant</v>
          </cell>
          <cell r="Y1752" t="str">
            <v>http://www.jblpro.com/www/products/recording-broadcast/control-2p/control-2p---master-only#.VkxQs4RqBJo</v>
          </cell>
          <cell r="Z1752">
            <v>853</v>
          </cell>
          <cell r="AA1752" t="str">
            <v>A</v>
          </cell>
        </row>
        <row r="1753">
          <cell r="A1753" t="str">
            <v>C1PRO</v>
          </cell>
          <cell r="B1753" t="str">
            <v>JBL</v>
          </cell>
          <cell r="C1753" t="str">
            <v>CONTROL SERIES</v>
          </cell>
          <cell r="D1753" t="str">
            <v>C1PRO</v>
          </cell>
          <cell r="E1753" t="str">
            <v>SC-SPARES</v>
          </cell>
          <cell r="H1753" t="str">
            <v>CONTROL 1PRO</v>
          </cell>
          <cell r="I1753" t="str">
            <v>Compact Size Two-Way, 5.25" Low Frequency, .75" Polycarbonate Dome Tweeter, Molded Enclosure, Shielded Magnet,  Black. Priced as Each.  Packaged and sold in pairs.</v>
          </cell>
          <cell r="J1753">
            <v>129.16999999999999</v>
          </cell>
          <cell r="K1753">
            <v>100</v>
          </cell>
          <cell r="L1753">
            <v>79.08</v>
          </cell>
          <cell r="M1753">
            <v>71.17</v>
          </cell>
          <cell r="P1753">
            <v>2</v>
          </cell>
          <cell r="Q1753">
            <v>50036903455</v>
          </cell>
          <cell r="S1753">
            <v>5.75</v>
          </cell>
          <cell r="T1753">
            <v>6.375</v>
          </cell>
          <cell r="U1753">
            <v>7.5</v>
          </cell>
          <cell r="V1753">
            <v>11.75</v>
          </cell>
          <cell r="W1753" t="str">
            <v>CN</v>
          </cell>
          <cell r="X1753" t="str">
            <v>Non Compliant</v>
          </cell>
          <cell r="Y1753" t="str">
            <v>http://www.jblpro.com/www/products/recording-broadcast/control-1-pro#.VkxQUYRqBJo</v>
          </cell>
          <cell r="Z1753">
            <v>854</v>
          </cell>
          <cell r="AA1753" t="str">
            <v>A</v>
          </cell>
        </row>
        <row r="1754">
          <cell r="A1754" t="str">
            <v>C2PS</v>
          </cell>
          <cell r="B1754" t="str">
            <v>JBL</v>
          </cell>
          <cell r="C1754" t="str">
            <v>CONTROL SERIES</v>
          </cell>
          <cell r="D1754" t="str">
            <v>C2PS</v>
          </cell>
          <cell r="E1754" t="str">
            <v>JBL029</v>
          </cell>
          <cell r="H1754" t="str">
            <v>CONTROL 2P  2-SPEAKER SYSTEM</v>
          </cell>
          <cell r="I1754"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54">
            <v>316.83</v>
          </cell>
          <cell r="K1754">
            <v>259</v>
          </cell>
          <cell r="L1754">
            <v>194.97</v>
          </cell>
          <cell r="M1754">
            <v>175.47</v>
          </cell>
          <cell r="P1754">
            <v>0</v>
          </cell>
          <cell r="Q1754">
            <v>50036903547</v>
          </cell>
          <cell r="S1754">
            <v>13.25</v>
          </cell>
          <cell r="T1754">
            <v>8</v>
          </cell>
          <cell r="U1754">
            <v>14</v>
          </cell>
          <cell r="V1754">
            <v>13</v>
          </cell>
          <cell r="W1754" t="str">
            <v>CN</v>
          </cell>
          <cell r="X1754" t="str">
            <v>Non Compliant</v>
          </cell>
          <cell r="Y1754" t="str">
            <v>http://www.jblpro.com/www/products/recording-broadcast/control-2p/mtc-2p-mounting-kit#.VkxQ_IRqBJo</v>
          </cell>
          <cell r="Z1754">
            <v>855</v>
          </cell>
          <cell r="AA1754" t="str">
            <v>A</v>
          </cell>
        </row>
        <row r="1755">
          <cell r="A1755" t="str">
            <v>C2PM</v>
          </cell>
          <cell r="B1755" t="str">
            <v>JBL</v>
          </cell>
          <cell r="C1755" t="str">
            <v>CONTROL SERIES</v>
          </cell>
          <cell r="D1755" t="str">
            <v>C2PM</v>
          </cell>
          <cell r="E1755" t="str">
            <v>JBL018</v>
          </cell>
          <cell r="H1755" t="str">
            <v>CONTROL 2P MASTER POWERED SPEAKER</v>
          </cell>
          <cell r="I1755" t="str">
            <v>One Control 2P Powered Master speaker, (without passive extension speaker) and power supply.</v>
          </cell>
          <cell r="J1755">
            <v>243.7</v>
          </cell>
          <cell r="K1755">
            <v>199</v>
          </cell>
          <cell r="L1755">
            <v>148</v>
          </cell>
          <cell r="M1755">
            <v>133.19999999999999</v>
          </cell>
          <cell r="P1755">
            <v>0</v>
          </cell>
          <cell r="Q1755">
            <v>50036903615</v>
          </cell>
          <cell r="S1755">
            <v>8</v>
          </cell>
          <cell r="T1755">
            <v>7.75</v>
          </cell>
          <cell r="U1755">
            <v>8</v>
          </cell>
          <cell r="V1755">
            <v>13.5</v>
          </cell>
          <cell r="W1755" t="str">
            <v>CN</v>
          </cell>
          <cell r="X1755" t="str">
            <v>Non Compliant</v>
          </cell>
          <cell r="Y1755" t="str">
            <v>http://www.jblpro.com/www/products/recording-broadcast/control-2p/control-2p---stereo-pair#.VkxQxIRqBJo</v>
          </cell>
          <cell r="Z1755">
            <v>856</v>
          </cell>
          <cell r="AA1755" t="str">
            <v>A</v>
          </cell>
        </row>
        <row r="1756">
          <cell r="A1756" t="str">
            <v>CONTROL 5</v>
          </cell>
          <cell r="B1756" t="str">
            <v>JBL</v>
          </cell>
          <cell r="C1756" t="str">
            <v>CONTROL SERIES</v>
          </cell>
          <cell r="D1756" t="str">
            <v>CONTROL 5</v>
          </cell>
          <cell r="E1756" t="str">
            <v>JBL018</v>
          </cell>
          <cell r="H1756" t="str">
            <v>PERS CONTROL MONITOR-BL (2/BX)</v>
          </cell>
          <cell r="I1756" t="str">
            <v>Compact Size Two-Way, 6.5" Low Frequency, 1" Pure Titanium Dome Tweeter, Molded Enclosure, Shielded Magnet,  Black, Priced as Each.  Master Pack Quantity:  2 Pieces.</v>
          </cell>
          <cell r="J1756">
            <v>273.57</v>
          </cell>
          <cell r="K1756">
            <v>208</v>
          </cell>
          <cell r="L1756">
            <v>164.1</v>
          </cell>
          <cell r="M1756">
            <v>147.69</v>
          </cell>
          <cell r="P1756">
            <v>2</v>
          </cell>
          <cell r="Q1756">
            <v>50036903462</v>
          </cell>
          <cell r="S1756">
            <v>13.5</v>
          </cell>
          <cell r="T1756">
            <v>10</v>
          </cell>
          <cell r="U1756">
            <v>6</v>
          </cell>
          <cell r="V1756">
            <v>9</v>
          </cell>
          <cell r="W1756" t="str">
            <v>CN</v>
          </cell>
          <cell r="X1756" t="str">
            <v>Non Compliant</v>
          </cell>
          <cell r="Y1756" t="str">
            <v>http://www.jblpro.com/www/products/recording-broadcast/control-5/control-5#.VkxQ5IRqBJo</v>
          </cell>
          <cell r="Z1756">
            <v>857</v>
          </cell>
          <cell r="AA1756" t="str">
            <v>A</v>
          </cell>
        </row>
        <row r="1757">
          <cell r="A1757" t="str">
            <v>MTC-2P</v>
          </cell>
          <cell r="B1757" t="str">
            <v>JBL</v>
          </cell>
          <cell r="C1757" t="str">
            <v>CONTROL SERIES</v>
          </cell>
          <cell r="D1757" t="str">
            <v>MTC-2P</v>
          </cell>
          <cell r="E1757" t="str">
            <v>JBL018</v>
          </cell>
          <cell r="H1757" t="str">
            <v>MOUNTING KIT FOR C2PS</v>
          </cell>
          <cell r="I1757" t="str">
            <v>Wall-Mount Bracket Kit for Control 2P.  Includes Two Wall Mounts, Not Recommended For Mobile Applications.</v>
          </cell>
          <cell r="J1757">
            <v>33.200000000000003</v>
          </cell>
          <cell r="K1757">
            <v>26</v>
          </cell>
          <cell r="L1757">
            <v>19.920000000000002</v>
          </cell>
          <cell r="M1757">
            <v>17.93</v>
          </cell>
          <cell r="P1757">
            <v>0</v>
          </cell>
          <cell r="Q1757">
            <v>50036903554</v>
          </cell>
          <cell r="S1757">
            <v>0.75</v>
          </cell>
          <cell r="T1757">
            <v>8.25</v>
          </cell>
          <cell r="U1757">
            <v>2.75</v>
          </cell>
          <cell r="V1757">
            <v>3.25</v>
          </cell>
          <cell r="W1757" t="str">
            <v>CN</v>
          </cell>
          <cell r="X1757" t="str">
            <v>Non Compliant</v>
          </cell>
          <cell r="Y1757" t="str">
            <v>http://www.jblpro.com/www/products/recording-broadcast/control-5/control-5#.VkxQ5IRqBJo</v>
          </cell>
          <cell r="Z1757">
            <v>858</v>
          </cell>
          <cell r="AA1757" t="str">
            <v>A</v>
          </cell>
        </row>
        <row r="1758">
          <cell r="A1758" t="str">
            <v>351145-001</v>
          </cell>
          <cell r="B1758" t="str">
            <v>JBL</v>
          </cell>
          <cell r="C1758" t="str">
            <v>STUDIO MONITORS</v>
          </cell>
          <cell r="D1758" t="str">
            <v>351145-001</v>
          </cell>
          <cell r="E1758" t="str">
            <v>AT650000</v>
          </cell>
          <cell r="H1758" t="str">
            <v>RMC KIT, LSR63XX</v>
          </cell>
          <cell r="I1758" t="str">
            <v>RMC KIT, LSR6328P and LSR6312SP</v>
          </cell>
          <cell r="J1758">
            <v>185</v>
          </cell>
          <cell r="K1758">
            <v>185</v>
          </cell>
          <cell r="L1758">
            <v>114.18</v>
          </cell>
          <cell r="M1758">
            <v>102.76</v>
          </cell>
          <cell r="P1758">
            <v>0</v>
          </cell>
          <cell r="Q1758">
            <v>50036902953</v>
          </cell>
          <cell r="S1758">
            <v>0</v>
          </cell>
          <cell r="T1758">
            <v>0</v>
          </cell>
          <cell r="U1758">
            <v>0</v>
          </cell>
          <cell r="V1758">
            <v>0</v>
          </cell>
          <cell r="Z1758">
            <v>859</v>
          </cell>
        </row>
        <row r="1759">
          <cell r="A1759" t="str">
            <v>NPATCH BLK</v>
          </cell>
          <cell r="B1759" t="str">
            <v>JBL</v>
          </cell>
          <cell r="C1759" t="str">
            <v>STUDIO ACCESSORIES</v>
          </cell>
          <cell r="D1759" t="str">
            <v>NPATCH BLK</v>
          </cell>
          <cell r="G1759" t="str">
            <v>Limited Quantity</v>
          </cell>
          <cell r="H1759" t="str">
            <v>Compact Passive Volume Controller</v>
          </cell>
          <cell r="I1759"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59">
            <v>82.83</v>
          </cell>
          <cell r="K1759">
            <v>75</v>
          </cell>
          <cell r="L1759">
            <v>57.28</v>
          </cell>
          <cell r="M1759">
            <v>51.55</v>
          </cell>
          <cell r="P1759">
            <v>0</v>
          </cell>
          <cell r="Q1759">
            <v>691991003837</v>
          </cell>
          <cell r="S1759">
            <v>0.5</v>
          </cell>
          <cell r="T1759">
            <v>3</v>
          </cell>
          <cell r="U1759">
            <v>5.5</v>
          </cell>
          <cell r="V1759">
            <v>3.5</v>
          </cell>
          <cell r="W1759" t="str">
            <v>CN</v>
          </cell>
          <cell r="X1759" t="str">
            <v>Non Compliant</v>
          </cell>
          <cell r="Y1759" t="str">
            <v>http://www.jblpro.com/www/products/recording-broadcast/monitor-controllers/m-patch-2</v>
          </cell>
          <cell r="Z1759">
            <v>860</v>
          </cell>
          <cell r="AA1759" t="str">
            <v>D</v>
          </cell>
        </row>
        <row r="1760">
          <cell r="A1760" t="str">
            <v>WK-4S</v>
          </cell>
          <cell r="B1760" t="str">
            <v>JBL</v>
          </cell>
          <cell r="C1760" t="str">
            <v>CASTER SET OF 4 SWIVEL CASTERS</v>
          </cell>
          <cell r="D1760" t="str">
            <v>WK-4S</v>
          </cell>
          <cell r="E1760" t="str">
            <v>JBL018</v>
          </cell>
          <cell r="H1760" t="str">
            <v>CASTER SET OF 4 SWIVEL CASTERS</v>
          </cell>
          <cell r="I1760" t="str">
            <v>CASTER SET OF 4 SWIVEL CASTERS</v>
          </cell>
          <cell r="J1760">
            <v>106.34</v>
          </cell>
          <cell r="K1760">
            <v>81</v>
          </cell>
          <cell r="L1760">
            <v>53.17</v>
          </cell>
          <cell r="M1760">
            <v>47.85</v>
          </cell>
          <cell r="P1760">
            <v>1</v>
          </cell>
          <cell r="Q1760">
            <v>691991003868</v>
          </cell>
          <cell r="S1760">
            <v>7.35</v>
          </cell>
          <cell r="T1760">
            <v>8</v>
          </cell>
          <cell r="U1760">
            <v>10</v>
          </cell>
          <cell r="V1760">
            <v>14</v>
          </cell>
          <cell r="W1760" t="str">
            <v>CN</v>
          </cell>
          <cell r="X1760" t="str">
            <v>Non Compliant</v>
          </cell>
          <cell r="Z1760">
            <v>861</v>
          </cell>
          <cell r="AA1760" t="str">
            <v>A</v>
          </cell>
        </row>
        <row r="1761">
          <cell r="A1761" t="str">
            <v>CONTROL SB-210</v>
          </cell>
          <cell r="B1761" t="str">
            <v>JBL</v>
          </cell>
          <cell r="C1761" t="str">
            <v>Ceiling Speaker</v>
          </cell>
          <cell r="D1761" t="str">
            <v>CONTROL SB-210</v>
          </cell>
          <cell r="G1761" t="str">
            <v>Limited Quantity</v>
          </cell>
          <cell r="H1761" t="str">
            <v>Control sb-210</v>
          </cell>
          <cell r="I1761" t="str">
            <v>Control sb-210</v>
          </cell>
          <cell r="J1761">
            <v>885.35</v>
          </cell>
          <cell r="K1761">
            <v>704</v>
          </cell>
          <cell r="L1761">
            <v>531.21</v>
          </cell>
          <cell r="M1761">
            <v>478.09</v>
          </cell>
          <cell r="Q1761">
            <v>50036903431</v>
          </cell>
          <cell r="W1761" t="str">
            <v>CN</v>
          </cell>
          <cell r="Z1761">
            <v>862</v>
          </cell>
          <cell r="AA1761" t="str">
            <v>D</v>
          </cell>
        </row>
        <row r="1762">
          <cell r="A1762" t="str">
            <v>IVX-97745012</v>
          </cell>
          <cell r="B1762" t="str">
            <v>JBL</v>
          </cell>
          <cell r="C1762" t="str">
            <v>Intellivox 430 Series</v>
          </cell>
          <cell r="D1762" t="str">
            <v>IVX-97745012</v>
          </cell>
          <cell r="E1762" t="str">
            <v>JBL053</v>
          </cell>
          <cell r="F1762" t="str">
            <v>YES</v>
          </cell>
          <cell r="H1762" t="str">
            <v>Dummy Enclosure. Intellivox 430 series</v>
          </cell>
          <cell r="I1762" t="str">
            <v>Dummy Enclosure. Intellivox 430 series.  Made to Order Call for availability</v>
          </cell>
          <cell r="J1762">
            <v>5652</v>
          </cell>
          <cell r="K1762">
            <v>5652</v>
          </cell>
          <cell r="L1762">
            <v>3390</v>
          </cell>
          <cell r="M1762">
            <v>3051</v>
          </cell>
          <cell r="P1762">
            <v>0</v>
          </cell>
          <cell r="S1762">
            <v>0</v>
          </cell>
          <cell r="T1762">
            <v>0</v>
          </cell>
          <cell r="U1762">
            <v>0</v>
          </cell>
          <cell r="V1762">
            <v>0</v>
          </cell>
          <cell r="Z1762">
            <v>863</v>
          </cell>
          <cell r="AA1762" t="str">
            <v>D</v>
          </cell>
        </row>
        <row r="1763">
          <cell r="A1763" t="str">
            <v>IVX-97665012</v>
          </cell>
          <cell r="B1763" t="str">
            <v>JBL</v>
          </cell>
          <cell r="C1763" t="str">
            <v>Intellivox 280 &amp; 280H Series Accessories</v>
          </cell>
          <cell r="D1763" t="str">
            <v>IVX-97665012</v>
          </cell>
          <cell r="E1763" t="str">
            <v>JBL053</v>
          </cell>
          <cell r="F1763" t="str">
            <v>YES</v>
          </cell>
          <cell r="H1763" t="str">
            <v>Dummy Enclosure. Intellivox 280 series</v>
          </cell>
          <cell r="I1763" t="str">
            <v>Dummy Enclosure. Intellivox 280 series.  Made to Order Call for availability</v>
          </cell>
          <cell r="J1763">
            <v>3261</v>
          </cell>
          <cell r="K1763">
            <v>3261</v>
          </cell>
          <cell r="L1763">
            <v>1956</v>
          </cell>
          <cell r="M1763">
            <v>1760.4</v>
          </cell>
          <cell r="P1763">
            <v>0</v>
          </cell>
          <cell r="S1763">
            <v>0</v>
          </cell>
          <cell r="T1763">
            <v>0</v>
          </cell>
          <cell r="U1763">
            <v>0</v>
          </cell>
          <cell r="V1763">
            <v>0</v>
          </cell>
          <cell r="Z1763">
            <v>864</v>
          </cell>
          <cell r="AA1763" t="str">
            <v>D</v>
          </cell>
        </row>
        <row r="1764">
          <cell r="A1764" t="str">
            <v>JBL Commercial Electronics</v>
          </cell>
          <cell r="B1764" t="str">
            <v>JBL Commercial</v>
          </cell>
          <cell r="J1764">
            <v>0</v>
          </cell>
          <cell r="K1764">
            <v>0</v>
          </cell>
          <cell r="L1764">
            <v>0</v>
          </cell>
          <cell r="M1764">
            <v>0</v>
          </cell>
          <cell r="Z1764">
            <v>1</v>
          </cell>
        </row>
        <row r="1765">
          <cell r="A1765" t="str">
            <v>AMPLIFIERS</v>
          </cell>
          <cell r="B1765" t="str">
            <v>JBL Commercial</v>
          </cell>
          <cell r="J1765">
            <v>0</v>
          </cell>
          <cell r="K1765">
            <v>0</v>
          </cell>
          <cell r="L1765">
            <v>0</v>
          </cell>
          <cell r="M1765">
            <v>0</v>
          </cell>
          <cell r="S1765">
            <v>0</v>
          </cell>
          <cell r="T1765">
            <v>0</v>
          </cell>
          <cell r="U1765">
            <v>0</v>
          </cell>
          <cell r="V1765">
            <v>0</v>
          </cell>
          <cell r="Z1765">
            <v>2</v>
          </cell>
        </row>
        <row r="1766">
          <cell r="A1766" t="str">
            <v>CONTROLLERS - WALLPLATES</v>
          </cell>
          <cell r="B1766" t="str">
            <v>JBL Commercial</v>
          </cell>
          <cell r="J1766">
            <v>0</v>
          </cell>
          <cell r="K1766">
            <v>0</v>
          </cell>
          <cell r="L1766">
            <v>0</v>
          </cell>
          <cell r="M1766">
            <v>0</v>
          </cell>
          <cell r="S1766">
            <v>0</v>
          </cell>
          <cell r="T1766">
            <v>0</v>
          </cell>
          <cell r="U1766">
            <v>0</v>
          </cell>
          <cell r="V1766">
            <v>0</v>
          </cell>
          <cell r="Z1766">
            <v>3</v>
          </cell>
        </row>
        <row r="1767">
          <cell r="A1767" t="str">
            <v>JBLCSR2SVBLKV</v>
          </cell>
          <cell r="B1767" t="str">
            <v>JBL Commercial</v>
          </cell>
          <cell r="C1767" t="str">
            <v>COMMERCIAL WALL CONTROLLERS</v>
          </cell>
          <cell r="D1767" t="str">
            <v>CSR-2SV-BLK</v>
          </cell>
          <cell r="E1767" t="str">
            <v>JBL046</v>
          </cell>
          <cell r="H1767" t="str">
            <v>CSR-2SV-BLK</v>
          </cell>
          <cell r="I1767" t="str">
            <v>Wall Controller with 2-Position Source Selector and Volume Control; US Version (Black) For use with CSM-21, CSM-32</v>
          </cell>
          <cell r="J1767">
            <v>101.11</v>
          </cell>
          <cell r="K1767">
            <v>90</v>
          </cell>
          <cell r="L1767">
            <v>60.67</v>
          </cell>
          <cell r="M1767">
            <v>54.6</v>
          </cell>
          <cell r="Q1767">
            <v>691991401404</v>
          </cell>
          <cell r="S1767">
            <v>0.5</v>
          </cell>
          <cell r="T1767">
            <v>7</v>
          </cell>
          <cell r="U1767">
            <v>5.5</v>
          </cell>
          <cell r="V1767">
            <v>3.5</v>
          </cell>
          <cell r="W1767" t="str">
            <v>CN</v>
          </cell>
          <cell r="Z1767">
            <v>4</v>
          </cell>
          <cell r="AA1767" t="str">
            <v>D</v>
          </cell>
        </row>
        <row r="1768">
          <cell r="A1768" t="str">
            <v>JBLCSR2SVWHTV</v>
          </cell>
          <cell r="B1768" t="str">
            <v>JBL Commercial</v>
          </cell>
          <cell r="C1768" t="str">
            <v>COMMERCIAL WALL CONTROLLERS</v>
          </cell>
          <cell r="D1768" t="str">
            <v>CSR-2SV-WHT</v>
          </cell>
          <cell r="E1768" t="str">
            <v>JBL017</v>
          </cell>
          <cell r="H1768" t="str">
            <v>CSR-2SV-WHT</v>
          </cell>
          <cell r="I1768" t="str">
            <v>Wall Controller with 2-Position Source Selector and Volume Control; US Version (White) For use with CSM-21, CSM-32</v>
          </cell>
          <cell r="J1768">
            <v>102.13</v>
          </cell>
          <cell r="K1768">
            <v>90</v>
          </cell>
          <cell r="L1768">
            <v>61.28</v>
          </cell>
          <cell r="M1768">
            <v>55.15</v>
          </cell>
          <cell r="Q1768">
            <v>691991013645</v>
          </cell>
          <cell r="S1768">
            <v>0.1</v>
          </cell>
          <cell r="T1768">
            <v>7</v>
          </cell>
          <cell r="U1768">
            <v>3.5</v>
          </cell>
          <cell r="V1768">
            <v>5.5</v>
          </cell>
          <cell r="W1768" t="str">
            <v>CN</v>
          </cell>
          <cell r="Z1768">
            <v>5</v>
          </cell>
          <cell r="AA1768" t="str">
            <v>D</v>
          </cell>
        </row>
        <row r="1769">
          <cell r="A1769" t="str">
            <v>JBLCSR3SVBLKV</v>
          </cell>
          <cell r="B1769" t="str">
            <v>JBL Commercial</v>
          </cell>
          <cell r="C1769" t="str">
            <v>COMMERCIAL WALL CONTROLLERS</v>
          </cell>
          <cell r="D1769" t="str">
            <v>CSR-3SV-BLK</v>
          </cell>
          <cell r="E1769" t="str">
            <v>JBL017</v>
          </cell>
          <cell r="H1769" t="str">
            <v>CSR-3SV-BLK</v>
          </cell>
          <cell r="I1769" t="str">
            <v>Controller with 3-Position Source Selector and Volume Control; US Version (Black) For use with CSM-32</v>
          </cell>
          <cell r="J1769">
            <v>101.11</v>
          </cell>
          <cell r="K1769">
            <v>90</v>
          </cell>
          <cell r="L1769">
            <v>60.67</v>
          </cell>
          <cell r="M1769">
            <v>54.6</v>
          </cell>
          <cell r="Q1769">
            <v>691991401411</v>
          </cell>
          <cell r="S1769">
            <v>0.5</v>
          </cell>
          <cell r="T1769">
            <v>7</v>
          </cell>
          <cell r="U1769">
            <v>5.5</v>
          </cell>
          <cell r="V1769">
            <v>3.5</v>
          </cell>
          <cell r="W1769" t="str">
            <v>CN</v>
          </cell>
          <cell r="Z1769">
            <v>6</v>
          </cell>
          <cell r="AA1769" t="str">
            <v>D</v>
          </cell>
        </row>
        <row r="1770">
          <cell r="A1770" t="str">
            <v>JBLCSR3SVWHTV</v>
          </cell>
          <cell r="B1770" t="str">
            <v>JBL Commercial</v>
          </cell>
          <cell r="C1770" t="str">
            <v>COMMERCIAL WALL CONTROLLERS</v>
          </cell>
          <cell r="D1770" t="str">
            <v>CSR-3SV-WHT</v>
          </cell>
          <cell r="E1770" t="str">
            <v>JBL017</v>
          </cell>
          <cell r="H1770" t="str">
            <v>CSR-3SV-WHT</v>
          </cell>
          <cell r="I1770" t="str">
            <v>Wall Controller with 3-Position Source Selector and Volume Control; US Version (White)  For use with CSM-32</v>
          </cell>
          <cell r="J1770">
            <v>101.11</v>
          </cell>
          <cell r="K1770">
            <v>90</v>
          </cell>
          <cell r="L1770">
            <v>60.67</v>
          </cell>
          <cell r="M1770">
            <v>54.6</v>
          </cell>
          <cell r="Q1770">
            <v>691991401381</v>
          </cell>
          <cell r="S1770">
            <v>0.2</v>
          </cell>
          <cell r="T1770">
            <v>7</v>
          </cell>
          <cell r="U1770">
            <v>3</v>
          </cell>
          <cell r="V1770">
            <v>5</v>
          </cell>
          <cell r="W1770" t="str">
            <v>CN</v>
          </cell>
          <cell r="Z1770">
            <v>7</v>
          </cell>
          <cell r="AA1770" t="str">
            <v>D</v>
          </cell>
        </row>
        <row r="1771">
          <cell r="A1771" t="str">
            <v>JBLCSRVBLKV</v>
          </cell>
          <cell r="B1771" t="str">
            <v>JBL Commercial</v>
          </cell>
          <cell r="C1771" t="str">
            <v>COMMERCIAL WALL CONTROLLERS</v>
          </cell>
          <cell r="D1771" t="str">
            <v>CSR-V-BLK</v>
          </cell>
          <cell r="E1771" t="str">
            <v>JBL017</v>
          </cell>
          <cell r="H1771" t="str">
            <v>CSR-V-BLK</v>
          </cell>
          <cell r="I1771" t="str">
            <v>Wall Controller with Volume Control; US Version (Black)  For use with CSM-21, CSM-32, All CSMA</v>
          </cell>
          <cell r="J1771">
            <v>101.11</v>
          </cell>
          <cell r="K1771">
            <v>84</v>
          </cell>
          <cell r="L1771">
            <v>60.67</v>
          </cell>
          <cell r="M1771">
            <v>54.6</v>
          </cell>
          <cell r="Q1771">
            <v>691991401398</v>
          </cell>
          <cell r="S1771">
            <v>0.5</v>
          </cell>
          <cell r="T1771">
            <v>7</v>
          </cell>
          <cell r="U1771">
            <v>5.5</v>
          </cell>
          <cell r="V1771">
            <v>3.5</v>
          </cell>
          <cell r="W1771" t="str">
            <v>CN</v>
          </cell>
          <cell r="Z1771">
            <v>8</v>
          </cell>
          <cell r="AA1771" t="str">
            <v>A</v>
          </cell>
        </row>
        <row r="1772">
          <cell r="A1772" t="str">
            <v>JBLCSRVWHTV</v>
          </cell>
          <cell r="B1772" t="str">
            <v>JBL Commercial</v>
          </cell>
          <cell r="C1772" t="str">
            <v>COMMERCIAL WALL CONTROLLERS</v>
          </cell>
          <cell r="D1772" t="str">
            <v>CSR-V-WHT</v>
          </cell>
          <cell r="E1772" t="str">
            <v>JBL017</v>
          </cell>
          <cell r="H1772" t="str">
            <v>CSR-V-WHT</v>
          </cell>
          <cell r="I1772" t="str">
            <v>Wall Controller with Volume Control; US Version (White)  For use with CSM-21, CSM-32, All CSMA</v>
          </cell>
          <cell r="J1772">
            <v>102.13</v>
          </cell>
          <cell r="K1772">
            <v>85</v>
          </cell>
          <cell r="L1772">
            <v>61.28</v>
          </cell>
          <cell r="M1772">
            <v>55.15</v>
          </cell>
          <cell r="Q1772">
            <v>691991401367</v>
          </cell>
          <cell r="S1772">
            <v>0.5</v>
          </cell>
          <cell r="T1772">
            <v>7</v>
          </cell>
          <cell r="U1772">
            <v>5.5</v>
          </cell>
          <cell r="V1772">
            <v>3.5</v>
          </cell>
          <cell r="W1772" t="str">
            <v>CN</v>
          </cell>
          <cell r="Z1772">
            <v>9</v>
          </cell>
          <cell r="AA1772" t="str">
            <v>A</v>
          </cell>
        </row>
        <row r="1773">
          <cell r="A1773" t="str">
            <v>CSS COMMERCIAL CEILING:
CSS Commercial Solutions Ceiling Speakers</v>
          </cell>
          <cell r="B1773" t="str">
            <v>JBL Commercial</v>
          </cell>
          <cell r="J1773">
            <v>0</v>
          </cell>
          <cell r="K1773">
            <v>0</v>
          </cell>
          <cell r="L1773">
            <v>0</v>
          </cell>
          <cell r="M1773">
            <v>0</v>
          </cell>
          <cell r="T1773">
            <v>0</v>
          </cell>
          <cell r="U1773">
            <v>0</v>
          </cell>
          <cell r="V1773">
            <v>0</v>
          </cell>
          <cell r="W1773">
            <v>0</v>
          </cell>
          <cell r="Z1773">
            <v>10</v>
          </cell>
        </row>
        <row r="1774">
          <cell r="A1774" t="str">
            <v>CSS8004</v>
          </cell>
          <cell r="B1774" t="str">
            <v>JBL Commercial</v>
          </cell>
          <cell r="C1774" t="str">
            <v>Ceiling Spkr</v>
          </cell>
          <cell r="D1774" t="str">
            <v>CSS8004</v>
          </cell>
          <cell r="E1774" t="str">
            <v>JBL017</v>
          </cell>
          <cell r="H1774" t="str">
            <v>4" CEILING SPK, 5W</v>
          </cell>
          <cell r="I1774"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774">
            <v>29.65</v>
          </cell>
          <cell r="K1774">
            <v>21</v>
          </cell>
          <cell r="L1774">
            <v>14.7</v>
          </cell>
          <cell r="M1774">
            <v>13.23</v>
          </cell>
          <cell r="P1774">
            <v>0</v>
          </cell>
          <cell r="Q1774">
            <v>50036903912</v>
          </cell>
          <cell r="S1774">
            <v>2.5</v>
          </cell>
          <cell r="T1774">
            <v>5</v>
          </cell>
          <cell r="U1774">
            <v>9</v>
          </cell>
          <cell r="V1774">
            <v>10</v>
          </cell>
          <cell r="W1774" t="str">
            <v>CN</v>
          </cell>
          <cell r="Y1774" t="str">
            <v xml:space="preserve">http://www.jblpro.com/www/products/installed-sound/commercial-series/css8004 </v>
          </cell>
          <cell r="Z1774">
            <v>11</v>
          </cell>
          <cell r="AA1774" t="str">
            <v>A</v>
          </cell>
        </row>
        <row r="1775">
          <cell r="A1775" t="str">
            <v>CSS8008</v>
          </cell>
          <cell r="B1775" t="str">
            <v>JBL Commercial</v>
          </cell>
          <cell r="C1775" t="str">
            <v>Ceiling Spkr</v>
          </cell>
          <cell r="D1775" t="str">
            <v>CSS8008</v>
          </cell>
          <cell r="E1775" t="str">
            <v>JBL017</v>
          </cell>
          <cell r="H1775" t="str">
            <v xml:space="preserve"> 8" CEILING SPK, 5W</v>
          </cell>
          <cell r="I1775"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775">
            <v>39.97</v>
          </cell>
          <cell r="K1775">
            <v>31</v>
          </cell>
          <cell r="L1775">
            <v>19.3</v>
          </cell>
          <cell r="M1775">
            <v>17.37</v>
          </cell>
          <cell r="P1775">
            <v>0</v>
          </cell>
          <cell r="Q1775">
            <v>50036903929</v>
          </cell>
          <cell r="S1775">
            <v>4.25</v>
          </cell>
          <cell r="T1775">
            <v>15</v>
          </cell>
          <cell r="U1775">
            <v>15</v>
          </cell>
          <cell r="V1775">
            <v>4</v>
          </cell>
          <cell r="W1775" t="str">
            <v>CN</v>
          </cell>
          <cell r="Y1775" t="str">
            <v xml:space="preserve">http://www.jblpro.com/www/products/installed-sound/commercial-series/css8008 </v>
          </cell>
          <cell r="Z1775">
            <v>12</v>
          </cell>
          <cell r="AA1775" t="str">
            <v>A</v>
          </cell>
        </row>
        <row r="1776">
          <cell r="A1776" t="str">
            <v>CSS8018</v>
          </cell>
          <cell r="B1776" t="str">
            <v>JBL Commercial</v>
          </cell>
          <cell r="C1776" t="str">
            <v>Ceiling Spkr</v>
          </cell>
          <cell r="D1776" t="str">
            <v>CSS8018</v>
          </cell>
          <cell r="E1776" t="str">
            <v>JBL017</v>
          </cell>
          <cell r="H1776" t="str">
            <v>8" CEILING SPK, 10W</v>
          </cell>
          <cell r="I1776"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776">
            <v>54.14</v>
          </cell>
          <cell r="K1776">
            <v>48</v>
          </cell>
          <cell r="L1776">
            <v>26.3</v>
          </cell>
          <cell r="M1776">
            <v>23.67</v>
          </cell>
          <cell r="P1776">
            <v>0</v>
          </cell>
          <cell r="Q1776">
            <v>50036903936</v>
          </cell>
          <cell r="S1776">
            <v>8</v>
          </cell>
          <cell r="T1776">
            <v>16</v>
          </cell>
          <cell r="U1776">
            <v>14</v>
          </cell>
          <cell r="V1776">
            <v>5</v>
          </cell>
          <cell r="W1776" t="str">
            <v>CN</v>
          </cell>
          <cell r="Y1776" t="str">
            <v xml:space="preserve">http://www.jblpro.com/www/products/installed-sound/commercial-series/css8018 </v>
          </cell>
          <cell r="Z1776">
            <v>13</v>
          </cell>
          <cell r="AA1776" t="str">
            <v>A</v>
          </cell>
        </row>
        <row r="1777">
          <cell r="A1777" t="str">
            <v>ACCESSORIES</v>
          </cell>
          <cell r="B1777" t="str">
            <v>JBL Commercial</v>
          </cell>
          <cell r="J1777">
            <v>0</v>
          </cell>
          <cell r="K1777">
            <v>0</v>
          </cell>
          <cell r="L1777">
            <v>0</v>
          </cell>
          <cell r="M1777">
            <v>0</v>
          </cell>
          <cell r="T1777">
            <v>0</v>
          </cell>
          <cell r="U1777">
            <v>0</v>
          </cell>
          <cell r="V1777">
            <v>0</v>
          </cell>
          <cell r="W1777">
            <v>0</v>
          </cell>
          <cell r="Z1777">
            <v>14</v>
          </cell>
        </row>
        <row r="1778">
          <cell r="A1778" t="str">
            <v>CSS-BB4X6</v>
          </cell>
          <cell r="B1778" t="str">
            <v>JBL Commercial</v>
          </cell>
          <cell r="C1778" t="str">
            <v>Accessory</v>
          </cell>
          <cell r="D1778" t="str">
            <v>CSS-BB4X6</v>
          </cell>
          <cell r="E1778" t="str">
            <v>JBL017</v>
          </cell>
          <cell r="H1778" t="str">
            <v>4" BACKCAN FOR CSS8004</v>
          </cell>
          <cell r="I1778" t="str">
            <v>CSS-BB4x6 - 4" Backcans for CSS8004, 3.5" (89mm) deep x 8.4" (214mm) Diameter, zinc-plated, powder-coated steel, 5 knockouts (Priced and sold as a pack of 6 pcs)</v>
          </cell>
          <cell r="J1778">
            <v>77</v>
          </cell>
          <cell r="K1778">
            <v>77</v>
          </cell>
          <cell r="L1778">
            <v>45.56</v>
          </cell>
          <cell r="M1778">
            <v>41</v>
          </cell>
          <cell r="P1778">
            <v>0</v>
          </cell>
          <cell r="Q1778">
            <v>691991300059</v>
          </cell>
          <cell r="S1778">
            <v>6</v>
          </cell>
          <cell r="T1778">
            <v>8</v>
          </cell>
          <cell r="U1778">
            <v>8</v>
          </cell>
          <cell r="V1778">
            <v>5</v>
          </cell>
          <cell r="W1778" t="str">
            <v>CN</v>
          </cell>
          <cell r="Y1778" t="str">
            <v xml:space="preserve">http://www.jblpro.com/www/products/installed-sound/commercial-series/css-bb4x6 </v>
          </cell>
          <cell r="Z1778">
            <v>15</v>
          </cell>
          <cell r="AA1778" t="str">
            <v>A</v>
          </cell>
        </row>
        <row r="1779">
          <cell r="A1779" t="str">
            <v>CSS-BB8X6</v>
          </cell>
          <cell r="B1779" t="str">
            <v>JBL Commercial</v>
          </cell>
          <cell r="C1779" t="str">
            <v>Accessory</v>
          </cell>
          <cell r="D1779" t="str">
            <v>CSS-BB8X6</v>
          </cell>
          <cell r="E1779" t="str">
            <v>JBL017</v>
          </cell>
          <cell r="H1779" t="str">
            <v>8" BACKCAN FOR CSS8008, CSS8018</v>
          </cell>
          <cell r="I1779" t="str">
            <v>CSS-BB8x6 - 8" Backcans for CSS8008 or CSS8018, 4.3" (108mm) deep x 13.2" (334mm) Diameter, zinc-plated, powder-coated steel, 5 knockouts (Priced and sold as a pack of 6 pcs)</v>
          </cell>
          <cell r="J1779">
            <v>141</v>
          </cell>
          <cell r="K1779">
            <v>141</v>
          </cell>
          <cell r="L1779">
            <v>82.65</v>
          </cell>
          <cell r="M1779">
            <v>74.39</v>
          </cell>
          <cell r="P1779">
            <v>0</v>
          </cell>
          <cell r="Q1779">
            <v>50036905350</v>
          </cell>
          <cell r="S1779">
            <v>13</v>
          </cell>
          <cell r="T1779">
            <v>14</v>
          </cell>
          <cell r="U1779">
            <v>15</v>
          </cell>
          <cell r="V1779">
            <v>9</v>
          </cell>
          <cell r="W1779" t="str">
            <v>CN</v>
          </cell>
          <cell r="Y1779" t="str">
            <v xml:space="preserve">http://www.jblpro.com/www/products/installed-sound/commercial-series/css-bb8x6 </v>
          </cell>
          <cell r="Z1779">
            <v>16</v>
          </cell>
          <cell r="AA1779" t="str">
            <v>A</v>
          </cell>
        </row>
        <row r="1780">
          <cell r="A1780" t="str">
            <v>CSS-TR4/8x12</v>
          </cell>
          <cell r="B1780" t="str">
            <v>JBL Commercial</v>
          </cell>
          <cell r="C1780" t="str">
            <v>Accessory</v>
          </cell>
          <cell r="D1780" t="str">
            <v>CSS-TR4/8x12</v>
          </cell>
          <cell r="E1780" t="str">
            <v>JBL017</v>
          </cell>
          <cell r="H1780" t="str">
            <v>TILE RAILS FOR CSS-BB4, CSS-BB8 BACKCANS</v>
          </cell>
          <cell r="I1780" t="str">
            <v>CSS-TR4/8x12 - Tile Rails for CSS-BB4 and CSS-BB8 Backcans, for 24" and 600 mm tiles, punched/formed steel, zinc-plated (Priced and sold as a pack of 12 pcs)</v>
          </cell>
          <cell r="J1780">
            <v>51.57</v>
          </cell>
          <cell r="K1780">
            <v>48</v>
          </cell>
          <cell r="L1780">
            <v>24.9</v>
          </cell>
          <cell r="M1780">
            <v>22.41</v>
          </cell>
          <cell r="P1780">
            <v>0</v>
          </cell>
          <cell r="Q1780">
            <v>50036904933</v>
          </cell>
          <cell r="S1780">
            <v>6.25</v>
          </cell>
          <cell r="T1780">
            <v>26</v>
          </cell>
          <cell r="U1780">
            <v>3</v>
          </cell>
          <cell r="V1780">
            <v>11</v>
          </cell>
          <cell r="W1780" t="str">
            <v>CN</v>
          </cell>
          <cell r="Z1780">
            <v>17</v>
          </cell>
          <cell r="AA1780" t="str">
            <v>A</v>
          </cell>
        </row>
        <row r="1781">
          <cell r="A1781" t="str">
            <v>COMMERCIAL CEILING:
LCT Lay-In Ceiling Series</v>
          </cell>
          <cell r="B1781" t="str">
            <v>JBL Commercial</v>
          </cell>
          <cell r="J1781">
            <v>0</v>
          </cell>
          <cell r="K1781">
            <v>0</v>
          </cell>
          <cell r="L1781">
            <v>0</v>
          </cell>
          <cell r="M1781">
            <v>0</v>
          </cell>
          <cell r="T1781">
            <v>0</v>
          </cell>
          <cell r="U1781">
            <v>0</v>
          </cell>
          <cell r="V1781">
            <v>0</v>
          </cell>
          <cell r="W1781">
            <v>0</v>
          </cell>
          <cell r="Z1781">
            <v>18</v>
          </cell>
        </row>
        <row r="1782">
          <cell r="A1782" t="str">
            <v>LCT 81C/T</v>
          </cell>
          <cell r="B1782" t="str">
            <v>JBL Commercial</v>
          </cell>
          <cell r="C1782" t="str">
            <v>Ceiling Spkr</v>
          </cell>
          <cell r="D1782" t="str">
            <v>LCT 81C/T</v>
          </cell>
          <cell r="E1782" t="str">
            <v>DSI</v>
          </cell>
          <cell r="H1782" t="str">
            <v>2'x2' LAY-IN CEILING TILE SPKR, 8" DRIVER (US SIZING ONLY)</v>
          </cell>
          <cell r="I1782"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1782">
            <v>167.6</v>
          </cell>
          <cell r="K1782">
            <v>134</v>
          </cell>
          <cell r="L1782">
            <v>100.56</v>
          </cell>
          <cell r="M1782">
            <v>90.5</v>
          </cell>
          <cell r="P1782">
            <v>2</v>
          </cell>
          <cell r="Q1782">
            <v>691991007446</v>
          </cell>
          <cell r="S1782">
            <v>18.3</v>
          </cell>
          <cell r="T1782">
            <v>27.5</v>
          </cell>
          <cell r="U1782">
            <v>12</v>
          </cell>
          <cell r="V1782">
            <v>27</v>
          </cell>
          <cell r="W1782" t="str">
            <v>CN</v>
          </cell>
          <cell r="X1782" t="str">
            <v>Non Compliant</v>
          </cell>
          <cell r="Y1782" t="str">
            <v>https://jblpro.com/en/products/lct-81c-t</v>
          </cell>
          <cell r="Z1782">
            <v>19</v>
          </cell>
          <cell r="AA1782" t="str">
            <v>A</v>
          </cell>
        </row>
        <row r="1783">
          <cell r="A1783" t="str">
            <v>CSS COMMERCIAL SURFACE:
CSS Commercial Solutions Surface Speakers</v>
          </cell>
          <cell r="B1783" t="str">
            <v>JBL Commercial</v>
          </cell>
          <cell r="J1783">
            <v>0</v>
          </cell>
          <cell r="K1783">
            <v>0</v>
          </cell>
          <cell r="L1783">
            <v>0</v>
          </cell>
          <cell r="M1783">
            <v>0</v>
          </cell>
          <cell r="S1783" t="str">
            <v>TBD</v>
          </cell>
          <cell r="T1783">
            <v>0</v>
          </cell>
          <cell r="U1783">
            <v>0</v>
          </cell>
          <cell r="V1783">
            <v>0</v>
          </cell>
          <cell r="W1783" t="str">
            <v>CN</v>
          </cell>
          <cell r="Y1783" t="str">
            <v xml:space="preserve">http://www.jblpro.com/www/products/installed-sound/commercial-series/css-1s-t </v>
          </cell>
          <cell r="Z1783">
            <v>20</v>
          </cell>
        </row>
        <row r="1784">
          <cell r="A1784" t="str">
            <v>CSS-1S/T</v>
          </cell>
          <cell r="B1784" t="str">
            <v>JBL Commercial</v>
          </cell>
          <cell r="C1784" t="str">
            <v>Surface-Mount Speaker</v>
          </cell>
          <cell r="D1784" t="str">
            <v>2-way Surface-Mount Speaker with 8-ohm..</v>
          </cell>
          <cell r="E1784" t="str">
            <v>BSSLONDON</v>
          </cell>
          <cell r="H1784" t="str">
            <v>5.25" 2-WAY SURFACE-MOUNT SPK W TRANSFORMER</v>
          </cell>
          <cell r="I178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784">
            <v>165.95</v>
          </cell>
          <cell r="K1784">
            <v>130</v>
          </cell>
          <cell r="L1784">
            <v>99.57</v>
          </cell>
          <cell r="M1784">
            <v>89.61</v>
          </cell>
          <cell r="P1784">
            <v>2</v>
          </cell>
          <cell r="Q1784">
            <v>50036904698</v>
          </cell>
          <cell r="S1784">
            <v>6.1</v>
          </cell>
          <cell r="T1784">
            <v>28</v>
          </cell>
          <cell r="U1784">
            <v>15</v>
          </cell>
          <cell r="V1784">
            <v>15</v>
          </cell>
          <cell r="W1784" t="str">
            <v>CN</v>
          </cell>
          <cell r="Z1784">
            <v>21</v>
          </cell>
          <cell r="AA1784" t="str">
            <v>A</v>
          </cell>
        </row>
        <row r="1785">
          <cell r="A1785" t="str">
            <v>PAGING HORNS</v>
          </cell>
          <cell r="B1785" t="str">
            <v>JBL Commercial</v>
          </cell>
          <cell r="J1785">
            <v>0</v>
          </cell>
          <cell r="K1785">
            <v>0</v>
          </cell>
          <cell r="L1785">
            <v>0</v>
          </cell>
          <cell r="M1785">
            <v>0</v>
          </cell>
          <cell r="S1785">
            <v>1</v>
          </cell>
          <cell r="T1785">
            <v>0</v>
          </cell>
          <cell r="U1785">
            <v>0</v>
          </cell>
          <cell r="V1785">
            <v>0</v>
          </cell>
          <cell r="W1785" t="str">
            <v>CN</v>
          </cell>
          <cell r="Y1785" t="str">
            <v xml:space="preserve">http://www.jblpro.com/www/products/installed-sound/commercial-series/css-h15 </v>
          </cell>
          <cell r="Z1785">
            <v>22</v>
          </cell>
        </row>
        <row r="1786">
          <cell r="A1786" t="str">
            <v>CSS-H15</v>
          </cell>
          <cell r="B1786" t="str">
            <v>JBL Commercial</v>
          </cell>
          <cell r="C1786" t="str">
            <v>Paging Horn Speaker</v>
          </cell>
          <cell r="D1786" t="str">
            <v>15 Watt Paging Horn (6 in masterpack)</v>
          </cell>
          <cell r="E1786" t="str">
            <v>JBL017</v>
          </cell>
          <cell r="H1786" t="str">
            <v>15W PAGING HORN W TRANSFORMER</v>
          </cell>
          <cell r="I178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786">
            <v>122.48</v>
          </cell>
          <cell r="K1786">
            <v>99</v>
          </cell>
          <cell r="L1786">
            <v>73.489999999999995</v>
          </cell>
          <cell r="M1786">
            <v>66.14</v>
          </cell>
          <cell r="P1786">
            <v>0</v>
          </cell>
          <cell r="Q1786">
            <v>50036904704</v>
          </cell>
          <cell r="S1786">
            <v>1</v>
          </cell>
          <cell r="T1786">
            <v>10</v>
          </cell>
          <cell r="U1786">
            <v>7.5</v>
          </cell>
          <cell r="V1786">
            <v>9.25</v>
          </cell>
          <cell r="W1786" t="str">
            <v>CN</v>
          </cell>
          <cell r="Y1786" t="str">
            <v xml:space="preserve">http://www.jblpro.com/www/products/installed-sound/commercial-series/css-h30 </v>
          </cell>
          <cell r="Z1786">
            <v>23</v>
          </cell>
          <cell r="AA1786" t="str">
            <v>A</v>
          </cell>
        </row>
        <row r="1787">
          <cell r="A1787" t="str">
            <v>CSS-H30</v>
          </cell>
          <cell r="B1787" t="str">
            <v>JBL Commercial</v>
          </cell>
          <cell r="C1787" t="str">
            <v>Paging Horn Speaker</v>
          </cell>
          <cell r="D1787" t="str">
            <v>30 Watt Paging Horn (4 in masterpack)</v>
          </cell>
          <cell r="E1787" t="str">
            <v>JBL017</v>
          </cell>
          <cell r="H1787" t="str">
            <v>30W PAGING HORN W TRANSFORMER</v>
          </cell>
          <cell r="I178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787">
            <v>167.6</v>
          </cell>
          <cell r="K1787">
            <v>134</v>
          </cell>
          <cell r="L1787">
            <v>100.56</v>
          </cell>
          <cell r="M1787">
            <v>90.5</v>
          </cell>
          <cell r="P1787">
            <v>0</v>
          </cell>
          <cell r="Q1787">
            <v>50036904711</v>
          </cell>
          <cell r="S1787">
            <v>6</v>
          </cell>
          <cell r="T1787">
            <v>13</v>
          </cell>
          <cell r="U1787">
            <v>10.5</v>
          </cell>
          <cell r="V1787">
            <v>12</v>
          </cell>
          <cell r="W1787" t="str">
            <v>CN</v>
          </cell>
          <cell r="Z1787">
            <v>24</v>
          </cell>
          <cell r="AA1787" t="str">
            <v>A</v>
          </cell>
        </row>
        <row r="1788">
          <cell r="A1788" t="str">
            <v>LEXBOB-32</v>
          </cell>
          <cell r="B1788" t="str">
            <v>Lexicon</v>
          </cell>
          <cell r="C1788" t="str">
            <v>32 Channel Digital to Analog Converter</v>
          </cell>
          <cell r="D1788" t="str">
            <v>BOB-32</v>
          </cell>
          <cell r="H1788" t="str">
            <v>32 Channel Digital to Analog Converter</v>
          </cell>
          <cell r="I1788" t="str">
            <v>32 Channel Digital to Analog Converter over DB25 connectors</v>
          </cell>
          <cell r="J1788">
            <v>4649</v>
          </cell>
          <cell r="K1788">
            <v>4649</v>
          </cell>
          <cell r="L1788">
            <v>2323.04</v>
          </cell>
          <cell r="M1788">
            <v>2090.7399999999998</v>
          </cell>
          <cell r="Q1788">
            <v>691991002090</v>
          </cell>
          <cell r="W1788">
            <v>0</v>
          </cell>
          <cell r="Z1788">
            <v>1</v>
          </cell>
        </row>
        <row r="1789">
          <cell r="A1789" t="str">
            <v>LEXLXPPLUGRB-D</v>
          </cell>
          <cell r="B1789" t="str">
            <v>Lexicon</v>
          </cell>
          <cell r="C1789" t="str">
            <v>LXP Plug-ins</v>
          </cell>
          <cell r="D1789" t="str">
            <v>LXPPLUGRB</v>
          </cell>
          <cell r="E1789" t="str">
            <v>LEXI/O</v>
          </cell>
          <cell r="H1789" t="str">
            <v>LXP Plug-ins</v>
          </cell>
          <cell r="I1789" t="str">
            <v>Lexicon LXP Native Reverb Plug-in Bundle</v>
          </cell>
          <cell r="J1789">
            <v>321.44</v>
          </cell>
          <cell r="K1789">
            <v>255</v>
          </cell>
          <cell r="L1789">
            <v>154.18</v>
          </cell>
          <cell r="M1789">
            <v>138.76</v>
          </cell>
          <cell r="P1789">
            <v>1</v>
          </cell>
          <cell r="Q1789">
            <v>691991500404</v>
          </cell>
          <cell r="S1789">
            <v>1.4</v>
          </cell>
          <cell r="T1789">
            <v>8</v>
          </cell>
          <cell r="U1789">
            <v>2.125</v>
          </cell>
          <cell r="V1789">
            <v>7</v>
          </cell>
          <cell r="W1789" t="str">
            <v>US</v>
          </cell>
          <cell r="X1789" t="str">
            <v>Compliant</v>
          </cell>
          <cell r="Y1789" t="str">
            <v>http://lexiconpro.com/en-US/products/lxp-native-reverb-plug-in-bundle</v>
          </cell>
          <cell r="Z1789">
            <v>2</v>
          </cell>
          <cell r="AA1789" t="str">
            <v>B</v>
          </cell>
        </row>
        <row r="1790">
          <cell r="A1790" t="str">
            <v>LEXPCM92FX</v>
          </cell>
          <cell r="B1790" t="str">
            <v>Lexicon</v>
          </cell>
          <cell r="C1790" t="str">
            <v>PCM Series</v>
          </cell>
          <cell r="D1790" t="str">
            <v>PCM92</v>
          </cell>
          <cell r="H1790" t="str">
            <v>PCM Series</v>
          </cell>
          <cell r="I1790" t="str">
            <v>Stereo Reverb/Effects Processor</v>
          </cell>
          <cell r="J1790">
            <v>2903.27</v>
          </cell>
          <cell r="K1790">
            <v>2319</v>
          </cell>
          <cell r="L1790">
            <v>1741.82</v>
          </cell>
          <cell r="M1790">
            <v>1567.64</v>
          </cell>
          <cell r="P1790">
            <v>2</v>
          </cell>
          <cell r="Q1790">
            <v>691991500398</v>
          </cell>
          <cell r="S1790">
            <v>0</v>
          </cell>
          <cell r="T1790">
            <v>24.25</v>
          </cell>
          <cell r="U1790">
            <v>5</v>
          </cell>
          <cell r="V1790">
            <v>15</v>
          </cell>
          <cell r="W1790" t="str">
            <v>US</v>
          </cell>
          <cell r="X1790" t="str">
            <v>Compliant</v>
          </cell>
          <cell r="Y1790" t="str">
            <v>http://lexiconpro.com/en-US/products/pcm92</v>
          </cell>
          <cell r="Z1790">
            <v>3</v>
          </cell>
          <cell r="AA1790" t="str">
            <v>A</v>
          </cell>
        </row>
        <row r="1791">
          <cell r="A1791" t="str">
            <v>LEXPCM96FX</v>
          </cell>
          <cell r="B1791" t="str">
            <v>Lexicon</v>
          </cell>
          <cell r="C1791" t="str">
            <v>PCM Series</v>
          </cell>
          <cell r="D1791" t="str">
            <v>PCM96</v>
          </cell>
          <cell r="E1791" t="str">
            <v>LEXPROREC</v>
          </cell>
          <cell r="H1791" t="str">
            <v>PCM Series</v>
          </cell>
          <cell r="I1791" t="str">
            <v>Stereo Reverb/Effects Processor</v>
          </cell>
          <cell r="J1791">
            <v>4932.82</v>
          </cell>
          <cell r="K1791">
            <v>3875</v>
          </cell>
          <cell r="L1791">
            <v>2903.65</v>
          </cell>
          <cell r="M1791">
            <v>2613.29</v>
          </cell>
          <cell r="P1791">
            <v>3</v>
          </cell>
          <cell r="Q1791">
            <v>691991500268</v>
          </cell>
          <cell r="S1791">
            <v>12.5</v>
          </cell>
          <cell r="T1791">
            <v>15.5</v>
          </cell>
          <cell r="U1791">
            <v>24</v>
          </cell>
          <cell r="V1791">
            <v>5</v>
          </cell>
          <cell r="W1791" t="str">
            <v>US</v>
          </cell>
          <cell r="X1791" t="str">
            <v>Compliant</v>
          </cell>
          <cell r="Y1791" t="str">
            <v>http://lexiconpro.com/en-US/products/pcm96</v>
          </cell>
          <cell r="Z1791">
            <v>4</v>
          </cell>
          <cell r="AA1791" t="str">
            <v>A</v>
          </cell>
        </row>
        <row r="1792">
          <cell r="A1792" t="str">
            <v>LEXPCM96SUR-AFX</v>
          </cell>
          <cell r="B1792" t="str">
            <v>Lexicon</v>
          </cell>
          <cell r="C1792" t="str">
            <v>PCM Series</v>
          </cell>
          <cell r="D1792" t="str">
            <v>PCM96SUR-A</v>
          </cell>
          <cell r="E1792" t="str">
            <v>LEXPROREC</v>
          </cell>
          <cell r="H1792" t="str">
            <v>PCM Series</v>
          </cell>
          <cell r="I1792" t="str">
            <v>Multi-channel Reverb/Effects Processor - Analog &amp; Digital I/O</v>
          </cell>
          <cell r="J1792">
            <v>6453.32</v>
          </cell>
          <cell r="K1792">
            <v>5165</v>
          </cell>
          <cell r="L1792">
            <v>3871.84</v>
          </cell>
          <cell r="M1792">
            <v>3484.66</v>
          </cell>
          <cell r="P1792">
            <v>1</v>
          </cell>
          <cell r="Q1792">
            <v>691991500282</v>
          </cell>
          <cell r="S1792">
            <v>16.760000000000002</v>
          </cell>
          <cell r="T1792">
            <v>24</v>
          </cell>
          <cell r="U1792">
            <v>19</v>
          </cell>
          <cell r="V1792">
            <v>5</v>
          </cell>
          <cell r="W1792" t="str">
            <v>US</v>
          </cell>
          <cell r="X1792" t="str">
            <v>Compliant</v>
          </cell>
          <cell r="Y1792" t="str">
            <v>http://lexiconpro.com/en-US/products/pcm96-surround</v>
          </cell>
          <cell r="Z1792">
            <v>5</v>
          </cell>
          <cell r="AA1792" t="str">
            <v>A</v>
          </cell>
        </row>
        <row r="1793">
          <cell r="A1793" t="str">
            <v>LEXPCM96SUR-DFX</v>
          </cell>
          <cell r="B1793" t="str">
            <v>Lexicon</v>
          </cell>
          <cell r="C1793" t="str">
            <v>PCM Series</v>
          </cell>
          <cell r="D1793" t="str">
            <v>PCM96SUR-D</v>
          </cell>
          <cell r="E1793" t="str">
            <v>LEXPROREC</v>
          </cell>
          <cell r="H1793" t="str">
            <v>PCM Series</v>
          </cell>
          <cell r="I1793" t="str">
            <v>Multi-channel Reverb/Effects Processor - Digital I/O</v>
          </cell>
          <cell r="J1793">
            <v>6130.58</v>
          </cell>
          <cell r="K1793">
            <v>4909</v>
          </cell>
          <cell r="L1793">
            <v>3678.2</v>
          </cell>
          <cell r="M1793">
            <v>3310.38</v>
          </cell>
          <cell r="P1793">
            <v>1</v>
          </cell>
          <cell r="Q1793">
            <v>691991500299</v>
          </cell>
          <cell r="S1793">
            <v>16.079999999999998</v>
          </cell>
          <cell r="T1793">
            <v>24</v>
          </cell>
          <cell r="U1793">
            <v>19</v>
          </cell>
          <cell r="V1793">
            <v>5</v>
          </cell>
          <cell r="W1793" t="str">
            <v>US</v>
          </cell>
          <cell r="X1793" t="str">
            <v>Compliant</v>
          </cell>
          <cell r="Y1793" t="str">
            <v>http://lexiconpro.com/en-US/products/pcm96-surround-digital</v>
          </cell>
          <cell r="Z1793">
            <v>6</v>
          </cell>
          <cell r="AA1793" t="str">
            <v>A</v>
          </cell>
        </row>
        <row r="1794">
          <cell r="A1794" t="str">
            <v>LEXPLMPXR-D</v>
          </cell>
          <cell r="B1794" t="str">
            <v>Lexicon</v>
          </cell>
          <cell r="C1794" t="str">
            <v>LEX,MPXR,NATIVE REVERB PLUGIN D</v>
          </cell>
          <cell r="D1794" t="str">
            <v>PLMPXR-D</v>
          </cell>
          <cell r="E1794" t="str">
            <v>LEXPLUGIN</v>
          </cell>
          <cell r="H1794" t="str">
            <v>LEX,MPXR,NATIVE REVERB PLUGIN D</v>
          </cell>
          <cell r="I1794" t="str">
            <v>VST / AU / RTAS Reverb Plug-in</v>
          </cell>
          <cell r="J1794">
            <v>161.74</v>
          </cell>
          <cell r="K1794">
            <v>130</v>
          </cell>
          <cell r="L1794">
            <v>80.41</v>
          </cell>
          <cell r="M1794">
            <v>72.37</v>
          </cell>
          <cell r="Q1794">
            <v>691991033285</v>
          </cell>
          <cell r="W1794" t="str">
            <v>CN</v>
          </cell>
          <cell r="X1794" t="str">
            <v>Non Compliant</v>
          </cell>
          <cell r="Z1794">
            <v>7</v>
          </cell>
          <cell r="AA1794" t="str">
            <v>B</v>
          </cell>
        </row>
        <row r="1795">
          <cell r="A1795" t="str">
            <v>LEXPLPCMFX-D</v>
          </cell>
          <cell r="B1795" t="str">
            <v>Lexicon</v>
          </cell>
          <cell r="C1795" t="str">
            <v>PCM Plug-ins</v>
          </cell>
          <cell r="D1795" t="str">
            <v>PLPCMFX</v>
          </cell>
          <cell r="E1795" t="str">
            <v>LEXPLUGIN</v>
          </cell>
          <cell r="H1795" t="str">
            <v>PCM Plug-ins</v>
          </cell>
          <cell r="I1795" t="str">
            <v>PCM Native Effects Plug-in Bundle</v>
          </cell>
          <cell r="J1795">
            <v>805.54</v>
          </cell>
          <cell r="K1795">
            <v>639</v>
          </cell>
          <cell r="L1795">
            <v>382.85</v>
          </cell>
          <cell r="M1795">
            <v>344.57</v>
          </cell>
          <cell r="P1795">
            <v>1</v>
          </cell>
          <cell r="Q1795">
            <v>691991014161</v>
          </cell>
          <cell r="W1795" t="str">
            <v>US</v>
          </cell>
          <cell r="X1795" t="str">
            <v>Compliant</v>
          </cell>
          <cell r="Y1795" t="str">
            <v>http://lexiconpro.com/en-US/products/pcm-native-effects-plug-in-bundle</v>
          </cell>
          <cell r="Z1795">
            <v>8</v>
          </cell>
          <cell r="AA1795" t="str">
            <v>B</v>
          </cell>
        </row>
        <row r="1796">
          <cell r="A1796" t="str">
            <v>LEXPCMPLUGRB-D</v>
          </cell>
          <cell r="B1796" t="str">
            <v>Lexicon</v>
          </cell>
          <cell r="C1796" t="str">
            <v>PCM Plug-ins</v>
          </cell>
          <cell r="D1796" t="str">
            <v>PLPCMRB</v>
          </cell>
          <cell r="H1796" t="str">
            <v>PCM Plug-ins</v>
          </cell>
          <cell r="I1796" t="str">
            <v>PCM Native Reverb Plug-in Bundle</v>
          </cell>
          <cell r="J1796">
            <v>968.61</v>
          </cell>
          <cell r="K1796">
            <v>779</v>
          </cell>
          <cell r="L1796">
            <v>465.24</v>
          </cell>
          <cell r="M1796">
            <v>418.72</v>
          </cell>
          <cell r="P1796">
            <v>1</v>
          </cell>
          <cell r="Q1796">
            <v>691991014154</v>
          </cell>
          <cell r="W1796" t="str">
            <v>US</v>
          </cell>
          <cell r="X1796" t="str">
            <v>Compliant</v>
          </cell>
          <cell r="Y1796" t="str">
            <v>http://lexiconpro.com/en-US/products/pcm-native-reverb-plug-in-bundle</v>
          </cell>
          <cell r="Z1796">
            <v>9</v>
          </cell>
          <cell r="AA1796" t="str">
            <v>B</v>
          </cell>
        </row>
        <row r="1797">
          <cell r="A1797" t="str">
            <v>LEXPLPCMTOT-D</v>
          </cell>
          <cell r="B1797" t="str">
            <v>Lexicon</v>
          </cell>
          <cell r="C1797" t="str">
            <v>PCM Plug-ins</v>
          </cell>
          <cell r="D1797" t="str">
            <v>PLPCMTOT</v>
          </cell>
          <cell r="E1797" t="str">
            <v>NEWPART</v>
          </cell>
          <cell r="H1797" t="str">
            <v>PCM Plug-ins</v>
          </cell>
          <cell r="I1797" t="str">
            <v>PCM Total Bundle (Reverb &amp; Effects Plug-ins)</v>
          </cell>
          <cell r="J1797">
            <v>1612.36</v>
          </cell>
          <cell r="K1797">
            <v>1290</v>
          </cell>
          <cell r="L1797">
            <v>773.81</v>
          </cell>
          <cell r="M1797">
            <v>696.43</v>
          </cell>
          <cell r="P1797">
            <v>1</v>
          </cell>
          <cell r="Q1797">
            <v>691991201912</v>
          </cell>
          <cell r="S1797">
            <v>1.1000000000000001</v>
          </cell>
          <cell r="T1797">
            <v>8.125</v>
          </cell>
          <cell r="U1797">
            <v>7</v>
          </cell>
          <cell r="V1797">
            <v>2.0619999999999998</v>
          </cell>
          <cell r="W1797" t="str">
            <v>US</v>
          </cell>
          <cell r="X1797" t="str">
            <v>Compliant</v>
          </cell>
          <cell r="Y1797" t="str">
            <v>http://lexiconpro.com/en-US/products/pcm-total-bundle</v>
          </cell>
          <cell r="Z1797">
            <v>10</v>
          </cell>
          <cell r="AA1797" t="str">
            <v>B</v>
          </cell>
        </row>
        <row r="1798">
          <cell r="A1798" t="str">
            <v>LEXQLI32</v>
          </cell>
          <cell r="B1798" t="str">
            <v>Lexicon</v>
          </cell>
          <cell r="C1798" t="str">
            <v xml:space="preserve">32-Channel Immersive Cinema Processors </v>
          </cell>
          <cell r="D1798" t="str">
            <v>QLI-32</v>
          </cell>
          <cell r="H1798" t="str">
            <v xml:space="preserve">32-Channel Immersive Cinema Processors </v>
          </cell>
          <cell r="I1798" t="str">
            <v>32-Channel Immersive Cinema Processors with BLU link Input/Output</v>
          </cell>
          <cell r="J1798">
            <v>9035</v>
          </cell>
          <cell r="K1798">
            <v>9035</v>
          </cell>
          <cell r="L1798">
            <v>4517.6099999999997</v>
          </cell>
          <cell r="M1798">
            <v>4065.85</v>
          </cell>
          <cell r="Q1798">
            <v>691991013638</v>
          </cell>
          <cell r="S1798">
            <v>10</v>
          </cell>
          <cell r="T1798">
            <v>22</v>
          </cell>
          <cell r="U1798">
            <v>15.5</v>
          </cell>
          <cell r="V1798">
            <v>8</v>
          </cell>
          <cell r="W1798" t="str">
            <v>US</v>
          </cell>
          <cell r="X1798" t="str">
            <v>Compliant</v>
          </cell>
          <cell r="Z1798">
            <v>11</v>
          </cell>
          <cell r="AA1798" t="str">
            <v>A</v>
          </cell>
        </row>
        <row r="1799">
          <cell r="A1799" t="str">
            <v>LHD240R</v>
          </cell>
          <cell r="B1799" t="str">
            <v>Lexicon</v>
          </cell>
          <cell r="C1799" t="str">
            <v>LEXICON HOLODECK 240 REMOTE</v>
          </cell>
          <cell r="E1799" t="str">
            <v>CINEPROCR</v>
          </cell>
          <cell r="G1799" t="str">
            <v>Limited Quantity</v>
          </cell>
          <cell r="H1799" t="str">
            <v>LEXICON HOLODECK 240 REMOTE</v>
          </cell>
          <cell r="I1799" t="str">
            <v>LEXICON HOLODECK 240 REMOTE</v>
          </cell>
          <cell r="J1799">
            <v>1287.47</v>
          </cell>
          <cell r="K1799">
            <v>1035</v>
          </cell>
          <cell r="L1799">
            <v>515.76</v>
          </cell>
          <cell r="M1799">
            <v>464.18</v>
          </cell>
          <cell r="Q1799">
            <v>691991500183</v>
          </cell>
          <cell r="W1799" t="str">
            <v>US</v>
          </cell>
          <cell r="X1799" t="str">
            <v>Compliant</v>
          </cell>
          <cell r="Z1799">
            <v>12</v>
          </cell>
          <cell r="AA1799" t="str">
            <v>D</v>
          </cell>
        </row>
        <row r="1800">
          <cell r="A1800" t="str">
            <v>SCR-5085980US-01</v>
          </cell>
          <cell r="B1800" t="str">
            <v>Soundcraft</v>
          </cell>
          <cell r="C1800" t="str">
            <v>Notepad Series</v>
          </cell>
          <cell r="D1800" t="str">
            <v>5085980US</v>
          </cell>
          <cell r="H1800" t="str">
            <v>Notepad-5</v>
          </cell>
          <cell r="I1800" t="str">
            <v>Notepad-5</v>
          </cell>
          <cell r="J1800">
            <v>165</v>
          </cell>
          <cell r="K1800">
            <v>130</v>
          </cell>
          <cell r="L1800">
            <v>100</v>
          </cell>
          <cell r="M1800">
            <v>90</v>
          </cell>
          <cell r="Q1800">
            <v>688705006642</v>
          </cell>
          <cell r="S1800">
            <v>25</v>
          </cell>
          <cell r="T1800">
            <v>19</v>
          </cell>
          <cell r="U1800">
            <v>18</v>
          </cell>
          <cell r="V1800">
            <v>19</v>
          </cell>
          <cell r="W1800" t="str">
            <v>MY</v>
          </cell>
          <cell r="X1800" t="str">
            <v>Non Compliant</v>
          </cell>
          <cell r="Z1800">
            <v>1</v>
          </cell>
          <cell r="AA1800" t="str">
            <v>A</v>
          </cell>
        </row>
        <row r="1801">
          <cell r="A1801" t="str">
            <v>SCR-5085984US-01</v>
          </cell>
          <cell r="B1801" t="str">
            <v>Soundcraft</v>
          </cell>
          <cell r="C1801" t="str">
            <v>Notepad Series</v>
          </cell>
          <cell r="D1801" t="str">
            <v>5085984US</v>
          </cell>
          <cell r="E1801" t="str">
            <v>SC-SML CO</v>
          </cell>
          <cell r="H1801" t="str">
            <v>Notepad-8FX</v>
          </cell>
          <cell r="I1801" t="str">
            <v>Notepad-8FX</v>
          </cell>
          <cell r="J1801">
            <v>225</v>
          </cell>
          <cell r="K1801">
            <v>199</v>
          </cell>
          <cell r="L1801">
            <v>131</v>
          </cell>
          <cell r="M1801">
            <v>117.9</v>
          </cell>
          <cell r="Q1801">
            <v>688705006659</v>
          </cell>
          <cell r="S1801">
            <v>3</v>
          </cell>
          <cell r="T1801">
            <v>11</v>
          </cell>
          <cell r="U1801">
            <v>10</v>
          </cell>
          <cell r="V1801">
            <v>11</v>
          </cell>
          <cell r="W1801" t="str">
            <v>MY</v>
          </cell>
          <cell r="X1801" t="str">
            <v>Non Compliant</v>
          </cell>
          <cell r="Z1801">
            <v>2</v>
          </cell>
          <cell r="AA1801" t="str">
            <v>A</v>
          </cell>
        </row>
        <row r="1802">
          <cell r="A1802" t="str">
            <v>SCR-5085985US-01</v>
          </cell>
          <cell r="B1802" t="str">
            <v>Soundcraft</v>
          </cell>
          <cell r="C1802" t="str">
            <v>Notepad Series</v>
          </cell>
          <cell r="D1802" t="str">
            <v>5085985US</v>
          </cell>
          <cell r="H1802" t="str">
            <v>Notepad-12FX</v>
          </cell>
          <cell r="I1802" t="str">
            <v>Notepad-12FX</v>
          </cell>
          <cell r="J1802">
            <v>240</v>
          </cell>
          <cell r="K1802">
            <v>229</v>
          </cell>
          <cell r="L1802">
            <v>162</v>
          </cell>
          <cell r="M1802">
            <v>145.80000000000001</v>
          </cell>
          <cell r="Q1802">
            <v>688705006666</v>
          </cell>
          <cell r="S1802">
            <v>5</v>
          </cell>
          <cell r="T1802">
            <v>12</v>
          </cell>
          <cell r="U1802">
            <v>13</v>
          </cell>
          <cell r="V1802">
            <v>12</v>
          </cell>
          <cell r="W1802" t="str">
            <v>MY</v>
          </cell>
          <cell r="X1802" t="str">
            <v>Compliant</v>
          </cell>
          <cell r="Z1802">
            <v>3</v>
          </cell>
          <cell r="AA1802" t="str">
            <v>A</v>
          </cell>
        </row>
        <row r="1803">
          <cell r="A1803" t="str">
            <v>SCR-RW5734US</v>
          </cell>
          <cell r="B1803" t="str">
            <v>Soundcraft</v>
          </cell>
          <cell r="C1803" t="str">
            <v>EPM Series</v>
          </cell>
          <cell r="D1803" t="str">
            <v>RW5734US</v>
          </cell>
          <cell r="E1803" t="str">
            <v>SC-SML CO</v>
          </cell>
          <cell r="H1803" t="str">
            <v>EPM6CH CONSOLE US (363569-001)</v>
          </cell>
          <cell r="I1803" t="str">
            <v xml:space="preserve">EPM6                  </v>
          </cell>
          <cell r="J1803">
            <v>385</v>
          </cell>
          <cell r="K1803">
            <v>308</v>
          </cell>
          <cell r="L1803">
            <v>234</v>
          </cell>
          <cell r="M1803">
            <v>210.6</v>
          </cell>
          <cell r="S1803" t="str">
            <v>11.2</v>
          </cell>
          <cell r="T1803" t="str">
            <v>18.5</v>
          </cell>
          <cell r="U1803">
            <v>15</v>
          </cell>
          <cell r="V1803">
            <v>8</v>
          </cell>
          <cell r="W1803" t="str">
            <v>MY</v>
          </cell>
          <cell r="X1803" t="str">
            <v>Compliant</v>
          </cell>
          <cell r="Y1803" t="str">
            <v>http://www.soundcraft.com/products/epm</v>
          </cell>
          <cell r="Z1803">
            <v>4</v>
          </cell>
        </row>
        <row r="1804">
          <cell r="A1804" t="str">
            <v>SCR-RW5735US</v>
          </cell>
          <cell r="B1804" t="str">
            <v>Soundcraft</v>
          </cell>
          <cell r="C1804" t="str">
            <v>EPM Series</v>
          </cell>
          <cell r="D1804" t="str">
            <v>RW5735US</v>
          </cell>
          <cell r="H1804" t="str">
            <v xml:space="preserve">EPM8                 </v>
          </cell>
          <cell r="I1804" t="str">
            <v xml:space="preserve">EPM8                 </v>
          </cell>
          <cell r="J1804">
            <v>431</v>
          </cell>
          <cell r="K1804">
            <v>344</v>
          </cell>
          <cell r="L1804">
            <v>265</v>
          </cell>
          <cell r="M1804">
            <v>238.5</v>
          </cell>
          <cell r="S1804" t="str">
            <v>15.9</v>
          </cell>
          <cell r="T1804" t="str">
            <v>18.5</v>
          </cell>
          <cell r="U1804">
            <v>18</v>
          </cell>
          <cell r="V1804">
            <v>8</v>
          </cell>
          <cell r="W1804" t="str">
            <v>MY</v>
          </cell>
          <cell r="X1804" t="str">
            <v>Compliant</v>
          </cell>
          <cell r="Y1804" t="str">
            <v>http://www.soundcraft.com/products/epm</v>
          </cell>
          <cell r="Z1804">
            <v>5</v>
          </cell>
        </row>
        <row r="1805">
          <cell r="A1805" t="str">
            <v>SCR-RW5736US</v>
          </cell>
          <cell r="B1805" t="str">
            <v>Soundcraft</v>
          </cell>
          <cell r="C1805" t="str">
            <v>EPM Series</v>
          </cell>
          <cell r="D1805" t="str">
            <v>RW5736US</v>
          </cell>
          <cell r="H1805" t="str">
            <v xml:space="preserve">EPM12              </v>
          </cell>
          <cell r="I1805" t="str">
            <v xml:space="preserve">EPM12              </v>
          </cell>
          <cell r="J1805">
            <v>507</v>
          </cell>
          <cell r="K1805">
            <v>458</v>
          </cell>
          <cell r="L1805">
            <v>346</v>
          </cell>
          <cell r="M1805">
            <v>311.39999999999998</v>
          </cell>
          <cell r="S1805" t="str">
            <v>21.1</v>
          </cell>
          <cell r="T1805" t="str">
            <v>18.5</v>
          </cell>
          <cell r="U1805">
            <v>8</v>
          </cell>
          <cell r="V1805">
            <v>18</v>
          </cell>
          <cell r="W1805" t="str">
            <v>MY</v>
          </cell>
          <cell r="X1805" t="str">
            <v>Compliant</v>
          </cell>
          <cell r="Y1805" t="str">
            <v>http://www.soundcraft.com/products/epm</v>
          </cell>
          <cell r="Z1805">
            <v>6</v>
          </cell>
        </row>
        <row r="1806">
          <cell r="A1806" t="str">
            <v>E535.000000US</v>
          </cell>
          <cell r="B1806" t="str">
            <v>Soundcraft</v>
          </cell>
          <cell r="C1806" t="str">
            <v>EFX Series</v>
          </cell>
          <cell r="D1806" t="str">
            <v>E535.000000US</v>
          </cell>
          <cell r="H1806" t="str">
            <v>EFX8</v>
          </cell>
          <cell r="I1806" t="str">
            <v>EFX8</v>
          </cell>
          <cell r="J1806">
            <v>555</v>
          </cell>
          <cell r="K1806">
            <v>529</v>
          </cell>
          <cell r="L1806">
            <v>401</v>
          </cell>
          <cell r="M1806">
            <v>360.9</v>
          </cell>
          <cell r="S1806">
            <v>15.9</v>
          </cell>
          <cell r="T1806">
            <v>18.5</v>
          </cell>
          <cell r="U1806">
            <v>17.5</v>
          </cell>
          <cell r="V1806">
            <v>17.5</v>
          </cell>
          <cell r="W1806" t="str">
            <v>CN</v>
          </cell>
          <cell r="X1806" t="str">
            <v>Non Compliant</v>
          </cell>
          <cell r="Y1806" t="str">
            <v>http://www.soundcraft.com/products/efx</v>
          </cell>
          <cell r="Z1806">
            <v>7</v>
          </cell>
          <cell r="AA1806" t="str">
            <v>D</v>
          </cell>
        </row>
        <row r="1807">
          <cell r="A1807" t="str">
            <v>RW5744</v>
          </cell>
          <cell r="B1807" t="str">
            <v>Soundcraft</v>
          </cell>
          <cell r="C1807" t="str">
            <v>EPM Series Accessories</v>
          </cell>
          <cell r="D1807" t="str">
            <v>RW5744</v>
          </cell>
          <cell r="E1807" t="str">
            <v>SC-SML CO</v>
          </cell>
          <cell r="H1807" t="str">
            <v>EPM</v>
          </cell>
          <cell r="I1807" t="str">
            <v>Rackmount Kit E 6</v>
          </cell>
          <cell r="J1807">
            <v>60</v>
          </cell>
          <cell r="K1807">
            <v>60</v>
          </cell>
          <cell r="L1807">
            <v>30</v>
          </cell>
          <cell r="M1807">
            <v>27</v>
          </cell>
          <cell r="Q1807">
            <v>688705000466</v>
          </cell>
          <cell r="S1807">
            <v>4</v>
          </cell>
          <cell r="T1807">
            <v>10</v>
          </cell>
          <cell r="U1807">
            <v>10</v>
          </cell>
          <cell r="V1807">
            <v>2</v>
          </cell>
          <cell r="W1807" t="str">
            <v>CN</v>
          </cell>
          <cell r="X1807" t="str">
            <v>Non Compliant</v>
          </cell>
          <cell r="Y1807" t="str">
            <v>for EPM6</v>
          </cell>
          <cell r="Z1807">
            <v>8</v>
          </cell>
          <cell r="AA1807" t="str">
            <v>A</v>
          </cell>
        </row>
        <row r="1808">
          <cell r="A1808" t="str">
            <v>RW5745</v>
          </cell>
          <cell r="B1808" t="str">
            <v>Soundcraft</v>
          </cell>
          <cell r="C1808" t="str">
            <v>EPM Series Accessories</v>
          </cell>
          <cell r="D1808" t="str">
            <v>RW5745</v>
          </cell>
          <cell r="E1808" t="str">
            <v>SC-OTHER</v>
          </cell>
          <cell r="H1808" t="str">
            <v>EPM</v>
          </cell>
          <cell r="I1808" t="str">
            <v>Rackmount Kit E 8</v>
          </cell>
          <cell r="J1808">
            <v>68</v>
          </cell>
          <cell r="K1808">
            <v>68</v>
          </cell>
          <cell r="L1808">
            <v>34</v>
          </cell>
          <cell r="M1808">
            <v>30.6</v>
          </cell>
          <cell r="Q1808">
            <v>688705000473</v>
          </cell>
          <cell r="S1808">
            <v>3</v>
          </cell>
          <cell r="T1808">
            <v>10</v>
          </cell>
          <cell r="U1808">
            <v>16</v>
          </cell>
          <cell r="V1808">
            <v>16</v>
          </cell>
          <cell r="W1808" t="str">
            <v>CN</v>
          </cell>
          <cell r="X1808" t="str">
            <v>Non Compliant</v>
          </cell>
          <cell r="Y1808" t="str">
            <v>for EPM/EFX8</v>
          </cell>
          <cell r="Z1808">
            <v>9</v>
          </cell>
          <cell r="AA1808" t="str">
            <v>A</v>
          </cell>
        </row>
        <row r="1809">
          <cell r="A1809" t="str">
            <v>SCR-E535100000US</v>
          </cell>
          <cell r="B1809" t="str">
            <v>Soundcraft</v>
          </cell>
          <cell r="C1809" t="str">
            <v>EFX Series</v>
          </cell>
          <cell r="D1809" t="str">
            <v>E535.100000US</v>
          </cell>
          <cell r="E1809" t="str">
            <v>SC-SML CO</v>
          </cell>
          <cell r="H1809" t="str">
            <v>EFX12</v>
          </cell>
          <cell r="I1809" t="str">
            <v>EFX12</v>
          </cell>
          <cell r="J1809">
            <v>783</v>
          </cell>
          <cell r="K1809">
            <v>630</v>
          </cell>
          <cell r="L1809">
            <v>473</v>
          </cell>
          <cell r="M1809">
            <v>425.7</v>
          </cell>
          <cell r="S1809">
            <v>21.1</v>
          </cell>
          <cell r="T1809">
            <v>18.5</v>
          </cell>
          <cell r="U1809">
            <v>21</v>
          </cell>
          <cell r="V1809">
            <v>8</v>
          </cell>
          <cell r="W1809" t="str">
            <v>CN</v>
          </cell>
          <cell r="X1809" t="str">
            <v>Non Compliant</v>
          </cell>
          <cell r="Y1809" t="str">
            <v>http://www.soundcraft.com/products/efx</v>
          </cell>
          <cell r="Z1809">
            <v>10</v>
          </cell>
          <cell r="AA1809" t="str">
            <v>D</v>
          </cell>
        </row>
        <row r="1810">
          <cell r="A1810" t="str">
            <v>RW5746</v>
          </cell>
          <cell r="B1810" t="str">
            <v>Soundcraft</v>
          </cell>
          <cell r="C1810" t="str">
            <v>EPM Series Accessories</v>
          </cell>
          <cell r="D1810" t="str">
            <v>RW5746</v>
          </cell>
          <cell r="E1810" t="str">
            <v>SC-OTHER</v>
          </cell>
          <cell r="H1810" t="str">
            <v>EPM</v>
          </cell>
          <cell r="I1810" t="str">
            <v>Rackmount Kit E 12</v>
          </cell>
          <cell r="J1810">
            <v>44</v>
          </cell>
          <cell r="K1810">
            <v>37</v>
          </cell>
          <cell r="L1810">
            <v>22</v>
          </cell>
          <cell r="M1810">
            <v>19.8</v>
          </cell>
          <cell r="Q1810">
            <v>688705000541</v>
          </cell>
          <cell r="S1810">
            <v>2</v>
          </cell>
          <cell r="T1810">
            <v>10</v>
          </cell>
          <cell r="U1810">
            <v>16</v>
          </cell>
          <cell r="V1810">
            <v>16</v>
          </cell>
          <cell r="W1810" t="str">
            <v>CN</v>
          </cell>
          <cell r="X1810" t="str">
            <v>Non Compliant</v>
          </cell>
          <cell r="Y1810" t="str">
            <v>for EPM/EFX12</v>
          </cell>
          <cell r="Z1810">
            <v>11</v>
          </cell>
          <cell r="AA1810" t="str">
            <v>A</v>
          </cell>
        </row>
        <row r="1811">
          <cell r="A1811" t="str">
            <v>RW5757US</v>
          </cell>
          <cell r="B1811" t="str">
            <v>Soundcraft</v>
          </cell>
          <cell r="C1811" t="str">
            <v>FX16ii Console</v>
          </cell>
          <cell r="D1811" t="str">
            <v>RW5757US</v>
          </cell>
          <cell r="E1811" t="str">
            <v>SC-SML CO</v>
          </cell>
          <cell r="H1811" t="str">
            <v>FX16ii</v>
          </cell>
          <cell r="I1811" t="str">
            <v>FX16ii</v>
          </cell>
          <cell r="J1811">
            <v>1129</v>
          </cell>
          <cell r="K1811">
            <v>1091</v>
          </cell>
          <cell r="L1811">
            <v>797</v>
          </cell>
          <cell r="M1811">
            <v>717.3</v>
          </cell>
          <cell r="S1811">
            <v>24.3</v>
          </cell>
          <cell r="T1811">
            <v>24.8</v>
          </cell>
          <cell r="U1811">
            <v>23</v>
          </cell>
          <cell r="V1811">
            <v>11</v>
          </cell>
          <cell r="W1811" t="str">
            <v>CN</v>
          </cell>
          <cell r="X1811" t="str">
            <v>Non Compliant</v>
          </cell>
          <cell r="Y1811" t="str">
            <v>http://www.soundcraft.com/products/FX16ii?locale=en</v>
          </cell>
          <cell r="Z1811">
            <v>12</v>
          </cell>
          <cell r="AA1811" t="str">
            <v>A</v>
          </cell>
        </row>
        <row r="1812">
          <cell r="A1812">
            <v>5049551</v>
          </cell>
          <cell r="B1812" t="str">
            <v>Soundcraft</v>
          </cell>
          <cell r="C1812" t="str">
            <v>Signature Series</v>
          </cell>
          <cell r="D1812">
            <v>5049551</v>
          </cell>
          <cell r="E1812" t="str">
            <v>SC-SPARES</v>
          </cell>
          <cell r="H1812" t="str">
            <v>Signature 10 US Mixing System</v>
          </cell>
          <cell r="I1812" t="str">
            <v>Signature 10 (US)</v>
          </cell>
          <cell r="J1812">
            <v>512</v>
          </cell>
          <cell r="K1812">
            <v>419</v>
          </cell>
          <cell r="L1812">
            <v>306</v>
          </cell>
          <cell r="M1812">
            <v>275.39999999999998</v>
          </cell>
          <cell r="Q1812">
            <v>688705001111</v>
          </cell>
          <cell r="S1812">
            <v>13.25</v>
          </cell>
          <cell r="T1812">
            <v>19.29</v>
          </cell>
          <cell r="U1812">
            <v>14.96</v>
          </cell>
          <cell r="V1812">
            <v>8.27</v>
          </cell>
          <cell r="W1812" t="str">
            <v>CN</v>
          </cell>
          <cell r="Y1812" t="str">
            <v>http://www.soundcraft.com/products/signature-10</v>
          </cell>
          <cell r="Z1812">
            <v>13</v>
          </cell>
        </row>
        <row r="1813">
          <cell r="A1813">
            <v>5065069</v>
          </cell>
          <cell r="B1813" t="str">
            <v>Soundcraft</v>
          </cell>
          <cell r="C1813" t="str">
            <v>Signature Series Accessories</v>
          </cell>
          <cell r="D1813">
            <v>5065069</v>
          </cell>
          <cell r="E1813">
            <v>20110000</v>
          </cell>
          <cell r="H1813" t="str">
            <v>Signature 10 Rackmount Kit</v>
          </cell>
          <cell r="I1813" t="str">
            <v>Signature 10 Rackmount Kit</v>
          </cell>
          <cell r="J1813">
            <v>37</v>
          </cell>
          <cell r="K1813">
            <v>31</v>
          </cell>
          <cell r="L1813">
            <v>26</v>
          </cell>
          <cell r="M1813">
            <v>23.4</v>
          </cell>
          <cell r="W1813" t="str">
            <v>CN</v>
          </cell>
          <cell r="Z1813">
            <v>14</v>
          </cell>
        </row>
        <row r="1814">
          <cell r="A1814">
            <v>5049555</v>
          </cell>
          <cell r="B1814" t="str">
            <v>Soundcraft</v>
          </cell>
          <cell r="C1814" t="str">
            <v>Signature Series</v>
          </cell>
          <cell r="D1814">
            <v>5049555</v>
          </cell>
          <cell r="E1814" t="str">
            <v>SC-SML CO</v>
          </cell>
          <cell r="H1814" t="str">
            <v>Signature 12 US Mixing System</v>
          </cell>
          <cell r="I1814" t="str">
            <v>Signature 12 (US)</v>
          </cell>
          <cell r="J1814">
            <v>602</v>
          </cell>
          <cell r="K1814">
            <v>499</v>
          </cell>
          <cell r="L1814">
            <v>353</v>
          </cell>
          <cell r="M1814">
            <v>317.7</v>
          </cell>
          <cell r="Q1814">
            <v>688705001142</v>
          </cell>
          <cell r="S1814">
            <v>15.27</v>
          </cell>
          <cell r="T1814">
            <v>19.29</v>
          </cell>
          <cell r="U1814">
            <v>17.91</v>
          </cell>
          <cell r="V1814">
            <v>8.27</v>
          </cell>
          <cell r="W1814" t="str">
            <v>CN</v>
          </cell>
          <cell r="Y1814" t="str">
            <v>http://www.soundcraft.com/products/signature-12</v>
          </cell>
          <cell r="Z1814">
            <v>15</v>
          </cell>
        </row>
        <row r="1815">
          <cell r="A1815">
            <v>5065070</v>
          </cell>
          <cell r="B1815" t="str">
            <v>Soundcraft</v>
          </cell>
          <cell r="C1815" t="str">
            <v>Signature Series Accessories</v>
          </cell>
          <cell r="D1815">
            <v>5065070</v>
          </cell>
          <cell r="E1815">
            <v>82300300</v>
          </cell>
          <cell r="H1815" t="str">
            <v>Signature 12 Rackmount Kit</v>
          </cell>
          <cell r="I1815" t="str">
            <v>Signature 12 Rackmount Kit</v>
          </cell>
          <cell r="J1815">
            <v>44</v>
          </cell>
          <cell r="K1815">
            <v>38</v>
          </cell>
          <cell r="L1815">
            <v>32</v>
          </cell>
          <cell r="M1815">
            <v>28.8</v>
          </cell>
          <cell r="W1815" t="str">
            <v>CN</v>
          </cell>
          <cell r="Z1815">
            <v>16</v>
          </cell>
        </row>
        <row r="1816">
          <cell r="A1816">
            <v>5065068</v>
          </cell>
          <cell r="B1816" t="str">
            <v>Soundcraft</v>
          </cell>
          <cell r="C1816" t="str">
            <v>Signature MTK Series Accessories</v>
          </cell>
          <cell r="D1816">
            <v>5065068</v>
          </cell>
          <cell r="E1816">
            <v>31100900</v>
          </cell>
          <cell r="H1816" t="str">
            <v>Signature 12 MTK Rackmount Kit</v>
          </cell>
          <cell r="I1816" t="str">
            <v>Signature 12 MTK Rackmount Kit</v>
          </cell>
          <cell r="J1816">
            <v>44</v>
          </cell>
          <cell r="K1816">
            <v>38</v>
          </cell>
          <cell r="L1816">
            <v>32</v>
          </cell>
          <cell r="M1816">
            <v>28.8</v>
          </cell>
          <cell r="W1816" t="str">
            <v>CN</v>
          </cell>
          <cell r="Z1816">
            <v>17</v>
          </cell>
        </row>
        <row r="1817">
          <cell r="A1817">
            <v>5049559</v>
          </cell>
          <cell r="B1817" t="str">
            <v>Soundcraft</v>
          </cell>
          <cell r="C1817" t="str">
            <v>Signature Series</v>
          </cell>
          <cell r="D1817">
            <v>5049559</v>
          </cell>
          <cell r="E1817" t="str">
            <v>SC-SML CO</v>
          </cell>
          <cell r="H1817" t="str">
            <v>Signature 16 US Mixing System</v>
          </cell>
          <cell r="I1817" t="str">
            <v>Signature 16 (US)</v>
          </cell>
          <cell r="J1817">
            <v>1010</v>
          </cell>
          <cell r="K1817">
            <v>819</v>
          </cell>
          <cell r="L1817">
            <v>608</v>
          </cell>
          <cell r="M1817">
            <v>547.20000000000005</v>
          </cell>
          <cell r="Q1817">
            <v>688705001173</v>
          </cell>
          <cell r="S1817">
            <v>23.77</v>
          </cell>
          <cell r="T1817">
            <v>24.8</v>
          </cell>
          <cell r="U1817">
            <v>23.43</v>
          </cell>
          <cell r="V1817">
            <v>8.27</v>
          </cell>
          <cell r="W1817" t="str">
            <v>CN</v>
          </cell>
          <cell r="Y1817" t="str">
            <v>http://www.soundcraft.com/products/signature-16</v>
          </cell>
          <cell r="Z1817">
            <v>18</v>
          </cell>
        </row>
        <row r="1818">
          <cell r="A1818">
            <v>5049562</v>
          </cell>
          <cell r="B1818" t="str">
            <v>Soundcraft</v>
          </cell>
          <cell r="C1818" t="str">
            <v>Signature Series</v>
          </cell>
          <cell r="D1818">
            <v>5049562</v>
          </cell>
          <cell r="E1818" t="str">
            <v>SC-SML CO</v>
          </cell>
          <cell r="H1818" t="str">
            <v>Signature 22 (US)</v>
          </cell>
          <cell r="I1818" t="str">
            <v>Signature 22 (US)</v>
          </cell>
          <cell r="J1818">
            <v>1206</v>
          </cell>
          <cell r="K1818">
            <v>969</v>
          </cell>
          <cell r="L1818">
            <v>722</v>
          </cell>
          <cell r="M1818">
            <v>649.79999999999995</v>
          </cell>
          <cell r="Q1818">
            <v>688705001210</v>
          </cell>
          <cell r="S1818">
            <v>30.3</v>
          </cell>
          <cell r="T1818">
            <v>24.8</v>
          </cell>
          <cell r="U1818">
            <v>29.53</v>
          </cell>
          <cell r="V1818">
            <v>8.27</v>
          </cell>
          <cell r="W1818" t="str">
            <v>CN</v>
          </cell>
          <cell r="Y1818" t="str">
            <v>http://www.soundcraft.com/products/signature-22</v>
          </cell>
          <cell r="Z1818">
            <v>19</v>
          </cell>
        </row>
        <row r="1819">
          <cell r="A1819">
            <v>5049557</v>
          </cell>
          <cell r="B1819" t="str">
            <v>Soundcraft</v>
          </cell>
          <cell r="C1819" t="str">
            <v>Signature MTK Series</v>
          </cell>
          <cell r="D1819">
            <v>5049557</v>
          </cell>
          <cell r="E1819" t="str">
            <v>SC-SML CO</v>
          </cell>
          <cell r="H1819" t="str">
            <v>Signature 12MTK (US)</v>
          </cell>
          <cell r="I1819" t="str">
            <v>Signature 12MTK (US)</v>
          </cell>
          <cell r="J1819">
            <v>753</v>
          </cell>
          <cell r="K1819">
            <v>619</v>
          </cell>
          <cell r="L1819">
            <v>453</v>
          </cell>
          <cell r="M1819">
            <v>407.7</v>
          </cell>
          <cell r="Q1819">
            <v>688705001159</v>
          </cell>
          <cell r="S1819">
            <v>15.7</v>
          </cell>
          <cell r="T1819">
            <v>19.29</v>
          </cell>
          <cell r="U1819">
            <v>17.91</v>
          </cell>
          <cell r="V1819">
            <v>8.27</v>
          </cell>
          <cell r="W1819" t="str">
            <v>CN</v>
          </cell>
          <cell r="Y1819" t="str">
            <v>http://www.soundcraft.com/products/signature-12-mtk</v>
          </cell>
          <cell r="Z1819">
            <v>20</v>
          </cell>
        </row>
        <row r="1820">
          <cell r="A1820">
            <v>5049563</v>
          </cell>
          <cell r="B1820" t="str">
            <v>Soundcraft</v>
          </cell>
          <cell r="C1820" t="str">
            <v>Signature MTK Series</v>
          </cell>
          <cell r="D1820">
            <v>5049563</v>
          </cell>
          <cell r="E1820" t="str">
            <v>SC-SML CO</v>
          </cell>
          <cell r="H1820" t="str">
            <v>Signature 22MTK (US)</v>
          </cell>
          <cell r="I1820" t="str">
            <v>Signature 22MTK (US)</v>
          </cell>
          <cell r="J1820">
            <v>1357</v>
          </cell>
          <cell r="K1820">
            <v>1119</v>
          </cell>
          <cell r="L1820">
            <v>806</v>
          </cell>
          <cell r="M1820">
            <v>725.4</v>
          </cell>
          <cell r="Q1820">
            <v>688705001203</v>
          </cell>
          <cell r="S1820">
            <v>30.9</v>
          </cell>
          <cell r="T1820">
            <v>24.8</v>
          </cell>
          <cell r="U1820">
            <v>29.52</v>
          </cell>
          <cell r="V1820">
            <v>8.27</v>
          </cell>
          <cell r="W1820" t="str">
            <v>CN</v>
          </cell>
          <cell r="Y1820" t="str">
            <v>http://www.soundcraft.com/products/signature-22-mtk</v>
          </cell>
          <cell r="Z1820">
            <v>21</v>
          </cell>
        </row>
        <row r="1821">
          <cell r="A1821" t="str">
            <v>RW5674</v>
          </cell>
          <cell r="B1821" t="str">
            <v>Soundcraft</v>
          </cell>
          <cell r="C1821" t="str">
            <v>LX7ii Consoles</v>
          </cell>
          <cell r="D1821" t="str">
            <v>RW5674</v>
          </cell>
          <cell r="E1821" t="str">
            <v>SC-SPARES</v>
          </cell>
          <cell r="H1821" t="str">
            <v>LX7ii 16ch  16+4/4/3</v>
          </cell>
          <cell r="I1821" t="str">
            <v>LX7ii 16ch  16+4/4/3</v>
          </cell>
          <cell r="J1821">
            <v>1357</v>
          </cell>
          <cell r="K1821">
            <v>1353</v>
          </cell>
          <cell r="L1821">
            <v>990</v>
          </cell>
          <cell r="M1821">
            <v>891</v>
          </cell>
          <cell r="Q1821">
            <v>688705008998</v>
          </cell>
          <cell r="S1821">
            <v>39.700000000000003</v>
          </cell>
          <cell r="T1821">
            <v>26</v>
          </cell>
          <cell r="U1821">
            <v>25</v>
          </cell>
          <cell r="V1821">
            <v>12</v>
          </cell>
          <cell r="W1821" t="str">
            <v>CN</v>
          </cell>
          <cell r="X1821" t="str">
            <v>Non Compliant</v>
          </cell>
          <cell r="Y1821" t="str">
            <v>http://www.soundcraft.com/products/lx7ii</v>
          </cell>
          <cell r="Z1821">
            <v>22</v>
          </cell>
          <cell r="AA1821" t="str">
            <v>A</v>
          </cell>
        </row>
        <row r="1822">
          <cell r="A1822" t="str">
            <v>RW5675</v>
          </cell>
          <cell r="B1822" t="str">
            <v>Soundcraft</v>
          </cell>
          <cell r="C1822" t="str">
            <v>LX7ii Consoles</v>
          </cell>
          <cell r="D1822" t="str">
            <v>RW5675</v>
          </cell>
          <cell r="E1822" t="str">
            <v>SC-MED CO</v>
          </cell>
          <cell r="H1822" t="str">
            <v>LX7ii 24ch  24+4/4/3</v>
          </cell>
          <cell r="I1822" t="str">
            <v>LX7ii 24ch  24+4/4/3</v>
          </cell>
          <cell r="J1822">
            <v>1809</v>
          </cell>
          <cell r="K1822">
            <v>1806</v>
          </cell>
          <cell r="L1822">
            <v>1314</v>
          </cell>
          <cell r="M1822">
            <v>1182.5999999999999</v>
          </cell>
          <cell r="Q1822">
            <v>688705009001</v>
          </cell>
          <cell r="S1822">
            <v>49.4</v>
          </cell>
          <cell r="T1822">
            <v>29.1</v>
          </cell>
          <cell r="U1822">
            <v>37</v>
          </cell>
          <cell r="V1822">
            <v>13</v>
          </cell>
          <cell r="W1822" t="str">
            <v>CN</v>
          </cell>
          <cell r="X1822" t="str">
            <v>Non Compliant</v>
          </cell>
          <cell r="Y1822" t="str">
            <v>http://www.soundcraft.com/products/lx7ii</v>
          </cell>
          <cell r="Z1822">
            <v>23</v>
          </cell>
          <cell r="AA1822" t="str">
            <v>A</v>
          </cell>
        </row>
        <row r="1823">
          <cell r="A1823" t="str">
            <v>RW5676</v>
          </cell>
          <cell r="B1823" t="str">
            <v>Soundcraft</v>
          </cell>
          <cell r="C1823" t="str">
            <v>LX7ii Consoles</v>
          </cell>
          <cell r="D1823" t="str">
            <v>RW5676</v>
          </cell>
          <cell r="E1823" t="str">
            <v>SC-MED CO</v>
          </cell>
          <cell r="H1823" t="str">
            <v>LX7ii 32ch  32+4/4/3</v>
          </cell>
          <cell r="I1823" t="str">
            <v>LX7ii 32ch  32+4/4/3</v>
          </cell>
          <cell r="J1823">
            <v>2124</v>
          </cell>
          <cell r="K1823">
            <v>2124</v>
          </cell>
          <cell r="L1823">
            <v>1543</v>
          </cell>
          <cell r="M1823">
            <v>1388.7</v>
          </cell>
          <cell r="Q1823">
            <v>688705009018</v>
          </cell>
          <cell r="S1823">
            <v>62.2</v>
          </cell>
          <cell r="T1823">
            <v>37</v>
          </cell>
          <cell r="U1823">
            <v>25</v>
          </cell>
          <cell r="V1823">
            <v>12</v>
          </cell>
          <cell r="W1823" t="str">
            <v>CN</v>
          </cell>
          <cell r="X1823" t="str">
            <v>Non Compliant</v>
          </cell>
          <cell r="Y1823" t="str">
            <v>http://www.soundcraft.com/products/lx7ii</v>
          </cell>
          <cell r="Z1823">
            <v>24</v>
          </cell>
          <cell r="AA1823" t="str">
            <v>A</v>
          </cell>
        </row>
        <row r="1824">
          <cell r="A1824" t="str">
            <v>TZ2419</v>
          </cell>
          <cell r="B1824" t="str">
            <v>Soundcraft</v>
          </cell>
          <cell r="C1824" t="str">
            <v>LX7ii Console Accessories</v>
          </cell>
          <cell r="D1824" t="str">
            <v>TZ2419</v>
          </cell>
          <cell r="E1824" t="str">
            <v>JBL025</v>
          </cell>
          <cell r="H1824" t="str">
            <v>Dust Cover LX7ii 16</v>
          </cell>
          <cell r="I1824" t="str">
            <v>Dust Cover LX7ii 16</v>
          </cell>
          <cell r="J1824">
            <v>83</v>
          </cell>
          <cell r="K1824">
            <v>83</v>
          </cell>
          <cell r="L1824">
            <v>41</v>
          </cell>
          <cell r="M1824">
            <v>36.9</v>
          </cell>
          <cell r="Q1824">
            <v>688705000510</v>
          </cell>
          <cell r="S1824">
            <v>2</v>
          </cell>
          <cell r="T1824">
            <v>10</v>
          </cell>
          <cell r="U1824">
            <v>10</v>
          </cell>
          <cell r="V1824">
            <v>10</v>
          </cell>
          <cell r="X1824" t="str">
            <v>Non Compliant</v>
          </cell>
          <cell r="Z1824">
            <v>25</v>
          </cell>
        </row>
        <row r="1825">
          <cell r="A1825" t="str">
            <v>TZ2420</v>
          </cell>
          <cell r="B1825" t="str">
            <v>Soundcraft</v>
          </cell>
          <cell r="C1825" t="str">
            <v>LX7ii Console Accessories</v>
          </cell>
          <cell r="D1825" t="str">
            <v>TZ2420</v>
          </cell>
          <cell r="E1825">
            <v>10690000</v>
          </cell>
          <cell r="H1825" t="str">
            <v>Dust Cover LX7ii 24</v>
          </cell>
          <cell r="I1825" t="str">
            <v>Dust Cover LX7ii 24</v>
          </cell>
          <cell r="J1825">
            <v>90</v>
          </cell>
          <cell r="K1825">
            <v>90</v>
          </cell>
          <cell r="L1825">
            <v>45</v>
          </cell>
          <cell r="M1825">
            <v>40.5</v>
          </cell>
          <cell r="Q1825">
            <v>688705000527</v>
          </cell>
          <cell r="S1825">
            <v>2</v>
          </cell>
          <cell r="T1825">
            <v>10</v>
          </cell>
          <cell r="U1825">
            <v>10</v>
          </cell>
          <cell r="V1825">
            <v>10</v>
          </cell>
          <cell r="X1825" t="str">
            <v>Non Compliant</v>
          </cell>
          <cell r="Z1825">
            <v>26</v>
          </cell>
          <cell r="AA1825" t="str">
            <v>A</v>
          </cell>
        </row>
        <row r="1826">
          <cell r="A1826" t="str">
            <v>TZ2434</v>
          </cell>
          <cell r="B1826" t="str">
            <v>Soundcraft</v>
          </cell>
          <cell r="C1826" t="str">
            <v>LX7ii Console Accessories</v>
          </cell>
          <cell r="D1826" t="str">
            <v>TZ2434</v>
          </cell>
          <cell r="E1826">
            <v>10690000</v>
          </cell>
          <cell r="H1826" t="str">
            <v>Dust Cover LX7ii 32</v>
          </cell>
          <cell r="I1826" t="str">
            <v>Dust Cover LX7ii 32</v>
          </cell>
          <cell r="J1826">
            <v>97</v>
          </cell>
          <cell r="K1826">
            <v>97</v>
          </cell>
          <cell r="L1826">
            <v>48</v>
          </cell>
          <cell r="M1826">
            <v>43.2</v>
          </cell>
          <cell r="Q1826">
            <v>688705000534</v>
          </cell>
          <cell r="S1826">
            <v>2</v>
          </cell>
          <cell r="T1826">
            <v>10</v>
          </cell>
          <cell r="U1826">
            <v>10</v>
          </cell>
          <cell r="V1826">
            <v>10</v>
          </cell>
          <cell r="X1826" t="str">
            <v>Non Compliant</v>
          </cell>
          <cell r="Z1826">
            <v>27</v>
          </cell>
          <cell r="AA1826" t="str">
            <v>A</v>
          </cell>
        </row>
        <row r="1827">
          <cell r="A1827" t="str">
            <v>RW5755SM</v>
          </cell>
          <cell r="B1827" t="str">
            <v>Soundcraft</v>
          </cell>
          <cell r="C1827" t="str">
            <v>GB Series</v>
          </cell>
          <cell r="D1827" t="str">
            <v>RW5755SM</v>
          </cell>
          <cell r="E1827" t="str">
            <v>SC-MED CO</v>
          </cell>
          <cell r="H1827" t="str">
            <v>GB2R 12ch 12+2/2/2</v>
          </cell>
          <cell r="I1827" t="str">
            <v>GB2R 12ch 12+2/2/2</v>
          </cell>
          <cell r="J1827">
            <v>1507</v>
          </cell>
          <cell r="K1827">
            <v>1443</v>
          </cell>
          <cell r="L1827">
            <v>1059</v>
          </cell>
          <cell r="M1827">
            <v>953.1</v>
          </cell>
          <cell r="Q1827">
            <v>688705008936</v>
          </cell>
          <cell r="S1827">
            <v>35.299999999999997</v>
          </cell>
          <cell r="T1827">
            <v>26.4</v>
          </cell>
          <cell r="U1827">
            <v>27</v>
          </cell>
          <cell r="V1827">
            <v>12</v>
          </cell>
          <cell r="W1827" t="str">
            <v>CN</v>
          </cell>
          <cell r="X1827" t="str">
            <v>Non Compliant</v>
          </cell>
          <cell r="Y1827" t="str">
            <v>http://www.soundcraft.com/products/gb2r</v>
          </cell>
          <cell r="Z1827">
            <v>28</v>
          </cell>
          <cell r="AA1827" t="str">
            <v>A</v>
          </cell>
        </row>
        <row r="1828">
          <cell r="A1828" t="str">
            <v>RW5754SM</v>
          </cell>
          <cell r="B1828" t="str">
            <v>Soundcraft</v>
          </cell>
          <cell r="C1828" t="str">
            <v>GB Series</v>
          </cell>
          <cell r="D1828" t="str">
            <v>RW5754SM</v>
          </cell>
          <cell r="E1828" t="str">
            <v>SC-MED CO</v>
          </cell>
          <cell r="H1828" t="str">
            <v>GB2R 16ch 16/2</v>
          </cell>
          <cell r="I1828" t="str">
            <v>GB2R 16ch 16/2</v>
          </cell>
          <cell r="J1828">
            <v>1789</v>
          </cell>
          <cell r="K1828">
            <v>1455</v>
          </cell>
          <cell r="L1828">
            <v>1059</v>
          </cell>
          <cell r="M1828">
            <v>953.1</v>
          </cell>
          <cell r="Q1828">
            <v>688705008943</v>
          </cell>
          <cell r="S1828">
            <v>35.700000000000003</v>
          </cell>
          <cell r="T1828">
            <v>26.4</v>
          </cell>
          <cell r="U1828">
            <v>27</v>
          </cell>
          <cell r="V1828">
            <v>13</v>
          </cell>
          <cell r="W1828" t="str">
            <v>CN</v>
          </cell>
          <cell r="X1828" t="str">
            <v>Non Compliant</v>
          </cell>
          <cell r="Y1828" t="str">
            <v>http://www.soundcraft.com/products/gb2r</v>
          </cell>
          <cell r="Z1828">
            <v>29</v>
          </cell>
          <cell r="AA1828" t="str">
            <v>A</v>
          </cell>
        </row>
        <row r="1829">
          <cell r="A1829" t="str">
            <v>RW5747SM</v>
          </cell>
          <cell r="B1829" t="str">
            <v>Soundcraft</v>
          </cell>
          <cell r="C1829" t="str">
            <v>GB Series</v>
          </cell>
          <cell r="D1829" t="str">
            <v>RW5747SM</v>
          </cell>
          <cell r="E1829" t="str">
            <v>SC-OTHER</v>
          </cell>
          <cell r="H1829" t="str">
            <v>GB2 16ch  16+2/4/2</v>
          </cell>
          <cell r="I1829" t="str">
            <v>GB2 16ch  16+2/4/2</v>
          </cell>
          <cell r="J1829">
            <v>1717</v>
          </cell>
          <cell r="K1829">
            <v>1717</v>
          </cell>
          <cell r="L1829">
            <v>1249</v>
          </cell>
          <cell r="M1829">
            <v>1124.0999999999999</v>
          </cell>
          <cell r="Q1829">
            <v>688705008912</v>
          </cell>
          <cell r="S1829">
            <v>57.3</v>
          </cell>
          <cell r="T1829">
            <v>35.4</v>
          </cell>
          <cell r="U1829">
            <v>36</v>
          </cell>
          <cell r="V1829">
            <v>12</v>
          </cell>
          <cell r="W1829" t="str">
            <v>CN</v>
          </cell>
          <cell r="X1829" t="str">
            <v>Non Compliant</v>
          </cell>
          <cell r="Y1829" t="str">
            <v>http://www.soundcraft.com/products/gb2</v>
          </cell>
          <cell r="Z1829">
            <v>30</v>
          </cell>
          <cell r="AA1829" t="str">
            <v>A</v>
          </cell>
        </row>
        <row r="1830">
          <cell r="A1830" t="str">
            <v>RW5748SM</v>
          </cell>
          <cell r="B1830" t="str">
            <v>Soundcraft</v>
          </cell>
          <cell r="C1830" t="str">
            <v>GB Series</v>
          </cell>
          <cell r="D1830" t="str">
            <v>RW5748SM</v>
          </cell>
          <cell r="E1830" t="str">
            <v>SC-MED CO</v>
          </cell>
          <cell r="H1830" t="str">
            <v>GB2 24ch  24+2/4/2</v>
          </cell>
          <cell r="I1830" t="str">
            <v>GB2 24ch  24+2/4/2</v>
          </cell>
          <cell r="J1830">
            <v>2951</v>
          </cell>
          <cell r="K1830">
            <v>2489</v>
          </cell>
          <cell r="L1830">
            <v>1748</v>
          </cell>
          <cell r="M1830">
            <v>1573.2</v>
          </cell>
          <cell r="Q1830">
            <v>688705210759</v>
          </cell>
          <cell r="S1830">
            <v>68.3</v>
          </cell>
          <cell r="T1830">
            <v>44.5</v>
          </cell>
          <cell r="U1830">
            <v>44</v>
          </cell>
          <cell r="V1830">
            <v>30.5</v>
          </cell>
          <cell r="W1830" t="str">
            <v>CN</v>
          </cell>
          <cell r="X1830" t="str">
            <v>Non Compliant</v>
          </cell>
          <cell r="Y1830" t="str">
            <v>http://www.soundcraft.com/products/gb2</v>
          </cell>
          <cell r="Z1830">
            <v>31</v>
          </cell>
          <cell r="AA1830" t="str">
            <v>A</v>
          </cell>
        </row>
        <row r="1831">
          <cell r="A1831" t="str">
            <v>RW5749SM</v>
          </cell>
          <cell r="B1831" t="str">
            <v>Soundcraft</v>
          </cell>
          <cell r="C1831" t="str">
            <v>GB Series</v>
          </cell>
          <cell r="D1831" t="str">
            <v>RW5749SM</v>
          </cell>
          <cell r="H1831" t="str">
            <v>GB2 32ch  32+2/4/2</v>
          </cell>
          <cell r="I1831" t="str">
            <v>GB2 32ch  32+2/4/2</v>
          </cell>
          <cell r="J1831">
            <v>3528</v>
          </cell>
          <cell r="K1831">
            <v>2887</v>
          </cell>
          <cell r="L1831">
            <v>2088</v>
          </cell>
          <cell r="M1831">
            <v>1879.2</v>
          </cell>
          <cell r="Q1831">
            <v>688705008929</v>
          </cell>
          <cell r="S1831">
            <v>83.8</v>
          </cell>
          <cell r="T1831">
            <v>53.5</v>
          </cell>
          <cell r="U1831">
            <v>32</v>
          </cell>
          <cell r="V1831">
            <v>54</v>
          </cell>
          <cell r="W1831" t="str">
            <v>CN</v>
          </cell>
          <cell r="X1831" t="str">
            <v>Non Compliant</v>
          </cell>
          <cell r="Y1831" t="str">
            <v>http://www.soundcraft.com/products/gb2</v>
          </cell>
          <cell r="Z1831">
            <v>32</v>
          </cell>
          <cell r="AA1831" t="str">
            <v>A</v>
          </cell>
        </row>
        <row r="1832">
          <cell r="A1832" t="str">
            <v>RW5690SM</v>
          </cell>
          <cell r="B1832" t="str">
            <v>Soundcraft</v>
          </cell>
          <cell r="C1832" t="str">
            <v>GB Series</v>
          </cell>
          <cell r="D1832" t="str">
            <v>RW5690SM</v>
          </cell>
          <cell r="E1832" t="str">
            <v>SC-MED CO</v>
          </cell>
          <cell r="H1832" t="str">
            <v>GB4 16ch  16+4/4/2</v>
          </cell>
          <cell r="I1832" t="str">
            <v>GB4 16ch  16+4/4/2</v>
          </cell>
          <cell r="J1832">
            <v>2111</v>
          </cell>
          <cell r="K1832">
            <v>2071</v>
          </cell>
          <cell r="L1832">
            <v>1561</v>
          </cell>
          <cell r="M1832">
            <v>1404.9</v>
          </cell>
          <cell r="Q1832">
            <v>688705209395</v>
          </cell>
          <cell r="S1832">
            <v>55.1</v>
          </cell>
          <cell r="T1832">
            <v>37.799999999999997</v>
          </cell>
          <cell r="U1832">
            <v>11</v>
          </cell>
          <cell r="V1832">
            <v>31</v>
          </cell>
          <cell r="W1832" t="str">
            <v>CN</v>
          </cell>
          <cell r="X1832" t="str">
            <v>Non Compliant</v>
          </cell>
          <cell r="Y1832" t="str">
            <v>http://www.soundcraft.com/products/gb4</v>
          </cell>
          <cell r="Z1832">
            <v>33</v>
          </cell>
          <cell r="AA1832" t="str">
            <v>A</v>
          </cell>
        </row>
        <row r="1833">
          <cell r="A1833" t="str">
            <v>RW5691SM</v>
          </cell>
          <cell r="B1833" t="str">
            <v>Soundcraft</v>
          </cell>
          <cell r="C1833" t="str">
            <v>GB Series</v>
          </cell>
          <cell r="D1833" t="str">
            <v>RW5691SM</v>
          </cell>
          <cell r="E1833" t="str">
            <v>SC-MED CO</v>
          </cell>
          <cell r="H1833" t="str">
            <v>GB4 24ch  24+4/4/2</v>
          </cell>
          <cell r="I1833" t="str">
            <v>GB4 24ch  24+4/4/2</v>
          </cell>
          <cell r="J1833">
            <v>2914</v>
          </cell>
          <cell r="K1833">
            <v>2914</v>
          </cell>
          <cell r="L1833">
            <v>2127</v>
          </cell>
          <cell r="M1833">
            <v>1914.3</v>
          </cell>
          <cell r="Q1833">
            <v>688705209418</v>
          </cell>
          <cell r="S1833">
            <v>68.3</v>
          </cell>
          <cell r="T1833">
            <v>47.2</v>
          </cell>
          <cell r="U1833">
            <v>31</v>
          </cell>
          <cell r="V1833">
            <v>11</v>
          </cell>
          <cell r="W1833" t="str">
            <v>CN</v>
          </cell>
          <cell r="X1833" t="str">
            <v>Non Compliant</v>
          </cell>
          <cell r="Y1833" t="str">
            <v>http://www.soundcraft.com/products/gb4</v>
          </cell>
          <cell r="Z1833">
            <v>34</v>
          </cell>
          <cell r="AA1833" t="str">
            <v>A</v>
          </cell>
        </row>
        <row r="1834">
          <cell r="A1834" t="str">
            <v>RW5692SM</v>
          </cell>
          <cell r="B1834" t="str">
            <v>Soundcraft</v>
          </cell>
          <cell r="C1834" t="str">
            <v>GB Series</v>
          </cell>
          <cell r="D1834" t="str">
            <v>RW5692SM</v>
          </cell>
          <cell r="E1834" t="str">
            <v>SC-MED CO</v>
          </cell>
          <cell r="H1834" t="str">
            <v>GB4 32ch  32+4/4/2</v>
          </cell>
          <cell r="I1834" t="str">
            <v>GB4 32ch  32+4/4/2</v>
          </cell>
          <cell r="J1834">
            <v>4406</v>
          </cell>
          <cell r="K1834">
            <v>3572</v>
          </cell>
          <cell r="L1834">
            <v>2606</v>
          </cell>
          <cell r="M1834">
            <v>2345.4</v>
          </cell>
          <cell r="Q1834">
            <v>688705008950</v>
          </cell>
          <cell r="S1834">
            <v>79.400000000000006</v>
          </cell>
          <cell r="T1834">
            <v>51.2</v>
          </cell>
          <cell r="U1834">
            <v>38</v>
          </cell>
          <cell r="V1834">
            <v>13</v>
          </cell>
          <cell r="W1834" t="str">
            <v>CN</v>
          </cell>
          <cell r="X1834" t="str">
            <v>Non Compliant</v>
          </cell>
          <cell r="Y1834" t="str">
            <v>http://www.soundcraft.com/products/gb4</v>
          </cell>
          <cell r="Z1834">
            <v>35</v>
          </cell>
          <cell r="AA1834" t="str">
            <v>A</v>
          </cell>
        </row>
        <row r="1835">
          <cell r="A1835" t="str">
            <v>RW5693SM</v>
          </cell>
          <cell r="B1835" t="str">
            <v>Soundcraft</v>
          </cell>
          <cell r="C1835" t="str">
            <v>GB Series</v>
          </cell>
          <cell r="D1835" t="str">
            <v>RW5693SM</v>
          </cell>
          <cell r="E1835" t="str">
            <v>SC-MED CO</v>
          </cell>
          <cell r="H1835" t="str">
            <v>GB4 40ch  40+4/4/2</v>
          </cell>
          <cell r="I1835" t="str">
            <v>GB4 40ch  40+4/4/2</v>
          </cell>
          <cell r="J1835">
            <v>5364</v>
          </cell>
          <cell r="K1835">
            <v>4354</v>
          </cell>
          <cell r="L1835">
            <v>3173</v>
          </cell>
          <cell r="M1835">
            <v>2855.7</v>
          </cell>
          <cell r="Q1835">
            <v>688705209456</v>
          </cell>
          <cell r="S1835">
            <v>90.4</v>
          </cell>
          <cell r="T1835">
            <v>55.1</v>
          </cell>
          <cell r="U1835">
            <v>12</v>
          </cell>
          <cell r="V1835">
            <v>21</v>
          </cell>
          <cell r="W1835" t="str">
            <v>CN</v>
          </cell>
          <cell r="X1835" t="str">
            <v>Non Compliant</v>
          </cell>
          <cell r="Y1835" t="str">
            <v>http://www.soundcraft.com/products/gb4</v>
          </cell>
          <cell r="Z1835">
            <v>36</v>
          </cell>
          <cell r="AA1835" t="str">
            <v>A</v>
          </cell>
        </row>
        <row r="1836">
          <cell r="A1836" t="str">
            <v>RW5695SM</v>
          </cell>
          <cell r="B1836" t="str">
            <v>Soundcraft</v>
          </cell>
          <cell r="C1836" t="str">
            <v>GB Series</v>
          </cell>
          <cell r="D1836" t="str">
            <v>RW5695SM</v>
          </cell>
          <cell r="E1836" t="str">
            <v>SC-MED CO</v>
          </cell>
          <cell r="H1836" t="str">
            <v>GB8 24ch  24+4/8/2</v>
          </cell>
          <cell r="I1836" t="str">
            <v>GB8 24ch  24+4/8/2</v>
          </cell>
          <cell r="J1836">
            <v>4108</v>
          </cell>
          <cell r="K1836">
            <v>4108</v>
          </cell>
          <cell r="L1836">
            <v>3010</v>
          </cell>
          <cell r="M1836">
            <v>2709</v>
          </cell>
          <cell r="S1836">
            <v>70.5</v>
          </cell>
          <cell r="T1836">
            <v>47.2</v>
          </cell>
          <cell r="U1836">
            <v>55</v>
          </cell>
          <cell r="V1836">
            <v>12</v>
          </cell>
          <cell r="W1836" t="str">
            <v>CN</v>
          </cell>
          <cell r="X1836" t="str">
            <v>Non Compliant</v>
          </cell>
          <cell r="Y1836" t="str">
            <v>http://www.soundcraft.com/products/gb8</v>
          </cell>
          <cell r="Z1836">
            <v>37</v>
          </cell>
          <cell r="AA1836" t="str">
            <v>A</v>
          </cell>
        </row>
        <row r="1837">
          <cell r="A1837" t="str">
            <v>RW5696SM</v>
          </cell>
          <cell r="B1837" t="str">
            <v>Soundcraft</v>
          </cell>
          <cell r="C1837" t="str">
            <v>GB Series</v>
          </cell>
          <cell r="D1837" t="str">
            <v>RW5696SM</v>
          </cell>
          <cell r="E1837" t="str">
            <v>SC-MED CO</v>
          </cell>
          <cell r="H1837" t="str">
            <v>GB8 32ch  32+4/8/2</v>
          </cell>
          <cell r="I1837" t="str">
            <v>GB8 32ch  32+4/8/2</v>
          </cell>
          <cell r="J1837">
            <v>5821</v>
          </cell>
          <cell r="K1837">
            <v>4705</v>
          </cell>
          <cell r="L1837">
            <v>3443</v>
          </cell>
          <cell r="M1837">
            <v>3098.7</v>
          </cell>
          <cell r="Q1837">
            <v>688705008967</v>
          </cell>
          <cell r="S1837">
            <v>97.4</v>
          </cell>
          <cell r="T1837">
            <v>63.8</v>
          </cell>
          <cell r="U1837">
            <v>31</v>
          </cell>
          <cell r="V1837">
            <v>11</v>
          </cell>
          <cell r="W1837" t="str">
            <v>CN</v>
          </cell>
          <cell r="X1837" t="str">
            <v>Non Compliant</v>
          </cell>
          <cell r="Y1837" t="str">
            <v>http://www.soundcraft.com/products/gb8</v>
          </cell>
          <cell r="Z1837">
            <v>38</v>
          </cell>
          <cell r="AA1837" t="str">
            <v>A</v>
          </cell>
        </row>
        <row r="1838">
          <cell r="A1838" t="str">
            <v>RW5697SM</v>
          </cell>
          <cell r="B1838" t="str">
            <v>Soundcraft</v>
          </cell>
          <cell r="C1838" t="str">
            <v>GB Series</v>
          </cell>
          <cell r="D1838" t="str">
            <v>RW5697SM</v>
          </cell>
          <cell r="E1838" t="str">
            <v>SC-MED CO</v>
          </cell>
          <cell r="H1838" t="str">
            <v>GB8 40ch  40+4/8/2</v>
          </cell>
          <cell r="I1838" t="str">
            <v>GB8 40ch  40+4/8/2</v>
          </cell>
          <cell r="J1838">
            <v>7155</v>
          </cell>
          <cell r="K1838">
            <v>5804</v>
          </cell>
          <cell r="L1838">
            <v>4235</v>
          </cell>
          <cell r="M1838">
            <v>3811.5</v>
          </cell>
          <cell r="Q1838">
            <v>688705008974</v>
          </cell>
          <cell r="S1838">
            <v>112.4</v>
          </cell>
          <cell r="T1838">
            <v>72.8</v>
          </cell>
          <cell r="U1838">
            <v>72</v>
          </cell>
          <cell r="V1838">
            <v>12</v>
          </cell>
          <cell r="W1838" t="str">
            <v>CN</v>
          </cell>
          <cell r="X1838" t="str">
            <v>Non Compliant</v>
          </cell>
          <cell r="Y1838" t="str">
            <v>http://www.soundcraft.com/products/gb8</v>
          </cell>
          <cell r="Z1838">
            <v>39</v>
          </cell>
          <cell r="AA1838" t="str">
            <v>A</v>
          </cell>
        </row>
        <row r="1839">
          <cell r="A1839" t="str">
            <v>RW5709SM</v>
          </cell>
          <cell r="B1839" t="str">
            <v>Soundcraft</v>
          </cell>
          <cell r="C1839" t="str">
            <v>GB Series</v>
          </cell>
          <cell r="D1839" t="str">
            <v>RW5709SM</v>
          </cell>
          <cell r="E1839" t="str">
            <v>SC-MED CO</v>
          </cell>
          <cell r="H1839" t="str">
            <v>GB8 48ch  48+4/8/2</v>
          </cell>
          <cell r="I1839" t="str">
            <v>GB8 48ch  48+4/8/2</v>
          </cell>
          <cell r="J1839">
            <v>8341</v>
          </cell>
          <cell r="K1839">
            <v>6769</v>
          </cell>
          <cell r="L1839">
            <v>4942</v>
          </cell>
          <cell r="M1839">
            <v>4447.8</v>
          </cell>
          <cell r="Q1839">
            <v>688705008981</v>
          </cell>
          <cell r="S1839">
            <v>128.69999999999999</v>
          </cell>
          <cell r="T1839">
            <v>81.5</v>
          </cell>
          <cell r="U1839">
            <v>30</v>
          </cell>
          <cell r="V1839">
            <v>12</v>
          </cell>
          <cell r="W1839" t="str">
            <v>CN</v>
          </cell>
          <cell r="X1839" t="str">
            <v>Non Compliant</v>
          </cell>
          <cell r="Y1839" t="str">
            <v>http://www.soundcraft.com/products/gb8</v>
          </cell>
          <cell r="Z1839">
            <v>40</v>
          </cell>
          <cell r="AA1839" t="str">
            <v>A</v>
          </cell>
        </row>
        <row r="1840">
          <cell r="A1840" t="str">
            <v>TZ2478</v>
          </cell>
          <cell r="B1840" t="str">
            <v>Soundcraft</v>
          </cell>
          <cell r="C1840" t="str">
            <v>GB Series Accessories</v>
          </cell>
          <cell r="D1840" t="str">
            <v>TZ2478</v>
          </cell>
          <cell r="E1840" t="str">
            <v>SC-OTHER</v>
          </cell>
          <cell r="H1840" t="str">
            <v>Dust Covers GB216</v>
          </cell>
          <cell r="I1840" t="str">
            <v>Dust Covers GB216</v>
          </cell>
          <cell r="J1840">
            <v>90</v>
          </cell>
          <cell r="K1840">
            <v>90</v>
          </cell>
          <cell r="L1840">
            <v>45</v>
          </cell>
          <cell r="M1840">
            <v>40.5</v>
          </cell>
          <cell r="S1840">
            <v>2</v>
          </cell>
          <cell r="T1840">
            <v>10</v>
          </cell>
          <cell r="U1840">
            <v>10</v>
          </cell>
          <cell r="V1840">
            <v>10</v>
          </cell>
          <cell r="X1840" t="str">
            <v>Non Compliant</v>
          </cell>
          <cell r="Z1840">
            <v>41</v>
          </cell>
        </row>
        <row r="1841">
          <cell r="A1841" t="str">
            <v>TZ2479</v>
          </cell>
          <cell r="B1841" t="str">
            <v>Soundcraft</v>
          </cell>
          <cell r="C1841" t="str">
            <v>GB Series Accessories</v>
          </cell>
          <cell r="D1841" t="str">
            <v>TZ2479</v>
          </cell>
          <cell r="E1841" t="str">
            <v>SC-OTHER</v>
          </cell>
          <cell r="H1841" t="str">
            <v>Dust Covers GB224</v>
          </cell>
          <cell r="I1841" t="str">
            <v>Dust Covers GB224</v>
          </cell>
          <cell r="J1841">
            <v>97</v>
          </cell>
          <cell r="K1841">
            <v>97</v>
          </cell>
          <cell r="L1841">
            <v>48</v>
          </cell>
          <cell r="M1841">
            <v>43.2</v>
          </cell>
          <cell r="S1841">
            <v>2</v>
          </cell>
          <cell r="T1841">
            <v>10</v>
          </cell>
          <cell r="U1841">
            <v>10</v>
          </cell>
          <cell r="V1841">
            <v>0.5</v>
          </cell>
          <cell r="W1841" t="str">
            <v>CN</v>
          </cell>
          <cell r="X1841" t="str">
            <v>Non Compliant</v>
          </cell>
          <cell r="Z1841">
            <v>42</v>
          </cell>
          <cell r="AA1841" t="str">
            <v>A</v>
          </cell>
        </row>
        <row r="1842">
          <cell r="A1842" t="str">
            <v>TZ2480</v>
          </cell>
          <cell r="B1842" t="str">
            <v>Soundcraft</v>
          </cell>
          <cell r="C1842" t="str">
            <v>GB Series Accessories</v>
          </cell>
          <cell r="D1842" t="str">
            <v>TZ2480</v>
          </cell>
          <cell r="E1842" t="str">
            <v>SC-OTHER</v>
          </cell>
          <cell r="H1842" t="str">
            <v>Dust Covers GB232</v>
          </cell>
          <cell r="I1842" t="str">
            <v>Dust Covers GB232</v>
          </cell>
          <cell r="J1842">
            <v>111</v>
          </cell>
          <cell r="K1842">
            <v>111</v>
          </cell>
          <cell r="L1842">
            <v>56</v>
          </cell>
          <cell r="M1842">
            <v>50.4</v>
          </cell>
          <cell r="S1842">
            <v>2</v>
          </cell>
          <cell r="T1842">
            <v>10</v>
          </cell>
          <cell r="U1842">
            <v>10</v>
          </cell>
          <cell r="V1842">
            <v>10</v>
          </cell>
          <cell r="X1842" t="str">
            <v>Non Compliant</v>
          </cell>
          <cell r="Z1842">
            <v>43</v>
          </cell>
        </row>
        <row r="1843">
          <cell r="A1843" t="str">
            <v>TZ2453</v>
          </cell>
          <cell r="B1843" t="str">
            <v>Soundcraft</v>
          </cell>
          <cell r="C1843" t="str">
            <v>GB Series Accessories</v>
          </cell>
          <cell r="D1843" t="str">
            <v>TZ2453</v>
          </cell>
          <cell r="E1843">
            <v>10690000</v>
          </cell>
          <cell r="H1843" t="str">
            <v>Dust Covers GB416</v>
          </cell>
          <cell r="I1843" t="str">
            <v>Dust Covers GB416</v>
          </cell>
          <cell r="J1843">
            <v>90</v>
          </cell>
          <cell r="K1843">
            <v>90</v>
          </cell>
          <cell r="L1843">
            <v>45</v>
          </cell>
          <cell r="M1843">
            <v>40.5</v>
          </cell>
          <cell r="S1843">
            <v>2</v>
          </cell>
          <cell r="T1843">
            <v>10</v>
          </cell>
          <cell r="U1843">
            <v>10</v>
          </cell>
          <cell r="V1843">
            <v>10</v>
          </cell>
          <cell r="X1843" t="str">
            <v>Non Compliant</v>
          </cell>
          <cell r="Z1843">
            <v>44</v>
          </cell>
        </row>
        <row r="1844">
          <cell r="A1844" t="str">
            <v>TZ2454</v>
          </cell>
          <cell r="B1844" t="str">
            <v>Soundcraft</v>
          </cell>
          <cell r="C1844" t="str">
            <v>GB Series Accessories</v>
          </cell>
          <cell r="D1844" t="str">
            <v>TZ2454</v>
          </cell>
          <cell r="E1844" t="str">
            <v>SC-OTHER</v>
          </cell>
          <cell r="H1844" t="str">
            <v>Dust Covers GB424</v>
          </cell>
          <cell r="I1844" t="str">
            <v>Dust Covers GB424</v>
          </cell>
          <cell r="J1844">
            <v>97</v>
          </cell>
          <cell r="K1844">
            <v>97</v>
          </cell>
          <cell r="L1844">
            <v>48</v>
          </cell>
          <cell r="M1844">
            <v>43.2</v>
          </cell>
          <cell r="S1844">
            <v>2</v>
          </cell>
          <cell r="T1844">
            <v>10</v>
          </cell>
          <cell r="U1844">
            <v>10</v>
          </cell>
          <cell r="V1844">
            <v>10</v>
          </cell>
          <cell r="X1844" t="str">
            <v>Non Compliant</v>
          </cell>
          <cell r="Z1844">
            <v>45</v>
          </cell>
        </row>
        <row r="1845">
          <cell r="A1845" t="str">
            <v>TZ2455</v>
          </cell>
          <cell r="B1845" t="str">
            <v>Soundcraft</v>
          </cell>
          <cell r="C1845" t="str">
            <v>GB Series Accessories</v>
          </cell>
          <cell r="D1845" t="str">
            <v>TZ2455</v>
          </cell>
          <cell r="E1845" t="str">
            <v>SC-OTHER</v>
          </cell>
          <cell r="H1845" t="str">
            <v>Dust Covers GB432</v>
          </cell>
          <cell r="I1845" t="str">
            <v>Dust Covers GB432</v>
          </cell>
          <cell r="J1845">
            <v>105</v>
          </cell>
          <cell r="K1845">
            <v>105</v>
          </cell>
          <cell r="L1845">
            <v>52</v>
          </cell>
          <cell r="M1845">
            <v>46.8</v>
          </cell>
          <cell r="S1845">
            <v>2</v>
          </cell>
          <cell r="T1845">
            <v>10</v>
          </cell>
          <cell r="U1845">
            <v>10</v>
          </cell>
          <cell r="V1845">
            <v>10</v>
          </cell>
          <cell r="X1845" t="str">
            <v>Non Compliant</v>
          </cell>
          <cell r="Z1845">
            <v>46</v>
          </cell>
          <cell r="AA1845" t="str">
            <v>A</v>
          </cell>
        </row>
        <row r="1846">
          <cell r="A1846" t="str">
            <v>TZ2456</v>
          </cell>
          <cell r="B1846" t="str">
            <v>Soundcraft</v>
          </cell>
          <cell r="C1846" t="str">
            <v>GB Series Accessories</v>
          </cell>
          <cell r="D1846" t="str">
            <v>TZ2456</v>
          </cell>
          <cell r="E1846" t="str">
            <v>SC-OTHER</v>
          </cell>
          <cell r="H1846" t="str">
            <v>Dust Covers GB440</v>
          </cell>
          <cell r="I1846" t="str">
            <v>Dust Covers GB440</v>
          </cell>
          <cell r="J1846">
            <v>112</v>
          </cell>
          <cell r="K1846">
            <v>112</v>
          </cell>
          <cell r="L1846">
            <v>56</v>
          </cell>
          <cell r="M1846">
            <v>50.4</v>
          </cell>
          <cell r="S1846">
            <v>2</v>
          </cell>
          <cell r="T1846">
            <v>10</v>
          </cell>
          <cell r="U1846">
            <v>10</v>
          </cell>
          <cell r="V1846">
            <v>10</v>
          </cell>
          <cell r="X1846" t="str">
            <v>Non Compliant</v>
          </cell>
          <cell r="Z1846">
            <v>47</v>
          </cell>
        </row>
        <row r="1847">
          <cell r="A1847" t="str">
            <v>TZ2463</v>
          </cell>
          <cell r="B1847" t="str">
            <v>Soundcraft</v>
          </cell>
          <cell r="C1847" t="str">
            <v>GB Series Accessories</v>
          </cell>
          <cell r="D1847" t="str">
            <v>TZ2463</v>
          </cell>
          <cell r="E1847" t="str">
            <v>SC-OTHER</v>
          </cell>
          <cell r="H1847" t="str">
            <v>Dust Covers GB824</v>
          </cell>
          <cell r="I1847" t="str">
            <v>Dust Covers GB824</v>
          </cell>
          <cell r="J1847">
            <v>105</v>
          </cell>
          <cell r="K1847">
            <v>105</v>
          </cell>
          <cell r="L1847">
            <v>52</v>
          </cell>
          <cell r="M1847">
            <v>46.8</v>
          </cell>
          <cell r="S1847">
            <v>2</v>
          </cell>
          <cell r="T1847">
            <v>10</v>
          </cell>
          <cell r="U1847">
            <v>10</v>
          </cell>
          <cell r="V1847">
            <v>10</v>
          </cell>
          <cell r="X1847" t="str">
            <v>Non Compliant</v>
          </cell>
          <cell r="Z1847">
            <v>48</v>
          </cell>
        </row>
        <row r="1848">
          <cell r="A1848" t="str">
            <v>TZ2465</v>
          </cell>
          <cell r="B1848" t="str">
            <v>Soundcraft</v>
          </cell>
          <cell r="C1848" t="str">
            <v>GB Series Accessories</v>
          </cell>
          <cell r="D1848" t="str">
            <v>TZ2465</v>
          </cell>
          <cell r="E1848" t="str">
            <v>SC-OTHER</v>
          </cell>
          <cell r="H1848" t="str">
            <v>Dust Covers GB840</v>
          </cell>
          <cell r="I1848" t="str">
            <v>Dust Covers GB840</v>
          </cell>
          <cell r="J1848">
            <v>119</v>
          </cell>
          <cell r="K1848">
            <v>119</v>
          </cell>
          <cell r="L1848">
            <v>59</v>
          </cell>
          <cell r="M1848">
            <v>53.1</v>
          </cell>
          <cell r="S1848">
            <v>2</v>
          </cell>
          <cell r="T1848">
            <v>10</v>
          </cell>
          <cell r="U1848">
            <v>10</v>
          </cell>
          <cell r="V1848">
            <v>10</v>
          </cell>
          <cell r="X1848" t="str">
            <v>Non Compliant</v>
          </cell>
          <cell r="Z1848">
            <v>49</v>
          </cell>
        </row>
        <row r="1849">
          <cell r="A1849" t="str">
            <v>TZ2466</v>
          </cell>
          <cell r="B1849" t="str">
            <v>Soundcraft</v>
          </cell>
          <cell r="C1849" t="str">
            <v>GB Series Accessories</v>
          </cell>
          <cell r="D1849" t="str">
            <v>TZ2466</v>
          </cell>
          <cell r="E1849" t="str">
            <v>SC-OTHER</v>
          </cell>
          <cell r="H1849" t="str">
            <v>Dust Covers GB848</v>
          </cell>
          <cell r="I1849" t="str">
            <v>Dust Covers GB848</v>
          </cell>
          <cell r="J1849">
            <v>127</v>
          </cell>
          <cell r="K1849">
            <v>127</v>
          </cell>
          <cell r="L1849">
            <v>63</v>
          </cell>
          <cell r="M1849">
            <v>56.7</v>
          </cell>
          <cell r="S1849">
            <v>2</v>
          </cell>
          <cell r="T1849">
            <v>10</v>
          </cell>
          <cell r="U1849">
            <v>10</v>
          </cell>
          <cell r="V1849">
            <v>10</v>
          </cell>
          <cell r="X1849" t="str">
            <v>Non Compliant</v>
          </cell>
          <cell r="Z1849">
            <v>50</v>
          </cell>
        </row>
        <row r="1850">
          <cell r="A1850" t="str">
            <v>RW8000US</v>
          </cell>
          <cell r="B1850" t="str">
            <v>Soundcraft</v>
          </cell>
          <cell r="C1850" t="str">
            <v>Power Supplies</v>
          </cell>
          <cell r="D1850" t="str">
            <v>RW8000US</v>
          </cell>
          <cell r="E1850" t="str">
            <v>SC-OTHER</v>
          </cell>
          <cell r="H1850" t="str">
            <v>CPS150 POWER SUPPLY /!\</v>
          </cell>
          <cell r="I1850" t="str">
            <v>CPS150 POWER SUPPLY</v>
          </cell>
          <cell r="J1850">
            <v>985</v>
          </cell>
          <cell r="K1850">
            <v>790</v>
          </cell>
          <cell r="L1850">
            <v>603</v>
          </cell>
          <cell r="M1850">
            <v>542.70000000000005</v>
          </cell>
          <cell r="Q1850">
            <v>688705216973</v>
          </cell>
          <cell r="S1850">
            <v>6</v>
          </cell>
          <cell r="T1850">
            <v>40</v>
          </cell>
          <cell r="U1850">
            <v>11.5</v>
          </cell>
          <cell r="V1850">
            <v>8.5</v>
          </cell>
          <cell r="X1850" t="str">
            <v>Compliant</v>
          </cell>
          <cell r="Y1850" t="str">
            <v>http://soundcraft.com.s3.amazonaws.com/downloads/user-guides/cps150-user-guide.pdf</v>
          </cell>
          <cell r="Z1850">
            <v>51</v>
          </cell>
          <cell r="AA1850" t="str">
            <v>D</v>
          </cell>
        </row>
        <row r="1851">
          <cell r="A1851" t="str">
            <v>RW8021US</v>
          </cell>
          <cell r="B1851" t="str">
            <v>Soundcraft</v>
          </cell>
          <cell r="C1851" t="str">
            <v>Power Supplies</v>
          </cell>
          <cell r="D1851" t="str">
            <v>RW8021US</v>
          </cell>
          <cell r="E1851" t="str">
            <v>SC-OTHER</v>
          </cell>
          <cell r="H1851" t="str">
            <v>CPS2000 link option</v>
          </cell>
          <cell r="I1851" t="str">
            <v>CPS2000 link option</v>
          </cell>
          <cell r="J1851">
            <v>6153</v>
          </cell>
          <cell r="K1851">
            <v>4922</v>
          </cell>
          <cell r="L1851">
            <v>3766</v>
          </cell>
          <cell r="M1851">
            <v>3389.4</v>
          </cell>
          <cell r="Q1851">
            <v>688705001432</v>
          </cell>
          <cell r="S1851">
            <v>35</v>
          </cell>
          <cell r="T1851">
            <v>45</v>
          </cell>
          <cell r="U1851">
            <v>11.5</v>
          </cell>
          <cell r="V1851">
            <v>24.7</v>
          </cell>
          <cell r="X1851" t="str">
            <v>Non Compliant</v>
          </cell>
          <cell r="Z1851">
            <v>52</v>
          </cell>
        </row>
        <row r="1852">
          <cell r="A1852" t="str">
            <v>RW8031</v>
          </cell>
          <cell r="B1852" t="str">
            <v>Soundcraft</v>
          </cell>
          <cell r="C1852" t="str">
            <v>Power Supplies</v>
          </cell>
          <cell r="D1852" t="str">
            <v>RW8031</v>
          </cell>
          <cell r="H1852" t="str">
            <v>DPS3 POWER SUPPLY  /!\</v>
          </cell>
          <cell r="I1852" t="str">
            <v>DPS3 POWER SUPPLY</v>
          </cell>
          <cell r="J1852">
            <v>1170</v>
          </cell>
          <cell r="K1852">
            <v>935</v>
          </cell>
          <cell r="L1852">
            <v>716</v>
          </cell>
          <cell r="M1852">
            <v>644.4</v>
          </cell>
          <cell r="Q1852">
            <v>688705008899</v>
          </cell>
          <cell r="S1852">
            <v>35</v>
          </cell>
          <cell r="T1852">
            <v>45</v>
          </cell>
          <cell r="U1852">
            <v>0</v>
          </cell>
          <cell r="V1852">
            <v>20</v>
          </cell>
          <cell r="X1852" t="str">
            <v>Non Compliant</v>
          </cell>
          <cell r="Z1852">
            <v>53</v>
          </cell>
          <cell r="AA1852" t="str">
            <v>B1</v>
          </cell>
        </row>
        <row r="1853">
          <cell r="A1853" t="str">
            <v>RW8032</v>
          </cell>
          <cell r="B1853" t="str">
            <v>Soundcraft</v>
          </cell>
          <cell r="C1853" t="str">
            <v>Power Supplies</v>
          </cell>
          <cell r="D1853" t="str">
            <v>RW8032</v>
          </cell>
          <cell r="E1853" t="str">
            <v>SC-SML CO</v>
          </cell>
          <cell r="H1853" t="str">
            <v>DPS3 POWER SUPPLY + 7M LEAD  /!\</v>
          </cell>
          <cell r="I1853" t="str">
            <v>DPS3 POWER SUPPLY + 7M LEAD</v>
          </cell>
          <cell r="J1853">
            <v>1537</v>
          </cell>
          <cell r="K1853">
            <v>1227</v>
          </cell>
          <cell r="L1853">
            <v>932</v>
          </cell>
          <cell r="M1853">
            <v>838.8</v>
          </cell>
          <cell r="S1853">
            <v>35</v>
          </cell>
          <cell r="T1853">
            <v>45</v>
          </cell>
          <cell r="U1853">
            <v>12</v>
          </cell>
          <cell r="V1853">
            <v>10</v>
          </cell>
          <cell r="W1853" t="str">
            <v>CN</v>
          </cell>
          <cell r="X1853" t="str">
            <v>Non Compliant</v>
          </cell>
          <cell r="Z1853">
            <v>54</v>
          </cell>
          <cell r="AA1853" t="str">
            <v>A</v>
          </cell>
        </row>
        <row r="1854">
          <cell r="A1854" t="str">
            <v>RW8033</v>
          </cell>
          <cell r="B1854" t="str">
            <v>Soundcraft</v>
          </cell>
          <cell r="C1854" t="str">
            <v>Power Supplies</v>
          </cell>
          <cell r="D1854" t="str">
            <v>RW8033</v>
          </cell>
          <cell r="E1854" t="str">
            <v>SC-SML CO</v>
          </cell>
          <cell r="H1854" t="str">
            <v>DPS-4 POWER SUPPLY  /!\</v>
          </cell>
          <cell r="I1854" t="str">
            <v>DPS-4 POWER SUPPLY</v>
          </cell>
          <cell r="J1854">
            <v>1810</v>
          </cell>
          <cell r="K1854">
            <v>1447</v>
          </cell>
          <cell r="L1854">
            <v>1108</v>
          </cell>
          <cell r="M1854">
            <v>997.2</v>
          </cell>
          <cell r="Q1854">
            <v>688705217000</v>
          </cell>
          <cell r="S1854">
            <v>35</v>
          </cell>
          <cell r="T1854">
            <v>45</v>
          </cell>
          <cell r="U1854">
            <v>22</v>
          </cell>
          <cell r="V1854">
            <v>6</v>
          </cell>
          <cell r="W1854" t="str">
            <v>CN</v>
          </cell>
          <cell r="X1854" t="str">
            <v>Compliant</v>
          </cell>
          <cell r="Z1854">
            <v>55</v>
          </cell>
          <cell r="AA1854" t="str">
            <v>B</v>
          </cell>
        </row>
        <row r="1855">
          <cell r="A1855" t="str">
            <v>RV2068CH</v>
          </cell>
          <cell r="B1855" t="str">
            <v>Soundcraft</v>
          </cell>
          <cell r="C1855" t="str">
            <v>Power Supplies</v>
          </cell>
          <cell r="D1855" t="str">
            <v>RV2068CH</v>
          </cell>
          <cell r="E1855" t="str">
            <v>SC-OTHER</v>
          </cell>
          <cell r="H1855" t="str">
            <v>CPS450/900/950 10WY PSU LEAD</v>
          </cell>
          <cell r="I1855" t="str">
            <v>DC cable 10 way</v>
          </cell>
          <cell r="J1855">
            <v>232</v>
          </cell>
          <cell r="K1855">
            <v>183</v>
          </cell>
          <cell r="L1855">
            <v>142</v>
          </cell>
          <cell r="M1855">
            <v>127.8</v>
          </cell>
          <cell r="S1855">
            <v>35</v>
          </cell>
          <cell r="T1855">
            <v>45</v>
          </cell>
          <cell r="U1855">
            <v>0</v>
          </cell>
          <cell r="V1855">
            <v>20</v>
          </cell>
          <cell r="X1855" t="str">
            <v>Non Compliant</v>
          </cell>
          <cell r="Z1855">
            <v>56</v>
          </cell>
          <cell r="AA1855" t="str">
            <v>A</v>
          </cell>
        </row>
        <row r="1856">
          <cell r="A1856" t="str">
            <v>RV3200CH</v>
          </cell>
          <cell r="B1856" t="str">
            <v>Soundcraft</v>
          </cell>
          <cell r="C1856" t="str">
            <v>Power Supplies</v>
          </cell>
          <cell r="D1856" t="str">
            <v>RV3200CH</v>
          </cell>
          <cell r="E1856" t="str">
            <v>SC-SPARES</v>
          </cell>
          <cell r="H1856" t="str">
            <v>DC link cable 10 way</v>
          </cell>
          <cell r="I1856" t="str">
            <v>DC link cable 10 way</v>
          </cell>
          <cell r="J1856">
            <v>222</v>
          </cell>
          <cell r="K1856">
            <v>183</v>
          </cell>
          <cell r="L1856">
            <v>136</v>
          </cell>
          <cell r="M1856">
            <v>122.4</v>
          </cell>
          <cell r="S1856">
            <v>35</v>
          </cell>
          <cell r="T1856">
            <v>45</v>
          </cell>
          <cell r="U1856">
            <v>0</v>
          </cell>
          <cell r="V1856">
            <v>20</v>
          </cell>
          <cell r="X1856" t="str">
            <v>Non Compliant</v>
          </cell>
          <cell r="Z1856">
            <v>57</v>
          </cell>
          <cell r="AA1856" t="str">
            <v>B</v>
          </cell>
        </row>
        <row r="1857">
          <cell r="A1857" t="str">
            <v>RV3637</v>
          </cell>
          <cell r="B1857" t="str">
            <v>Soundcraft</v>
          </cell>
          <cell r="C1857" t="str">
            <v>Power Supplies</v>
          </cell>
          <cell r="D1857" t="str">
            <v>RV3637</v>
          </cell>
          <cell r="E1857">
            <v>41300000</v>
          </cell>
          <cell r="H1857" t="str">
            <v>DC cable 19 way</v>
          </cell>
          <cell r="I1857" t="str">
            <v>DC cable 19 way</v>
          </cell>
          <cell r="J1857">
            <v>985</v>
          </cell>
          <cell r="K1857">
            <v>790</v>
          </cell>
          <cell r="L1857">
            <v>603</v>
          </cell>
          <cell r="M1857">
            <v>542.70000000000005</v>
          </cell>
          <cell r="S1857">
            <v>35</v>
          </cell>
          <cell r="T1857">
            <v>45</v>
          </cell>
          <cell r="U1857">
            <v>0</v>
          </cell>
          <cell r="V1857">
            <v>20</v>
          </cell>
          <cell r="X1857" t="str">
            <v>Non Compliant</v>
          </cell>
          <cell r="Z1857">
            <v>58</v>
          </cell>
          <cell r="AA1857" t="str">
            <v>B</v>
          </cell>
        </row>
        <row r="1858">
          <cell r="A1858" t="str">
            <v>RL0095-01</v>
          </cell>
          <cell r="B1858" t="str">
            <v>Soundcraft</v>
          </cell>
          <cell r="C1858" t="str">
            <v>Power Supplies</v>
          </cell>
          <cell r="D1858" t="str">
            <v>RL0095-01</v>
          </cell>
          <cell r="E1858" t="str">
            <v>JBL100</v>
          </cell>
          <cell r="H1858" t="str">
            <v>DC cable  10-5 way</v>
          </cell>
          <cell r="I1858" t="str">
            <v>DC cable  10-5 way</v>
          </cell>
          <cell r="J1858">
            <v>250</v>
          </cell>
          <cell r="K1858">
            <v>250</v>
          </cell>
          <cell r="L1858">
            <v>140</v>
          </cell>
          <cell r="M1858">
            <v>126</v>
          </cell>
          <cell r="S1858">
            <v>35</v>
          </cell>
          <cell r="T1858">
            <v>45</v>
          </cell>
          <cell r="U1858">
            <v>0</v>
          </cell>
          <cell r="V1858">
            <v>20</v>
          </cell>
          <cell r="X1858" t="str">
            <v>Non Compliant</v>
          </cell>
          <cell r="Z1858">
            <v>59</v>
          </cell>
        </row>
        <row r="1859">
          <cell r="A1859" t="str">
            <v>RV3705</v>
          </cell>
          <cell r="B1859" t="str">
            <v>Soundcraft</v>
          </cell>
          <cell r="C1859" t="str">
            <v>Power Supplies</v>
          </cell>
          <cell r="D1859" t="str">
            <v>RV3705</v>
          </cell>
          <cell r="E1859" t="str">
            <v>SC-SPARES</v>
          </cell>
          <cell r="H1859" t="str">
            <v>DC link cable 19 way</v>
          </cell>
          <cell r="I1859" t="str">
            <v>DC link cable 19 way</v>
          </cell>
          <cell r="J1859">
            <v>985</v>
          </cell>
          <cell r="K1859">
            <v>790</v>
          </cell>
          <cell r="L1859">
            <v>603</v>
          </cell>
          <cell r="M1859">
            <v>542.70000000000005</v>
          </cell>
          <cell r="S1859">
            <v>35</v>
          </cell>
          <cell r="T1859">
            <v>45</v>
          </cell>
          <cell r="U1859">
            <v>0</v>
          </cell>
          <cell r="V1859">
            <v>20</v>
          </cell>
          <cell r="X1859" t="str">
            <v>Compliant</v>
          </cell>
          <cell r="Z1859">
            <v>60</v>
          </cell>
        </row>
        <row r="1860">
          <cell r="A1860" t="str">
            <v>JB0158</v>
          </cell>
          <cell r="B1860" t="str">
            <v>Soundcraft</v>
          </cell>
          <cell r="C1860" t="str">
            <v>Power Supplies</v>
          </cell>
          <cell r="D1860" t="str">
            <v>JB0158</v>
          </cell>
          <cell r="E1860" t="str">
            <v>JBL025</v>
          </cell>
          <cell r="F1860" t="str">
            <v>YES</v>
          </cell>
          <cell r="H1860" t="str">
            <v>Gooseneck Lamp 18" Right Angle</v>
          </cell>
          <cell r="I1860" t="str">
            <v>Gooseneck Lamp 18" Right Angle</v>
          </cell>
          <cell r="J1860">
            <v>55</v>
          </cell>
          <cell r="K1860">
            <v>43</v>
          </cell>
          <cell r="L1860">
            <v>34</v>
          </cell>
          <cell r="M1860">
            <v>30.6</v>
          </cell>
          <cell r="S1860">
            <v>35</v>
          </cell>
          <cell r="T1860">
            <v>45</v>
          </cell>
          <cell r="U1860">
            <v>2</v>
          </cell>
          <cell r="V1860">
            <v>2</v>
          </cell>
          <cell r="W1860" t="str">
            <v>CN</v>
          </cell>
          <cell r="X1860" t="str">
            <v>Compliant</v>
          </cell>
          <cell r="Z1860">
            <v>61</v>
          </cell>
          <cell r="AA1860" t="str">
            <v>A</v>
          </cell>
        </row>
        <row r="1861">
          <cell r="A1861" t="str">
            <v>JB0159</v>
          </cell>
          <cell r="B1861" t="str">
            <v>Soundcraft</v>
          </cell>
          <cell r="C1861" t="str">
            <v>Power Supplies</v>
          </cell>
          <cell r="D1861" t="str">
            <v>JB0159</v>
          </cell>
          <cell r="E1861" t="str">
            <v>SC-SPARES</v>
          </cell>
          <cell r="H1861" t="str">
            <v>Gooseneck Lamp 18"</v>
          </cell>
          <cell r="I1861" t="str">
            <v>Gooseneck Lamp 18"</v>
          </cell>
          <cell r="J1861">
            <v>55</v>
          </cell>
          <cell r="K1861">
            <v>43</v>
          </cell>
          <cell r="L1861">
            <v>34</v>
          </cell>
          <cell r="M1861">
            <v>30.6</v>
          </cell>
          <cell r="S1861">
            <v>35</v>
          </cell>
          <cell r="T1861">
            <v>45</v>
          </cell>
          <cell r="U1861">
            <v>1</v>
          </cell>
          <cell r="V1861">
            <v>1</v>
          </cell>
          <cell r="W1861" t="str">
            <v>CN</v>
          </cell>
          <cell r="X1861" t="str">
            <v>Non Compliant</v>
          </cell>
          <cell r="Z1861">
            <v>62</v>
          </cell>
          <cell r="AA1861" t="str">
            <v>A</v>
          </cell>
        </row>
        <row r="1862">
          <cell r="A1862" t="str">
            <v>SCR-5056217-01</v>
          </cell>
          <cell r="B1862" t="str">
            <v>Soundcraft</v>
          </cell>
          <cell r="C1862" t="str">
            <v>Ui Series</v>
          </cell>
          <cell r="D1862">
            <v>5056217</v>
          </cell>
          <cell r="E1862" t="str">
            <v>DSI</v>
          </cell>
          <cell r="H1862" t="str">
            <v>Ui-12 Digital Mixer US</v>
          </cell>
          <cell r="I1862" t="str">
            <v>Ui-12 (US)</v>
          </cell>
          <cell r="J1862">
            <v>631</v>
          </cell>
          <cell r="K1862">
            <v>419</v>
          </cell>
          <cell r="L1862">
            <v>333</v>
          </cell>
          <cell r="M1862">
            <v>299.7</v>
          </cell>
          <cell r="Q1862">
            <v>688705006611</v>
          </cell>
          <cell r="S1862">
            <v>7.3</v>
          </cell>
          <cell r="T1862">
            <v>17.48</v>
          </cell>
          <cell r="U1862">
            <v>10.24</v>
          </cell>
          <cell r="V1862">
            <v>5.75</v>
          </cell>
          <cell r="W1862" t="str">
            <v>MY</v>
          </cell>
          <cell r="Y1862" t="str">
            <v>http://www.soundcraft.com/products/ui12</v>
          </cell>
          <cell r="Z1862">
            <v>63</v>
          </cell>
          <cell r="AA1862" t="str">
            <v>A</v>
          </cell>
        </row>
        <row r="1863">
          <cell r="A1863" t="str">
            <v>SCR-5056219-01</v>
          </cell>
          <cell r="B1863" t="str">
            <v>Soundcraft</v>
          </cell>
          <cell r="C1863" t="str">
            <v>Ui Series</v>
          </cell>
          <cell r="D1863">
            <v>5056219</v>
          </cell>
          <cell r="H1863" t="str">
            <v>UI-16 Digital Mixer US</v>
          </cell>
          <cell r="I1863" t="str">
            <v>Ui-16 (US)</v>
          </cell>
          <cell r="J1863">
            <v>932</v>
          </cell>
          <cell r="K1863">
            <v>559</v>
          </cell>
          <cell r="L1863">
            <v>445</v>
          </cell>
          <cell r="M1863">
            <v>400.5</v>
          </cell>
          <cell r="Q1863">
            <v>688705006628</v>
          </cell>
          <cell r="S1863">
            <v>10.7</v>
          </cell>
          <cell r="T1863">
            <v>23.07</v>
          </cell>
          <cell r="U1863">
            <v>10.24</v>
          </cell>
          <cell r="V1863">
            <v>6.77</v>
          </cell>
          <cell r="W1863" t="str">
            <v>MY</v>
          </cell>
          <cell r="Y1863" t="str">
            <v>http://www.soundcraft.com/products/ui16</v>
          </cell>
          <cell r="Z1863">
            <v>64</v>
          </cell>
          <cell r="AA1863" t="str">
            <v>A</v>
          </cell>
        </row>
        <row r="1864">
          <cell r="A1864" t="str">
            <v>SCR-5076585-01</v>
          </cell>
          <cell r="B1864" t="str">
            <v>Soundcraft</v>
          </cell>
          <cell r="C1864" t="str">
            <v>Ui Series</v>
          </cell>
          <cell r="D1864">
            <v>5076585</v>
          </cell>
          <cell r="E1864" t="str">
            <v>SC-UI</v>
          </cell>
          <cell r="H1864" t="str">
            <v>Ui-24R Digital Mixer US</v>
          </cell>
          <cell r="I1864" t="str">
            <v>Ui-24R(US)</v>
          </cell>
          <cell r="J1864">
            <v>1658</v>
          </cell>
          <cell r="K1864">
            <v>1329</v>
          </cell>
          <cell r="L1864">
            <v>995</v>
          </cell>
          <cell r="M1864">
            <v>895.5</v>
          </cell>
          <cell r="Q1864">
            <v>688705006635</v>
          </cell>
          <cell r="S1864">
            <v>31</v>
          </cell>
          <cell r="T1864">
            <v>24</v>
          </cell>
          <cell r="U1864">
            <v>22</v>
          </cell>
          <cell r="V1864">
            <v>10</v>
          </cell>
          <cell r="Y1864" t="str">
            <v>http://www.soundcraft.com/en/products/ui24r</v>
          </cell>
          <cell r="Z1864">
            <v>65</v>
          </cell>
          <cell r="AA1864" t="str">
            <v>A</v>
          </cell>
        </row>
        <row r="1865">
          <cell r="A1865">
            <v>5076585</v>
          </cell>
          <cell r="B1865" t="str">
            <v>Soundcraft</v>
          </cell>
          <cell r="C1865" t="str">
            <v>Ui Series</v>
          </cell>
          <cell r="D1865">
            <v>5076585</v>
          </cell>
          <cell r="E1865" t="str">
            <v>SC-SI</v>
          </cell>
          <cell r="H1865" t="str">
            <v>Ui-24R Digital Mixer US</v>
          </cell>
          <cell r="I1865" t="str">
            <v>Ui-24R(US)</v>
          </cell>
          <cell r="J1865">
            <v>1658</v>
          </cell>
          <cell r="K1865">
            <v>1329</v>
          </cell>
          <cell r="L1865">
            <v>995</v>
          </cell>
          <cell r="M1865">
            <v>895.5</v>
          </cell>
          <cell r="S1865">
            <v>31</v>
          </cell>
          <cell r="T1865">
            <v>24</v>
          </cell>
          <cell r="U1865">
            <v>22</v>
          </cell>
          <cell r="V1865">
            <v>10</v>
          </cell>
          <cell r="Y1865" t="str">
            <v>http://www.soundcraft.com/en/products/ui24r</v>
          </cell>
          <cell r="Z1865">
            <v>66</v>
          </cell>
        </row>
        <row r="1866">
          <cell r="A1866">
            <v>5056170</v>
          </cell>
          <cell r="B1866" t="str">
            <v>Soundcraft</v>
          </cell>
          <cell r="C1866" t="str">
            <v>Si Impact</v>
          </cell>
          <cell r="D1866">
            <v>5056170</v>
          </cell>
          <cell r="E1866" t="str">
            <v>SC-VI</v>
          </cell>
          <cell r="H1866" t="str">
            <v>Si IMPACT CONSOLE</v>
          </cell>
          <cell r="I1866" t="str">
            <v>Si Impact</v>
          </cell>
          <cell r="J1866">
            <v>4883</v>
          </cell>
          <cell r="K1866">
            <v>3209</v>
          </cell>
          <cell r="L1866">
            <v>2540</v>
          </cell>
          <cell r="M1866">
            <v>2286</v>
          </cell>
          <cell r="Q1866">
            <v>688705001630</v>
          </cell>
          <cell r="S1866">
            <v>48.4</v>
          </cell>
          <cell r="T1866">
            <v>34</v>
          </cell>
          <cell r="U1866">
            <v>25.4</v>
          </cell>
          <cell r="V1866">
            <v>11.7</v>
          </cell>
          <cell r="W1866" t="str">
            <v>CN</v>
          </cell>
          <cell r="Y1866" t="str">
            <v>http://www.soundcraft.com/products/si-impact</v>
          </cell>
          <cell r="Z1866">
            <v>67</v>
          </cell>
        </row>
        <row r="1867">
          <cell r="A1867" t="str">
            <v>5056170VM</v>
          </cell>
          <cell r="B1867" t="str">
            <v>Soundcraft</v>
          </cell>
          <cell r="C1867" t="str">
            <v>Si Impact</v>
          </cell>
          <cell r="D1867">
            <v>5056170</v>
          </cell>
          <cell r="E1867" t="str">
            <v>SC-VI</v>
          </cell>
          <cell r="H1867" t="str">
            <v>Si IMPACT CONSOLE</v>
          </cell>
          <cell r="I1867" t="str">
            <v>Si Impact</v>
          </cell>
          <cell r="J1867">
            <v>4883</v>
          </cell>
          <cell r="K1867">
            <v>3209</v>
          </cell>
          <cell r="L1867">
            <v>2540</v>
          </cell>
          <cell r="M1867">
            <v>2286</v>
          </cell>
          <cell r="Q1867">
            <v>688705001630</v>
          </cell>
          <cell r="S1867">
            <v>48.4</v>
          </cell>
          <cell r="T1867">
            <v>34</v>
          </cell>
          <cell r="U1867">
            <v>25.4</v>
          </cell>
          <cell r="V1867">
            <v>11.7</v>
          </cell>
          <cell r="W1867" t="str">
            <v>CN</v>
          </cell>
          <cell r="Y1867" t="str">
            <v>http://www.soundcraft.com/products/si-impact</v>
          </cell>
          <cell r="Z1867">
            <v>68</v>
          </cell>
          <cell r="AA1867" t="str">
            <v>A</v>
          </cell>
        </row>
        <row r="1868">
          <cell r="A1868">
            <v>5060295</v>
          </cell>
          <cell r="B1868" t="str">
            <v>Soundcraft</v>
          </cell>
          <cell r="C1868" t="str">
            <v>Si Impact Accessories</v>
          </cell>
          <cell r="D1868">
            <v>5060295</v>
          </cell>
          <cell r="E1868">
            <v>72412000</v>
          </cell>
          <cell r="H1868" t="str">
            <v>Si Impact Accessory Kit</v>
          </cell>
          <cell r="I1868" t="str">
            <v>Si Impact Accessory Kit</v>
          </cell>
          <cell r="J1868">
            <v>109</v>
          </cell>
          <cell r="K1868">
            <v>109</v>
          </cell>
          <cell r="L1868">
            <v>65</v>
          </cell>
          <cell r="M1868">
            <v>58.5</v>
          </cell>
          <cell r="Q1868">
            <v>688705002538</v>
          </cell>
          <cell r="W1868" t="str">
            <v>CN</v>
          </cell>
          <cell r="Z1868">
            <v>69</v>
          </cell>
        </row>
        <row r="1869">
          <cell r="A1869" t="str">
            <v>5035677-VM</v>
          </cell>
          <cell r="B1869" t="str">
            <v>Soundcraft</v>
          </cell>
          <cell r="C1869" t="str">
            <v>Si Expression</v>
          </cell>
          <cell r="D1869">
            <v>5035677</v>
          </cell>
          <cell r="E1869" t="str">
            <v>SC-SPARES</v>
          </cell>
          <cell r="H1869" t="str">
            <v>SI EXPRESSION 1 CONSOLE</v>
          </cell>
          <cell r="I1869" t="str">
            <v>SI EXPRESSION 1 CONSOLE</v>
          </cell>
          <cell r="J1869">
            <v>3859</v>
          </cell>
          <cell r="K1869">
            <v>3090</v>
          </cell>
          <cell r="L1869">
            <v>2318</v>
          </cell>
          <cell r="M1869">
            <v>2086.1999999999998</v>
          </cell>
          <cell r="Q1869">
            <v>688705000336</v>
          </cell>
          <cell r="S1869">
            <v>31</v>
          </cell>
          <cell r="T1869">
            <v>25</v>
          </cell>
          <cell r="U1869">
            <v>21.2</v>
          </cell>
          <cell r="V1869">
            <v>9.8000000000000007</v>
          </cell>
          <cell r="W1869" t="str">
            <v>CN</v>
          </cell>
          <cell r="Y1869" t="str">
            <v>http://www.soundcraft.com/products/si-expression-1</v>
          </cell>
          <cell r="Z1869">
            <v>70</v>
          </cell>
          <cell r="AA1869" t="str">
            <v>A</v>
          </cell>
        </row>
        <row r="1870">
          <cell r="A1870">
            <v>5035677</v>
          </cell>
          <cell r="B1870" t="str">
            <v>Soundcraft</v>
          </cell>
          <cell r="C1870" t="str">
            <v>Si Expression</v>
          </cell>
          <cell r="D1870">
            <v>5035677</v>
          </cell>
          <cell r="E1870" t="str">
            <v>SC-VI</v>
          </cell>
          <cell r="H1870" t="str">
            <v>SI EXPRESSION 1 CONSOLE</v>
          </cell>
          <cell r="I1870" t="str">
            <v>SI EXPRESSION 1 CONSOLE</v>
          </cell>
          <cell r="J1870">
            <v>3859</v>
          </cell>
          <cell r="K1870">
            <v>3090</v>
          </cell>
          <cell r="L1870">
            <v>2318</v>
          </cell>
          <cell r="M1870">
            <v>2086.1999999999998</v>
          </cell>
          <cell r="Q1870">
            <v>688705000336</v>
          </cell>
          <cell r="S1870">
            <v>31</v>
          </cell>
          <cell r="T1870">
            <v>25</v>
          </cell>
          <cell r="U1870">
            <v>21.2</v>
          </cell>
          <cell r="V1870">
            <v>9.8000000000000007</v>
          </cell>
          <cell r="W1870" t="str">
            <v>CN</v>
          </cell>
          <cell r="Y1870" t="str">
            <v>http://www.soundcraft.com/products/si-expression-1</v>
          </cell>
          <cell r="Z1870">
            <v>71</v>
          </cell>
        </row>
        <row r="1871">
          <cell r="A1871">
            <v>5035678</v>
          </cell>
          <cell r="B1871" t="str">
            <v>Soundcraft</v>
          </cell>
          <cell r="C1871" t="str">
            <v>Si Expression</v>
          </cell>
          <cell r="D1871">
            <v>5035678</v>
          </cell>
          <cell r="E1871" t="str">
            <v>SC-SI</v>
          </cell>
          <cell r="H1871" t="str">
            <v xml:space="preserve">SI EXPRESSION 2 CONSOLE </v>
          </cell>
          <cell r="I1871" t="str">
            <v xml:space="preserve">SI EXPRESSION 2 CONSOLE </v>
          </cell>
          <cell r="J1871">
            <v>4478</v>
          </cell>
          <cell r="K1871">
            <v>3599</v>
          </cell>
          <cell r="L1871">
            <v>2688</v>
          </cell>
          <cell r="M1871">
            <v>2419.1999999999998</v>
          </cell>
          <cell r="Q1871">
            <v>688705000343</v>
          </cell>
          <cell r="S1871">
            <v>43.1</v>
          </cell>
          <cell r="T1871">
            <v>25</v>
          </cell>
          <cell r="U1871">
            <v>31.9</v>
          </cell>
          <cell r="V1871">
            <v>9.8000000000000007</v>
          </cell>
          <cell r="W1871" t="str">
            <v>CN</v>
          </cell>
          <cell r="Y1871" t="str">
            <v>http://www.soundcraft.com/products/si-expression-2</v>
          </cell>
          <cell r="Z1871">
            <v>72</v>
          </cell>
        </row>
        <row r="1872">
          <cell r="A1872">
            <v>5035679</v>
          </cell>
          <cell r="B1872" t="str">
            <v>Soundcraft</v>
          </cell>
          <cell r="C1872" t="str">
            <v>Si Expression</v>
          </cell>
          <cell r="D1872">
            <v>5035679</v>
          </cell>
          <cell r="E1872" t="str">
            <v>SC-SI</v>
          </cell>
          <cell r="H1872" t="str">
            <v xml:space="preserve">SI EXPRESSION 3 CONSOLE </v>
          </cell>
          <cell r="I1872" t="str">
            <v xml:space="preserve">SI EXPRESSION 3 CONSOLE </v>
          </cell>
          <cell r="J1872">
            <v>5474</v>
          </cell>
          <cell r="K1872">
            <v>4389</v>
          </cell>
          <cell r="L1872">
            <v>3285</v>
          </cell>
          <cell r="M1872">
            <v>2956.5</v>
          </cell>
          <cell r="Q1872">
            <v>688705000350</v>
          </cell>
          <cell r="S1872">
            <v>55.2</v>
          </cell>
          <cell r="T1872">
            <v>25</v>
          </cell>
          <cell r="U1872">
            <v>40.5</v>
          </cell>
          <cell r="V1872">
            <v>9.8000000000000007</v>
          </cell>
          <cell r="W1872" t="str">
            <v>CN</v>
          </cell>
          <cell r="Y1872" t="str">
            <v>http://www.soundcraft.com/products/si-expression-3</v>
          </cell>
          <cell r="Z1872">
            <v>73</v>
          </cell>
        </row>
        <row r="1873">
          <cell r="A1873">
            <v>5001849</v>
          </cell>
          <cell r="B1873" t="str">
            <v>Soundcraft</v>
          </cell>
          <cell r="C1873" t="str">
            <v>Si Performer</v>
          </cell>
          <cell r="D1873">
            <v>5001849</v>
          </cell>
          <cell r="E1873" t="str">
            <v>JBL018</v>
          </cell>
          <cell r="H1873" t="str">
            <v>SiPerformer3</v>
          </cell>
          <cell r="I1873" t="str">
            <v>SiPerformer3</v>
          </cell>
          <cell r="J1873">
            <v>9998</v>
          </cell>
          <cell r="K1873">
            <v>8080</v>
          </cell>
          <cell r="L1873">
            <v>5999</v>
          </cell>
          <cell r="M1873">
            <v>5399.1</v>
          </cell>
          <cell r="Q1873">
            <v>688705000169</v>
          </cell>
          <cell r="S1873">
            <v>47.5</v>
          </cell>
          <cell r="T1873">
            <v>24</v>
          </cell>
          <cell r="U1873">
            <v>25</v>
          </cell>
          <cell r="V1873">
            <v>12.7</v>
          </cell>
          <cell r="W1873" t="str">
            <v>CN</v>
          </cell>
          <cell r="Y1873" t="str">
            <v>http://www.soundcraft.com/products/si-performer-3</v>
          </cell>
          <cell r="Z1873">
            <v>74</v>
          </cell>
        </row>
        <row r="1874">
          <cell r="A1874">
            <v>5009535</v>
          </cell>
          <cell r="B1874" t="str">
            <v>Soundcraft</v>
          </cell>
          <cell r="C1874" t="str">
            <v>Si Performer</v>
          </cell>
          <cell r="D1874">
            <v>5009535</v>
          </cell>
          <cell r="E1874" t="str">
            <v>SC-SI</v>
          </cell>
          <cell r="H1874" t="str">
            <v xml:space="preserve">SiPerformer2 </v>
          </cell>
          <cell r="I1874" t="str">
            <v xml:space="preserve">SiPerformer2 </v>
          </cell>
          <cell r="J1874">
            <v>7977</v>
          </cell>
          <cell r="K1874">
            <v>6382</v>
          </cell>
          <cell r="L1874">
            <v>4893</v>
          </cell>
          <cell r="M1874">
            <v>4403.7</v>
          </cell>
          <cell r="Q1874">
            <v>688705000152</v>
          </cell>
          <cell r="S1874">
            <v>37</v>
          </cell>
          <cell r="T1874">
            <v>24</v>
          </cell>
          <cell r="U1874">
            <v>25</v>
          </cell>
          <cell r="V1874">
            <v>12.7</v>
          </cell>
          <cell r="W1874" t="str">
            <v>CN</v>
          </cell>
          <cell r="Y1874" t="str">
            <v>http://www.soundcraft.com/products/si-performer-2</v>
          </cell>
          <cell r="Z1874">
            <v>75</v>
          </cell>
        </row>
        <row r="1875">
          <cell r="A1875">
            <v>5039954</v>
          </cell>
          <cell r="B1875" t="str">
            <v>Soundcraft</v>
          </cell>
          <cell r="C1875" t="str">
            <v>Si Performer</v>
          </cell>
          <cell r="D1875">
            <v>5039954</v>
          </cell>
          <cell r="E1875" t="str">
            <v>SC-VI</v>
          </cell>
          <cell r="H1875" t="str">
            <v>SiPerformer1</v>
          </cell>
          <cell r="I1875" t="str">
            <v>SiPerformer1</v>
          </cell>
          <cell r="J1875">
            <v>6303</v>
          </cell>
          <cell r="K1875">
            <v>5040</v>
          </cell>
          <cell r="L1875">
            <v>3859</v>
          </cell>
          <cell r="M1875">
            <v>3473.1</v>
          </cell>
          <cell r="Q1875">
            <v>688705000480</v>
          </cell>
          <cell r="S1875">
            <v>40</v>
          </cell>
          <cell r="T1875">
            <v>24</v>
          </cell>
          <cell r="U1875">
            <v>25</v>
          </cell>
          <cell r="V1875">
            <v>12.7</v>
          </cell>
          <cell r="W1875" t="str">
            <v>CN</v>
          </cell>
          <cell r="Y1875" t="str">
            <v>http://www.soundcraft.com/products/si-performer-1</v>
          </cell>
          <cell r="Z1875">
            <v>76</v>
          </cell>
        </row>
        <row r="1876">
          <cell r="A1876" t="str">
            <v>BF10.522001</v>
          </cell>
          <cell r="B1876" t="str">
            <v>Soundcraft</v>
          </cell>
          <cell r="C1876" t="str">
            <v>Si Series Accessories</v>
          </cell>
          <cell r="D1876" t="str">
            <v>BF10.522001</v>
          </cell>
          <cell r="E1876" t="str">
            <v>JBL018</v>
          </cell>
          <cell r="H1876" t="str">
            <v>Expression 1 Dust Cover and gooseneck</v>
          </cell>
          <cell r="I1876" t="str">
            <v>Expression 1 Dust Cover and gooseneck</v>
          </cell>
          <cell r="J1876">
            <v>121</v>
          </cell>
          <cell r="K1876">
            <v>102</v>
          </cell>
          <cell r="L1876">
            <v>74</v>
          </cell>
          <cell r="M1876">
            <v>66.599999999999994</v>
          </cell>
          <cell r="Q1876">
            <v>688705000619</v>
          </cell>
          <cell r="S1876">
            <v>1</v>
          </cell>
          <cell r="T1876">
            <v>10</v>
          </cell>
          <cell r="U1876">
            <v>10</v>
          </cell>
          <cell r="V1876">
            <v>5</v>
          </cell>
          <cell r="W1876" t="str">
            <v>CN</v>
          </cell>
          <cell r="X1876" t="str">
            <v>Non Compliant</v>
          </cell>
          <cell r="Z1876">
            <v>77</v>
          </cell>
          <cell r="AA1876" t="str">
            <v>D</v>
          </cell>
        </row>
        <row r="1877">
          <cell r="A1877" t="str">
            <v>BF10.522002</v>
          </cell>
          <cell r="B1877" t="str">
            <v>Soundcraft</v>
          </cell>
          <cell r="C1877" t="str">
            <v>Si Series Accessories</v>
          </cell>
          <cell r="D1877" t="str">
            <v>BF10.522002</v>
          </cell>
          <cell r="E1877" t="str">
            <v>SC-SPARES</v>
          </cell>
          <cell r="H1877" t="str">
            <v>Expression 2 + Performer 2 Dust Cover, Gooseneck, Scribble pad and Pen</v>
          </cell>
          <cell r="I1877" t="str">
            <v>Expression 2 + Performer 2 Dust Cover, Gooseneck, Scribble pad and Pen</v>
          </cell>
          <cell r="J1877">
            <v>139</v>
          </cell>
          <cell r="K1877">
            <v>121</v>
          </cell>
          <cell r="L1877">
            <v>90</v>
          </cell>
          <cell r="M1877">
            <v>81</v>
          </cell>
          <cell r="Q1877">
            <v>688705000626</v>
          </cell>
          <cell r="S1877">
            <v>1</v>
          </cell>
          <cell r="T1877">
            <v>10</v>
          </cell>
          <cell r="U1877">
            <v>10</v>
          </cell>
          <cell r="V1877">
            <v>15</v>
          </cell>
          <cell r="W1877" t="str">
            <v>CN</v>
          </cell>
          <cell r="X1877" t="str">
            <v>Non Compliant</v>
          </cell>
          <cell r="Z1877">
            <v>78</v>
          </cell>
          <cell r="AA1877" t="str">
            <v>A</v>
          </cell>
        </row>
        <row r="1878">
          <cell r="A1878" t="str">
            <v>BF10.522003</v>
          </cell>
          <cell r="B1878" t="str">
            <v>Soundcraft</v>
          </cell>
          <cell r="C1878" t="str">
            <v>Si Series Accessories</v>
          </cell>
          <cell r="D1878" t="str">
            <v>BF10.522003</v>
          </cell>
          <cell r="E1878" t="str">
            <v>SC-SPARES</v>
          </cell>
          <cell r="H1878" t="str">
            <v>Expression 3 + Performer 3 Dust Cover, 2 x  Gooseneck, Scribble pad and Pen</v>
          </cell>
          <cell r="I1878" t="str">
            <v>Expression 3 + Performer 3 Dust Cover, 2 x  Gooseneck, Scribble pad and Pen</v>
          </cell>
          <cell r="J1878">
            <v>194</v>
          </cell>
          <cell r="K1878">
            <v>171</v>
          </cell>
          <cell r="L1878">
            <v>132</v>
          </cell>
          <cell r="M1878">
            <v>118.8</v>
          </cell>
          <cell r="Q1878">
            <v>688705000633</v>
          </cell>
          <cell r="S1878">
            <v>1</v>
          </cell>
          <cell r="T1878">
            <v>10</v>
          </cell>
          <cell r="U1878">
            <v>10</v>
          </cell>
          <cell r="V1878">
            <v>16</v>
          </cell>
          <cell r="W1878" t="str">
            <v>CN</v>
          </cell>
          <cell r="X1878" t="str">
            <v>Non Compliant</v>
          </cell>
          <cell r="Z1878">
            <v>79</v>
          </cell>
          <cell r="AA1878" t="str">
            <v>A</v>
          </cell>
        </row>
        <row r="1879">
          <cell r="A1879">
            <v>5029646</v>
          </cell>
          <cell r="B1879" t="str">
            <v>Soundcraft</v>
          </cell>
          <cell r="C1879" t="str">
            <v>Si Series Accessories</v>
          </cell>
          <cell r="D1879">
            <v>5029646</v>
          </cell>
          <cell r="E1879" t="str">
            <v>SC-SI</v>
          </cell>
          <cell r="H1879" t="str">
            <v>Flightcase for Expression 2 or Performer 2</v>
          </cell>
          <cell r="I1879" t="str">
            <v>Flightcase for Expression 2 or Performer 2</v>
          </cell>
          <cell r="J1879">
            <v>839</v>
          </cell>
          <cell r="K1879">
            <v>671</v>
          </cell>
          <cell r="L1879">
            <v>515</v>
          </cell>
          <cell r="M1879">
            <v>463.5</v>
          </cell>
          <cell r="S1879">
            <v>35</v>
          </cell>
          <cell r="T1879">
            <v>45</v>
          </cell>
          <cell r="U1879">
            <v>45</v>
          </cell>
          <cell r="V1879">
            <v>20</v>
          </cell>
          <cell r="W1879" t="str">
            <v>ZZ</v>
          </cell>
          <cell r="Z1879">
            <v>80</v>
          </cell>
        </row>
        <row r="1880">
          <cell r="A1880">
            <v>5029647</v>
          </cell>
          <cell r="B1880" t="str">
            <v>Soundcraft</v>
          </cell>
          <cell r="C1880" t="str">
            <v>Si Series Accessories</v>
          </cell>
          <cell r="D1880">
            <v>5029647</v>
          </cell>
          <cell r="E1880" t="str">
            <v>MIX-ROH</v>
          </cell>
          <cell r="H1880" t="str">
            <v>Flightcase for Expression 3 or Performer 3</v>
          </cell>
          <cell r="I1880" t="str">
            <v>Flightcase for Expression 3 or Performer 3</v>
          </cell>
          <cell r="J1880">
            <v>960</v>
          </cell>
          <cell r="K1880">
            <v>771</v>
          </cell>
          <cell r="L1880">
            <v>590</v>
          </cell>
          <cell r="M1880">
            <v>531</v>
          </cell>
          <cell r="S1880">
            <v>35</v>
          </cell>
          <cell r="T1880">
            <v>45</v>
          </cell>
          <cell r="U1880">
            <v>45</v>
          </cell>
          <cell r="V1880">
            <v>20</v>
          </cell>
          <cell r="W1880" t="str">
            <v>CN</v>
          </cell>
          <cell r="Z1880">
            <v>81</v>
          </cell>
        </row>
        <row r="1881">
          <cell r="A1881" t="str">
            <v>5019983.v</v>
          </cell>
          <cell r="B1881" t="str">
            <v>Soundcraft</v>
          </cell>
          <cell r="C1881" t="str">
            <v>Si Series Option Cards</v>
          </cell>
          <cell r="D1881" t="str">
            <v>5019983.v</v>
          </cell>
          <cell r="E1881" t="str">
            <v>ST-SPARES</v>
          </cell>
          <cell r="H1881" t="str">
            <v>SI SINGLE MODE MADI CARD,TSPR</v>
          </cell>
          <cell r="I1881" t="str">
            <v xml:space="preserve">Single mode Optical MADI Card </v>
          </cell>
          <cell r="J1881">
            <v>1119</v>
          </cell>
          <cell r="K1881">
            <v>900</v>
          </cell>
          <cell r="L1881">
            <v>685</v>
          </cell>
          <cell r="M1881">
            <v>616.5</v>
          </cell>
          <cell r="Q1881">
            <v>688705003573</v>
          </cell>
          <cell r="S1881">
            <v>5</v>
          </cell>
          <cell r="T1881">
            <v>12</v>
          </cell>
          <cell r="U1881">
            <v>24</v>
          </cell>
          <cell r="V1881">
            <v>12</v>
          </cell>
          <cell r="X1881" t="str">
            <v>Compliant</v>
          </cell>
          <cell r="Y1881" t="str">
            <v>http://www.soundcraft.com/products/si-option-cards</v>
          </cell>
          <cell r="Z1881">
            <v>82</v>
          </cell>
          <cell r="AA1881" t="str">
            <v>A</v>
          </cell>
        </row>
        <row r="1882">
          <cell r="A1882" t="str">
            <v>5031819.v</v>
          </cell>
          <cell r="B1882" t="str">
            <v>Soundcraft</v>
          </cell>
          <cell r="C1882" t="str">
            <v>Si Series Option Cards</v>
          </cell>
          <cell r="D1882" t="str">
            <v>5031819.v</v>
          </cell>
          <cell r="E1882" t="str">
            <v>ST-SPARES</v>
          </cell>
          <cell r="H1882" t="str">
            <v>SCR,Si Dante Option Card Module Spare</v>
          </cell>
          <cell r="I1882" t="str">
            <v>Dual port Cat 5 Dante  card</v>
          </cell>
          <cell r="J1882">
            <v>1534</v>
          </cell>
          <cell r="K1882">
            <v>1233</v>
          </cell>
          <cell r="L1882">
            <v>1018</v>
          </cell>
          <cell r="M1882">
            <v>916.2</v>
          </cell>
          <cell r="Q1882">
            <v>688705000398</v>
          </cell>
          <cell r="S1882">
            <v>1</v>
          </cell>
          <cell r="T1882">
            <v>14</v>
          </cell>
          <cell r="U1882">
            <v>8</v>
          </cell>
          <cell r="V1882">
            <v>14</v>
          </cell>
          <cell r="W1882" t="str">
            <v>CN</v>
          </cell>
          <cell r="X1882" t="str">
            <v>Compliant</v>
          </cell>
          <cell r="Y1882" t="str">
            <v>http://www.soundcraft.com/products/si-option-cards</v>
          </cell>
          <cell r="Z1882">
            <v>83</v>
          </cell>
          <cell r="AA1882" t="str">
            <v>A</v>
          </cell>
        </row>
        <row r="1883">
          <cell r="A1883" t="str">
            <v>5046678.V</v>
          </cell>
          <cell r="B1883" t="str">
            <v>Soundcraft</v>
          </cell>
          <cell r="C1883" t="str">
            <v>Si Series Option Cards</v>
          </cell>
          <cell r="D1883" t="str">
            <v>5046678.V</v>
          </cell>
          <cell r="E1883" t="str">
            <v>SC-SPARES</v>
          </cell>
          <cell r="H1883" t="str">
            <v>SCR,SI MADI-USB COMBO CARD MODULE TSPR</v>
          </cell>
          <cell r="I1883" t="str">
            <v>32CH MADI + 32CH USB Si Option card for simaltaneous Stagebox and Record</v>
          </cell>
          <cell r="J1883">
            <v>452</v>
          </cell>
          <cell r="K1883">
            <v>402</v>
          </cell>
          <cell r="L1883">
            <v>305</v>
          </cell>
          <cell r="M1883">
            <v>274.5</v>
          </cell>
          <cell r="Q1883">
            <v>688705001944</v>
          </cell>
          <cell r="S1883">
            <v>1</v>
          </cell>
          <cell r="T1883">
            <v>10</v>
          </cell>
          <cell r="U1883">
            <v>10</v>
          </cell>
          <cell r="V1883">
            <v>14.25</v>
          </cell>
          <cell r="W1883" t="str">
            <v>CN</v>
          </cell>
          <cell r="X1883" t="str">
            <v>Compliant</v>
          </cell>
          <cell r="Y1883" t="str">
            <v>http://www.soundcraft.com/products/si-option-cards</v>
          </cell>
          <cell r="Z1883">
            <v>84</v>
          </cell>
          <cell r="AA1883" t="str">
            <v>A</v>
          </cell>
        </row>
        <row r="1884">
          <cell r="A1884" t="str">
            <v>BSSBLU-SIFX</v>
          </cell>
          <cell r="B1884" t="str">
            <v>Soundcraft</v>
          </cell>
          <cell r="C1884" t="str">
            <v>Si Series Option Cards</v>
          </cell>
          <cell r="D1884" t="str">
            <v>BLU-SI</v>
          </cell>
          <cell r="E1884" t="str">
            <v>BSSLONDON</v>
          </cell>
          <cell r="H1884" t="str">
            <v>Accessories</v>
          </cell>
          <cell r="I1884" t="str">
            <v>BLU-Link Card, 32x32, for Soundcraft® Si Consoles</v>
          </cell>
          <cell r="J1884">
            <v>749.09</v>
          </cell>
          <cell r="K1884">
            <v>738</v>
          </cell>
          <cell r="L1884">
            <v>462</v>
          </cell>
          <cell r="M1884">
            <v>415.8</v>
          </cell>
          <cell r="Q1884">
            <v>691991013539</v>
          </cell>
          <cell r="S1884">
            <v>0</v>
          </cell>
          <cell r="T1884">
            <v>0</v>
          </cell>
          <cell r="U1884">
            <v>0</v>
          </cell>
          <cell r="V1884">
            <v>0</v>
          </cell>
          <cell r="W1884" t="str">
            <v>MX</v>
          </cell>
          <cell r="X1884" t="str">
            <v>Compliant</v>
          </cell>
          <cell r="Y1884" t="str">
            <v/>
          </cell>
          <cell r="Z1884">
            <v>85</v>
          </cell>
          <cell r="AA1884" t="str">
            <v>A</v>
          </cell>
        </row>
        <row r="1885">
          <cell r="A1885" t="str">
            <v>A520.001000SP</v>
          </cell>
          <cell r="B1885" t="str">
            <v>Soundcraft</v>
          </cell>
          <cell r="C1885" t="str">
            <v>Si Series Option Cards</v>
          </cell>
          <cell r="D1885" t="str">
            <v>A520.001000SP</v>
          </cell>
          <cell r="E1885" t="str">
            <v>JBL030</v>
          </cell>
          <cell r="H1885" t="str">
            <v>SI OPTICAL MADI CARD SPARE Module</v>
          </cell>
          <cell r="I1885" t="str">
            <v>Multi mode Optical MADI Card (note ships with MSB as standard, order for CSB)</v>
          </cell>
          <cell r="J1885">
            <v>966</v>
          </cell>
          <cell r="K1885">
            <v>775</v>
          </cell>
          <cell r="L1885">
            <v>592</v>
          </cell>
          <cell r="M1885">
            <v>532.79999999999995</v>
          </cell>
          <cell r="Q1885">
            <v>688705003580</v>
          </cell>
          <cell r="S1885">
            <v>1</v>
          </cell>
          <cell r="T1885">
            <v>15</v>
          </cell>
          <cell r="U1885">
            <v>8</v>
          </cell>
          <cell r="V1885">
            <v>4</v>
          </cell>
          <cell r="W1885" t="str">
            <v>CN</v>
          </cell>
          <cell r="X1885" t="str">
            <v>Compliant</v>
          </cell>
          <cell r="Y1885" t="str">
            <v>http://www.soundcraft.com/products/si-option-cards</v>
          </cell>
          <cell r="Z1885">
            <v>86</v>
          </cell>
          <cell r="AA1885" t="str">
            <v>A</v>
          </cell>
        </row>
        <row r="1886">
          <cell r="A1886" t="str">
            <v>A520.002000SP</v>
          </cell>
          <cell r="B1886" t="str">
            <v>Soundcraft</v>
          </cell>
          <cell r="C1886" t="str">
            <v>Si Series Option Cards</v>
          </cell>
          <cell r="D1886" t="str">
            <v>A520.002000SP</v>
          </cell>
          <cell r="E1886" t="str">
            <v>SC-SPARES</v>
          </cell>
          <cell r="H1886" t="str">
            <v>AES/EBU 4+4 XLR card</v>
          </cell>
          <cell r="I1886" t="str">
            <v>AES/EBU 4+4 XLR card</v>
          </cell>
          <cell r="J1886">
            <v>813</v>
          </cell>
          <cell r="K1886">
            <v>655</v>
          </cell>
          <cell r="L1886">
            <v>540</v>
          </cell>
          <cell r="M1886">
            <v>486</v>
          </cell>
          <cell r="Q1886">
            <v>688705001357</v>
          </cell>
          <cell r="S1886">
            <v>1</v>
          </cell>
          <cell r="T1886">
            <v>4.5</v>
          </cell>
          <cell r="U1886">
            <v>5</v>
          </cell>
          <cell r="V1886">
            <v>4.5</v>
          </cell>
          <cell r="W1886" t="str">
            <v>CN</v>
          </cell>
          <cell r="X1886" t="str">
            <v>Compliant</v>
          </cell>
          <cell r="Y1886" t="str">
            <v>http://www.soundcraft.com/products/si-option-cards</v>
          </cell>
          <cell r="Z1886">
            <v>87</v>
          </cell>
          <cell r="AA1886" t="str">
            <v>A</v>
          </cell>
        </row>
        <row r="1887">
          <cell r="A1887" t="str">
            <v>A520.003000SP</v>
          </cell>
          <cell r="B1887" t="str">
            <v>Soundcraft</v>
          </cell>
          <cell r="C1887" t="str">
            <v>Si Series Option Cards</v>
          </cell>
          <cell r="D1887" t="str">
            <v>A520.003000SP</v>
          </cell>
          <cell r="E1887" t="str">
            <v>SC-SPARES</v>
          </cell>
          <cell r="H1887" t="str">
            <v>AES/EBU 8+8 D type card with Word Clock</v>
          </cell>
          <cell r="I1887" t="str">
            <v>AES/EBU 8+8 D type card with Word Clock</v>
          </cell>
          <cell r="J1887">
            <v>853</v>
          </cell>
          <cell r="K1887">
            <v>682</v>
          </cell>
          <cell r="L1887">
            <v>568</v>
          </cell>
          <cell r="M1887">
            <v>511.2</v>
          </cell>
          <cell r="Q1887">
            <v>688705001364</v>
          </cell>
          <cell r="S1887">
            <v>1</v>
          </cell>
          <cell r="T1887">
            <v>14.5</v>
          </cell>
          <cell r="U1887">
            <v>7.5</v>
          </cell>
          <cell r="V1887">
            <v>4.5</v>
          </cell>
          <cell r="X1887" t="str">
            <v>Compliant</v>
          </cell>
          <cell r="Y1887" t="str">
            <v>http://www.soundcraft.com/products/si-option-cards</v>
          </cell>
          <cell r="Z1887">
            <v>88</v>
          </cell>
          <cell r="AA1887" t="str">
            <v>A</v>
          </cell>
        </row>
        <row r="1888">
          <cell r="A1888" t="str">
            <v>A520.004000SP</v>
          </cell>
          <cell r="B1888" t="str">
            <v>Soundcraft</v>
          </cell>
          <cell r="C1888" t="str">
            <v>Si Series Option Cards</v>
          </cell>
          <cell r="D1888" t="str">
            <v>A520.004000SP</v>
          </cell>
          <cell r="E1888" t="str">
            <v>SC-SPARES</v>
          </cell>
          <cell r="H1888" t="str">
            <v>Si AVIOM Option Card Spare Module</v>
          </cell>
          <cell r="I1888" t="str">
            <v>A-Net Aviom Card</v>
          </cell>
          <cell r="J1888">
            <v>2086</v>
          </cell>
          <cell r="K1888">
            <v>1671</v>
          </cell>
          <cell r="L1888">
            <v>1385</v>
          </cell>
          <cell r="M1888">
            <v>1246.5</v>
          </cell>
          <cell r="Q1888">
            <v>688705001340</v>
          </cell>
          <cell r="S1888">
            <v>1</v>
          </cell>
          <cell r="T1888">
            <v>15</v>
          </cell>
          <cell r="U1888">
            <v>11</v>
          </cell>
          <cell r="V1888">
            <v>7.5</v>
          </cell>
          <cell r="W1888" t="str">
            <v>CN</v>
          </cell>
          <cell r="X1888" t="str">
            <v>Compliant</v>
          </cell>
          <cell r="Y1888" t="str">
            <v>http://www.soundcraft.com/products/si-option-cards</v>
          </cell>
          <cell r="Z1888">
            <v>89</v>
          </cell>
          <cell r="AA1888" t="str">
            <v>A</v>
          </cell>
        </row>
        <row r="1889">
          <cell r="A1889" t="str">
            <v>A520.005000SP</v>
          </cell>
          <cell r="B1889" t="str">
            <v>Soundcraft</v>
          </cell>
          <cell r="C1889" t="str">
            <v>Si Series Option Cards</v>
          </cell>
          <cell r="D1889" t="str">
            <v>A520.005000SP</v>
          </cell>
          <cell r="E1889" t="str">
            <v>SC-SPARES</v>
          </cell>
          <cell r="H1889" t="str">
            <v>Si CAT5 MADI Option Card Spare Module</v>
          </cell>
          <cell r="I1889" t="str">
            <v>Cat 5 Dual port MADI (order with CSB)</v>
          </cell>
          <cell r="J1889">
            <v>1070</v>
          </cell>
          <cell r="K1889">
            <v>855</v>
          </cell>
          <cell r="L1889">
            <v>655</v>
          </cell>
          <cell r="M1889">
            <v>589.5</v>
          </cell>
          <cell r="Q1889">
            <v>688705001371</v>
          </cell>
          <cell r="S1889">
            <v>1</v>
          </cell>
          <cell r="T1889">
            <v>15</v>
          </cell>
          <cell r="U1889">
            <v>8</v>
          </cell>
          <cell r="V1889">
            <v>4</v>
          </cell>
          <cell r="W1889" t="str">
            <v>CN</v>
          </cell>
          <cell r="X1889" t="str">
            <v>Compliant</v>
          </cell>
          <cell r="Y1889" t="str">
            <v>http://www.soundcraft.com/products/si-option-cards</v>
          </cell>
          <cell r="Z1889">
            <v>90</v>
          </cell>
          <cell r="AA1889" t="str">
            <v>A</v>
          </cell>
        </row>
        <row r="1890">
          <cell r="A1890" t="str">
            <v>A520.006000SP</v>
          </cell>
          <cell r="B1890" t="str">
            <v>Soundcraft</v>
          </cell>
          <cell r="C1890" t="str">
            <v>Si Series Option Cards</v>
          </cell>
          <cell r="D1890" t="str">
            <v>A520.006000SP</v>
          </cell>
          <cell r="E1890" t="str">
            <v>SC-SPARES</v>
          </cell>
          <cell r="H1890" t="str">
            <v>Si CobraNet Option Card Spare Module</v>
          </cell>
          <cell r="I1890" t="str">
            <v>32 ch Cobranet Card</v>
          </cell>
          <cell r="J1890">
            <v>1552</v>
          </cell>
          <cell r="K1890">
            <v>1240</v>
          </cell>
          <cell r="L1890">
            <v>1029</v>
          </cell>
          <cell r="M1890">
            <v>926.1</v>
          </cell>
          <cell r="Q1890">
            <v>688705001388</v>
          </cell>
          <cell r="S1890">
            <v>1</v>
          </cell>
          <cell r="T1890">
            <v>1</v>
          </cell>
          <cell r="U1890">
            <v>1</v>
          </cell>
          <cell r="V1890">
            <v>1</v>
          </cell>
          <cell r="W1890" t="str">
            <v>CN</v>
          </cell>
          <cell r="X1890" t="str">
            <v>Compliant</v>
          </cell>
          <cell r="Y1890" t="str">
            <v>http://www.soundcraft.com/products/si-option-cards</v>
          </cell>
          <cell r="Z1890">
            <v>91</v>
          </cell>
          <cell r="AA1890" t="str">
            <v>D</v>
          </cell>
        </row>
        <row r="1891">
          <cell r="A1891">
            <v>5044496</v>
          </cell>
          <cell r="B1891" t="str">
            <v>Soundcraft</v>
          </cell>
          <cell r="C1891" t="str">
            <v>Vi1</v>
          </cell>
          <cell r="D1891">
            <v>5044496</v>
          </cell>
          <cell r="E1891" t="str">
            <v>SC-VI</v>
          </cell>
          <cell r="H1891" t="str">
            <v>Vi1 Console 48 Mic</v>
          </cell>
          <cell r="I1891" t="str">
            <v>Vi1-48</v>
          </cell>
          <cell r="J1891">
            <v>16715</v>
          </cell>
          <cell r="K1891">
            <v>16715</v>
          </cell>
          <cell r="L1891">
            <v>12118</v>
          </cell>
          <cell r="M1891">
            <v>10906.2</v>
          </cell>
          <cell r="Q1891">
            <v>688705000558</v>
          </cell>
          <cell r="W1891" t="str">
            <v>CN</v>
          </cell>
          <cell r="X1891" t="str">
            <v>Compliant</v>
          </cell>
          <cell r="Z1891">
            <v>92</v>
          </cell>
        </row>
        <row r="1892">
          <cell r="A1892" t="str">
            <v>E947.300000</v>
          </cell>
          <cell r="B1892" t="str">
            <v>Soundcraft</v>
          </cell>
          <cell r="C1892" t="str">
            <v>Vi1</v>
          </cell>
          <cell r="D1892" t="str">
            <v>E947.300000</v>
          </cell>
          <cell r="E1892" t="str">
            <v>SC-SML CO</v>
          </cell>
          <cell r="H1892" t="str">
            <v>Vi1 Digital Mixing System</v>
          </cell>
          <cell r="I1892" t="str">
            <v>Vi1-32</v>
          </cell>
          <cell r="J1892">
            <v>17109</v>
          </cell>
          <cell r="K1892">
            <v>17109</v>
          </cell>
          <cell r="L1892">
            <v>12404</v>
          </cell>
          <cell r="M1892">
            <v>11163.6</v>
          </cell>
          <cell r="Q1892">
            <v>688705001593</v>
          </cell>
          <cell r="T1892">
            <v>37</v>
          </cell>
          <cell r="U1892">
            <v>48.5</v>
          </cell>
          <cell r="V1892">
            <v>21</v>
          </cell>
          <cell r="W1892" t="str">
            <v>CN</v>
          </cell>
          <cell r="X1892" t="str">
            <v>Compliant</v>
          </cell>
          <cell r="Z1892">
            <v>93</v>
          </cell>
          <cell r="AA1892" t="str">
            <v>A</v>
          </cell>
        </row>
        <row r="1893">
          <cell r="A1893" t="str">
            <v>A947.042500</v>
          </cell>
          <cell r="B1893" t="str">
            <v>Soundcraft</v>
          </cell>
          <cell r="C1893" t="str">
            <v>Vi1</v>
          </cell>
          <cell r="D1893" t="str">
            <v>A947.042500</v>
          </cell>
          <cell r="E1893" t="str">
            <v>SC-VI</v>
          </cell>
          <cell r="F1893" t="str">
            <v>YES</v>
          </cell>
          <cell r="H1893" t="str">
            <v>PSU MODULE</v>
          </cell>
          <cell r="I1893" t="str">
            <v xml:space="preserve">Vi1 spare psu (internal) </v>
          </cell>
          <cell r="J1893">
            <v>1626</v>
          </cell>
          <cell r="K1893">
            <v>1626</v>
          </cell>
          <cell r="L1893">
            <v>813</v>
          </cell>
          <cell r="M1893">
            <v>731.7</v>
          </cell>
          <cell r="X1893" t="str">
            <v>Compliant</v>
          </cell>
          <cell r="Z1893">
            <v>94</v>
          </cell>
          <cell r="AA1893" t="str">
            <v>A</v>
          </cell>
        </row>
        <row r="1894">
          <cell r="A1894" t="str">
            <v>BH10.947406</v>
          </cell>
          <cell r="B1894" t="str">
            <v>Soundcraft</v>
          </cell>
          <cell r="C1894" t="str">
            <v>Vi1</v>
          </cell>
          <cell r="D1894" t="str">
            <v>BH10.947406</v>
          </cell>
          <cell r="E1894" t="str">
            <v>SC-OTHER</v>
          </cell>
          <cell r="F1894" t="str">
            <v>YES</v>
          </cell>
          <cell r="H1894" t="str">
            <v>VI1 FLIGHT CASE</v>
          </cell>
          <cell r="I1894" t="str">
            <v>Vi1 custom flight-case</v>
          </cell>
          <cell r="J1894">
            <v>3840</v>
          </cell>
          <cell r="K1894">
            <v>3840</v>
          </cell>
          <cell r="L1894">
            <v>1920</v>
          </cell>
          <cell r="M1894">
            <v>1728</v>
          </cell>
          <cell r="S1894">
            <v>130</v>
          </cell>
          <cell r="T1894">
            <v>45</v>
          </cell>
          <cell r="U1894">
            <v>39</v>
          </cell>
          <cell r="V1894">
            <v>21</v>
          </cell>
          <cell r="W1894" t="str">
            <v>ZZ</v>
          </cell>
          <cell r="X1894" t="str">
            <v>Compliant</v>
          </cell>
          <cell r="Z1894">
            <v>95</v>
          </cell>
          <cell r="AA1894" t="str">
            <v>A</v>
          </cell>
        </row>
        <row r="1895">
          <cell r="A1895" t="str">
            <v>BF10.947008</v>
          </cell>
          <cell r="B1895" t="str">
            <v>Soundcraft</v>
          </cell>
          <cell r="C1895" t="str">
            <v>Vi1</v>
          </cell>
          <cell r="D1895" t="str">
            <v>BF10.947008</v>
          </cell>
          <cell r="E1895" t="str">
            <v>SC-SPARES</v>
          </cell>
          <cell r="F1895" t="str">
            <v>YES</v>
          </cell>
          <cell r="H1895" t="str">
            <v>VI1 DUSTCOVER</v>
          </cell>
          <cell r="I1895" t="str">
            <v>Vi1 Dust Cover</v>
          </cell>
          <cell r="J1895">
            <v>150</v>
          </cell>
          <cell r="K1895">
            <v>150</v>
          </cell>
          <cell r="L1895">
            <v>75</v>
          </cell>
          <cell r="M1895">
            <v>67.5</v>
          </cell>
          <cell r="V1895">
            <v>0</v>
          </cell>
          <cell r="X1895" t="str">
            <v>Compliant</v>
          </cell>
          <cell r="Z1895">
            <v>96</v>
          </cell>
        </row>
        <row r="1896">
          <cell r="A1896">
            <v>5083487</v>
          </cell>
          <cell r="B1896" t="str">
            <v>Soundcraft</v>
          </cell>
          <cell r="C1896" t="str">
            <v>Vi1000</v>
          </cell>
          <cell r="D1896">
            <v>5083487</v>
          </cell>
          <cell r="E1896" t="str">
            <v>SC-OTHER</v>
          </cell>
          <cell r="H1896" t="str">
            <v>Vi1000 Digital Mixing System</v>
          </cell>
          <cell r="I1896" t="str">
            <v>Vi1000 Digital Mixing System</v>
          </cell>
          <cell r="J1896">
            <v>24606</v>
          </cell>
          <cell r="K1896">
            <v>24606</v>
          </cell>
          <cell r="L1896">
            <v>13642</v>
          </cell>
          <cell r="M1896">
            <v>12277.8</v>
          </cell>
          <cell r="Q1896">
            <v>688705003115</v>
          </cell>
          <cell r="S1896">
            <v>102</v>
          </cell>
          <cell r="T1896">
            <v>37.4</v>
          </cell>
          <cell r="U1896">
            <v>38.6</v>
          </cell>
          <cell r="V1896">
            <v>23.2</v>
          </cell>
          <cell r="W1896" t="str">
            <v>CN</v>
          </cell>
          <cell r="X1896" t="str">
            <v>Compliant</v>
          </cell>
          <cell r="Z1896">
            <v>97</v>
          </cell>
        </row>
        <row r="1897">
          <cell r="A1897" t="str">
            <v>5095581-00</v>
          </cell>
          <cell r="B1897" t="str">
            <v>Soundcraft</v>
          </cell>
          <cell r="C1897" t="str">
            <v>Vi1000</v>
          </cell>
          <cell r="D1897" t="str">
            <v>5095581-00</v>
          </cell>
          <cell r="F1897" t="str">
            <v>YES</v>
          </cell>
          <cell r="H1897" t="str">
            <v>Vi1000 Flightcase Amptown</v>
          </cell>
          <cell r="I1897" t="str">
            <v xml:space="preserve">Vi1000 Flightcase                                                       </v>
          </cell>
          <cell r="J1897">
            <v>2616</v>
          </cell>
          <cell r="K1897">
            <v>2616</v>
          </cell>
          <cell r="L1897">
            <v>1308</v>
          </cell>
          <cell r="M1897">
            <v>1177.2</v>
          </cell>
          <cell r="W1897" t="str">
            <v>DE</v>
          </cell>
          <cell r="X1897" t="str">
            <v>Compliant</v>
          </cell>
          <cell r="Z1897">
            <v>98</v>
          </cell>
        </row>
        <row r="1898">
          <cell r="A1898">
            <v>5056046</v>
          </cell>
          <cell r="B1898" t="str">
            <v>Soundcraft</v>
          </cell>
          <cell r="C1898" t="str">
            <v>Vi2000</v>
          </cell>
          <cell r="D1898">
            <v>5056046</v>
          </cell>
          <cell r="E1898" t="str">
            <v>SC-VI</v>
          </cell>
          <cell r="H1898" t="str">
            <v>Vi2000 Digital Mixing System</v>
          </cell>
          <cell r="I1898" t="str">
            <v xml:space="preserve">Vi2000 Digital Mixing System </v>
          </cell>
          <cell r="J1898">
            <v>39257</v>
          </cell>
          <cell r="K1898">
            <v>39257</v>
          </cell>
          <cell r="L1898">
            <v>21468</v>
          </cell>
          <cell r="M1898">
            <v>19321.2</v>
          </cell>
          <cell r="Q1898">
            <v>688705001623</v>
          </cell>
          <cell r="W1898" t="str">
            <v>CN</v>
          </cell>
          <cell r="X1898" t="str">
            <v>Compliant</v>
          </cell>
          <cell r="Z1898">
            <v>99</v>
          </cell>
        </row>
        <row r="1899">
          <cell r="A1899">
            <v>5042680</v>
          </cell>
          <cell r="B1899" t="str">
            <v>Soundcraft</v>
          </cell>
          <cell r="C1899" t="str">
            <v>Vi3000</v>
          </cell>
          <cell r="D1899">
            <v>5042680</v>
          </cell>
          <cell r="E1899" t="str">
            <v>SC-SI</v>
          </cell>
          <cell r="H1899" t="str">
            <v>Vi3000 Digital Mixing System</v>
          </cell>
          <cell r="I1899" t="str">
            <v>Vi3000 : 48</v>
          </cell>
          <cell r="J1899">
            <v>52506</v>
          </cell>
          <cell r="K1899">
            <v>52506</v>
          </cell>
          <cell r="L1899">
            <v>29059</v>
          </cell>
          <cell r="M1899">
            <v>26153.1</v>
          </cell>
          <cell r="Q1899">
            <v>688705000862</v>
          </cell>
          <cell r="W1899" t="str">
            <v>CN</v>
          </cell>
          <cell r="X1899" t="str">
            <v>Compliant</v>
          </cell>
          <cell r="Z1899">
            <v>100</v>
          </cell>
        </row>
        <row r="1900">
          <cell r="A1900">
            <v>5047551</v>
          </cell>
          <cell r="B1900" t="str">
            <v>Soundcraft</v>
          </cell>
          <cell r="C1900" t="str">
            <v>Vi3000</v>
          </cell>
          <cell r="D1900">
            <v>5047551</v>
          </cell>
          <cell r="E1900" t="str">
            <v>SC-VI1</v>
          </cell>
          <cell r="H1900" t="str">
            <v>FLIGHTCASE,Vi3000 STANDARD</v>
          </cell>
          <cell r="I1900" t="str">
            <v>Vi3000 Standard flightcase</v>
          </cell>
          <cell r="J1900">
            <v>4000</v>
          </cell>
          <cell r="K1900">
            <v>4000</v>
          </cell>
          <cell r="L1900">
            <v>2000</v>
          </cell>
          <cell r="M1900">
            <v>1800</v>
          </cell>
          <cell r="Q1900">
            <v>688705001036</v>
          </cell>
          <cell r="W1900" t="str">
            <v>GB</v>
          </cell>
          <cell r="X1900" t="str">
            <v>Compliant</v>
          </cell>
          <cell r="Z1900">
            <v>101</v>
          </cell>
        </row>
        <row r="1901">
          <cell r="A1901">
            <v>5047552</v>
          </cell>
          <cell r="B1901" t="str">
            <v>Soundcraft</v>
          </cell>
          <cell r="C1901" t="str">
            <v>Vi3000</v>
          </cell>
          <cell r="D1901">
            <v>5047552</v>
          </cell>
          <cell r="E1901" t="str">
            <v>SC-SPARES</v>
          </cell>
          <cell r="H1901" t="str">
            <v>FLIGHTCASE,Vi3000 DELUXE</v>
          </cell>
          <cell r="I1901" t="str">
            <v>Vi3000 Delux flightcase inc monitor stand, keyboard tray and rack fixings</v>
          </cell>
          <cell r="J1901">
            <v>4678</v>
          </cell>
          <cell r="K1901">
            <v>4678</v>
          </cell>
          <cell r="L1901">
            <v>2339</v>
          </cell>
          <cell r="M1901">
            <v>2105.1</v>
          </cell>
          <cell r="Q1901">
            <v>688705001043</v>
          </cell>
          <cell r="W1901" t="str">
            <v>CN</v>
          </cell>
          <cell r="X1901" t="str">
            <v>Compliant</v>
          </cell>
          <cell r="Z1901">
            <v>102</v>
          </cell>
        </row>
        <row r="1902">
          <cell r="A1902">
            <v>5057291</v>
          </cell>
          <cell r="B1902" t="str">
            <v>Soundcraft</v>
          </cell>
          <cell r="C1902" t="str">
            <v>Vi5000/7000</v>
          </cell>
          <cell r="D1902">
            <v>5057291</v>
          </cell>
          <cell r="E1902">
            <v>31100900</v>
          </cell>
          <cell r="H1902" t="str">
            <v>VI7000 CONTROL SURFACE</v>
          </cell>
          <cell r="I1902" t="str">
            <v>Vi7000 Surface</v>
          </cell>
          <cell r="J1902">
            <v>47108</v>
          </cell>
          <cell r="K1902">
            <v>47108</v>
          </cell>
          <cell r="L1902">
            <v>26455</v>
          </cell>
          <cell r="M1902">
            <v>23809.5</v>
          </cell>
          <cell r="Q1902">
            <v>688705001784</v>
          </cell>
          <cell r="W1902" t="str">
            <v>CN</v>
          </cell>
          <cell r="X1902" t="str">
            <v>Compliant</v>
          </cell>
          <cell r="Z1902">
            <v>103</v>
          </cell>
        </row>
        <row r="1903">
          <cell r="A1903">
            <v>5057292</v>
          </cell>
          <cell r="B1903" t="str">
            <v>Soundcraft</v>
          </cell>
          <cell r="C1903" t="str">
            <v>Vi5000/7000</v>
          </cell>
          <cell r="D1903">
            <v>5057292</v>
          </cell>
          <cell r="E1903" t="str">
            <v>SC-VI</v>
          </cell>
          <cell r="H1903" t="str">
            <v>VI5000 CONTROL SURFACE</v>
          </cell>
          <cell r="I1903" t="str">
            <v>Vi5000 Surface</v>
          </cell>
          <cell r="J1903">
            <v>41399</v>
          </cell>
          <cell r="K1903">
            <v>41399</v>
          </cell>
          <cell r="L1903">
            <v>23229</v>
          </cell>
          <cell r="M1903">
            <v>20906.099999999999</v>
          </cell>
          <cell r="Q1903">
            <v>688705001791</v>
          </cell>
          <cell r="W1903" t="str">
            <v>CN</v>
          </cell>
          <cell r="X1903" t="str">
            <v>Compliant</v>
          </cell>
          <cell r="Z1903">
            <v>104</v>
          </cell>
        </row>
        <row r="1904">
          <cell r="A1904" t="str">
            <v>5059729HU</v>
          </cell>
          <cell r="B1904" t="str">
            <v>Soundcraft</v>
          </cell>
          <cell r="C1904" t="str">
            <v>Vi5000/7000</v>
          </cell>
          <cell r="D1904" t="str">
            <v>5059729HU</v>
          </cell>
          <cell r="E1904" t="str">
            <v>SC-SI</v>
          </cell>
          <cell r="H1904" t="str">
            <v>VI5000/7000 LOCAL RACK 96kHz Full Opt</v>
          </cell>
          <cell r="I1904" t="str">
            <v>ViLR-96FO 96kHz Fully Multimode Optical local rack for use with Vi5000/7000</v>
          </cell>
          <cell r="J1904">
            <v>74700</v>
          </cell>
          <cell r="K1904">
            <v>74700</v>
          </cell>
          <cell r="L1904">
            <v>37350</v>
          </cell>
          <cell r="M1904">
            <v>33615</v>
          </cell>
          <cell r="Q1904">
            <v>688705002385</v>
          </cell>
          <cell r="V1904">
            <v>0</v>
          </cell>
          <cell r="W1904" t="str">
            <v>CN</v>
          </cell>
          <cell r="X1904" t="str">
            <v>Compliant</v>
          </cell>
          <cell r="Z1904">
            <v>105</v>
          </cell>
          <cell r="AA1904" t="str">
            <v>B1</v>
          </cell>
        </row>
        <row r="1905">
          <cell r="A1905" t="str">
            <v>5059730HU</v>
          </cell>
          <cell r="B1905" t="str">
            <v>Soundcraft</v>
          </cell>
          <cell r="C1905" t="str">
            <v>Vi5000/7000</v>
          </cell>
          <cell r="D1905" t="str">
            <v>5059730HU</v>
          </cell>
          <cell r="E1905" t="str">
            <v>SC-VI</v>
          </cell>
          <cell r="H1905" t="str">
            <v>VI5000/7000 LOCAL RACK 96kHz Cat 5</v>
          </cell>
          <cell r="I1905" t="str">
            <v>ViLR-96C5  96kHz Cat5 local rack for use with Vi5000/7000</v>
          </cell>
          <cell r="J1905">
            <v>69244</v>
          </cell>
          <cell r="K1905">
            <v>69244</v>
          </cell>
          <cell r="L1905">
            <v>38241</v>
          </cell>
          <cell r="M1905">
            <v>34416.9</v>
          </cell>
          <cell r="Q1905">
            <v>688705002378</v>
          </cell>
          <cell r="S1905">
            <v>80</v>
          </cell>
          <cell r="T1905">
            <v>30.5</v>
          </cell>
          <cell r="U1905">
            <v>24</v>
          </cell>
          <cell r="V1905">
            <v>30.5</v>
          </cell>
          <cell r="X1905" t="str">
            <v>Compliant</v>
          </cell>
          <cell r="Z1905">
            <v>106</v>
          </cell>
          <cell r="AA1905" t="str">
            <v>A</v>
          </cell>
        </row>
        <row r="1906">
          <cell r="A1906" t="str">
            <v>5059731HU</v>
          </cell>
          <cell r="B1906" t="str">
            <v>Soundcraft</v>
          </cell>
          <cell r="C1906" t="str">
            <v>Vi5000/7000</v>
          </cell>
          <cell r="D1906" t="str">
            <v>5059731HU</v>
          </cell>
          <cell r="E1906" t="str">
            <v>SC-VI</v>
          </cell>
          <cell r="H1906" t="str">
            <v>VI5000/7000 LOCAL RACK 48kHz Cat 5</v>
          </cell>
          <cell r="I1906" t="str">
            <v>ViLR-48C5  48kHz Cat5 local rack for use with Vi5000/7000</v>
          </cell>
          <cell r="J1906">
            <v>58104</v>
          </cell>
          <cell r="K1906">
            <v>58104</v>
          </cell>
          <cell r="L1906">
            <v>32119</v>
          </cell>
          <cell r="M1906">
            <v>28907.1</v>
          </cell>
          <cell r="Q1906">
            <v>688705002361</v>
          </cell>
          <cell r="S1906">
            <v>81</v>
          </cell>
          <cell r="T1906">
            <v>30.5</v>
          </cell>
          <cell r="U1906">
            <v>24</v>
          </cell>
          <cell r="V1906">
            <v>30.5</v>
          </cell>
          <cell r="W1906" t="str">
            <v>HU</v>
          </cell>
          <cell r="X1906" t="str">
            <v>Compliant</v>
          </cell>
          <cell r="Z1906">
            <v>107</v>
          </cell>
          <cell r="AA1906" t="str">
            <v>A</v>
          </cell>
        </row>
        <row r="1907">
          <cell r="A1907" t="str">
            <v>5059732HU</v>
          </cell>
          <cell r="B1907" t="str">
            <v>Soundcraft</v>
          </cell>
          <cell r="C1907" t="str">
            <v>Vi5000/7000</v>
          </cell>
          <cell r="D1907" t="str">
            <v>5059732HU</v>
          </cell>
          <cell r="E1907" t="str">
            <v>SC-VI</v>
          </cell>
          <cell r="H1907" t="str">
            <v>VI5000/7000 LOCAL RACK 48kHz Optical</v>
          </cell>
          <cell r="I1907" t="str">
            <v>ViLR-48MO 48kHz Multimode Optical local rack for use with Vi5000/7000</v>
          </cell>
          <cell r="J1907">
            <v>63655</v>
          </cell>
          <cell r="K1907">
            <v>63655</v>
          </cell>
          <cell r="L1907">
            <v>35257</v>
          </cell>
          <cell r="M1907">
            <v>31731.3</v>
          </cell>
          <cell r="Q1907">
            <v>688705002354</v>
          </cell>
          <cell r="S1907">
            <v>83</v>
          </cell>
          <cell r="T1907">
            <v>24</v>
          </cell>
          <cell r="U1907">
            <v>21</v>
          </cell>
          <cell r="V1907">
            <v>24</v>
          </cell>
          <cell r="W1907" t="str">
            <v>HU</v>
          </cell>
          <cell r="X1907" t="str">
            <v>Compliant</v>
          </cell>
          <cell r="Z1907">
            <v>108</v>
          </cell>
          <cell r="AA1907" t="str">
            <v>A</v>
          </cell>
        </row>
        <row r="1908">
          <cell r="A1908" t="str">
            <v>5059733HU</v>
          </cell>
          <cell r="B1908" t="str">
            <v>Soundcraft</v>
          </cell>
          <cell r="C1908" t="str">
            <v>Vi5000/7000</v>
          </cell>
          <cell r="D1908" t="str">
            <v>5059733HU</v>
          </cell>
          <cell r="E1908" t="str">
            <v>SC-VI</v>
          </cell>
          <cell r="H1908" t="str">
            <v>VI5000/7000 LOCAL RACK 96kHz Optical</v>
          </cell>
          <cell r="I1908" t="str">
            <v>ViLR-96MO 96kHz Multimode Optical local rack for use with Vi5000/7000</v>
          </cell>
          <cell r="J1908">
            <v>74795</v>
          </cell>
          <cell r="K1908">
            <v>74795</v>
          </cell>
          <cell r="L1908">
            <v>41439</v>
          </cell>
          <cell r="M1908">
            <v>37295.1</v>
          </cell>
          <cell r="Q1908">
            <v>688705002347</v>
          </cell>
          <cell r="S1908">
            <v>60</v>
          </cell>
          <cell r="T1908">
            <v>30</v>
          </cell>
          <cell r="U1908">
            <v>25</v>
          </cell>
          <cell r="V1908">
            <v>30</v>
          </cell>
          <cell r="X1908" t="str">
            <v>Compliant</v>
          </cell>
          <cell r="Z1908">
            <v>109</v>
          </cell>
          <cell r="AA1908" t="str">
            <v>A</v>
          </cell>
        </row>
        <row r="1909">
          <cell r="A1909">
            <v>5058483</v>
          </cell>
          <cell r="B1909" t="str">
            <v>Soundcraft</v>
          </cell>
          <cell r="C1909" t="str">
            <v>Vi5000/7000</v>
          </cell>
          <cell r="D1909">
            <v>5058483</v>
          </cell>
          <cell r="E1909" t="str">
            <v>SC-SI</v>
          </cell>
          <cell r="F1909" t="str">
            <v>YES</v>
          </cell>
          <cell r="H1909" t="str">
            <v>VI5000/7000 LOCAL RACK BASE FRAME</v>
          </cell>
          <cell r="I1909" t="str">
            <v>Base local Rack, 2 x link card, 2 x PSU</v>
          </cell>
          <cell r="J1909">
            <v>18558</v>
          </cell>
          <cell r="K1909">
            <v>18558</v>
          </cell>
          <cell r="L1909">
            <v>9279</v>
          </cell>
          <cell r="M1909">
            <v>8351.1</v>
          </cell>
          <cell r="X1909" t="str">
            <v>Compliant</v>
          </cell>
          <cell r="Z1909">
            <v>110</v>
          </cell>
        </row>
        <row r="1910">
          <cell r="A1910">
            <v>5059570</v>
          </cell>
          <cell r="B1910" t="str">
            <v>Soundcraft</v>
          </cell>
          <cell r="C1910" t="str">
            <v>Vi5000/7000 Accessories</v>
          </cell>
          <cell r="D1910">
            <v>5059570</v>
          </cell>
          <cell r="E1910">
            <v>31100900</v>
          </cell>
          <cell r="F1910" t="str">
            <v>YES</v>
          </cell>
          <cell r="H1910" t="str">
            <v>FLIGHTCASE,VI5000 SURFACE,DELUXE</v>
          </cell>
          <cell r="I1910" t="str">
            <v>Vi5000 flightcase inc 2 x monitor mount + 4 U of rack space</v>
          </cell>
          <cell r="J1910">
            <v>6210</v>
          </cell>
          <cell r="K1910">
            <v>6210</v>
          </cell>
          <cell r="L1910">
            <v>3105</v>
          </cell>
          <cell r="M1910">
            <v>2794.5</v>
          </cell>
          <cell r="W1910" t="str">
            <v>GB</v>
          </cell>
          <cell r="X1910" t="str">
            <v>Compliant</v>
          </cell>
          <cell r="Z1910">
            <v>111</v>
          </cell>
        </row>
        <row r="1911">
          <cell r="A1911">
            <v>5059572</v>
          </cell>
          <cell r="B1911" t="str">
            <v>Soundcraft</v>
          </cell>
          <cell r="C1911" t="str">
            <v>Vi5000/7000 Accessories</v>
          </cell>
          <cell r="D1911">
            <v>5059572</v>
          </cell>
          <cell r="E1911">
            <v>72412000</v>
          </cell>
          <cell r="F1911" t="str">
            <v>YES</v>
          </cell>
          <cell r="H1911" t="str">
            <v>FLIGHTCASE,VI7000 SURFACE,DELUXE</v>
          </cell>
          <cell r="I1911" t="str">
            <v>Vi7000 flightcase inc 2 x monitor mount + 4 U of rack space</v>
          </cell>
          <cell r="J1911">
            <v>6496</v>
          </cell>
          <cell r="K1911">
            <v>6496</v>
          </cell>
          <cell r="L1911">
            <v>3248</v>
          </cell>
          <cell r="M1911">
            <v>2923.2</v>
          </cell>
          <cell r="W1911" t="str">
            <v>GB</v>
          </cell>
          <cell r="X1911" t="str">
            <v>Compliant</v>
          </cell>
          <cell r="Z1911">
            <v>112</v>
          </cell>
        </row>
        <row r="1912">
          <cell r="A1912" t="str">
            <v>RS2546SP</v>
          </cell>
          <cell r="B1912" t="str">
            <v>Soundcraft</v>
          </cell>
          <cell r="C1912" t="str">
            <v>Vi5000/7000 Accessories</v>
          </cell>
          <cell r="D1912" t="str">
            <v>RS2546SP</v>
          </cell>
          <cell r="E1912" t="str">
            <v>MIX-HALB</v>
          </cell>
          <cell r="F1912" t="str">
            <v>YES</v>
          </cell>
          <cell r="H1912" t="str">
            <v>VI 1U XLR BREAKOUT BOX 16M</v>
          </cell>
          <cell r="I1912" t="str">
            <v>1U 16M XLR Brk Box</v>
          </cell>
          <cell r="J1912">
            <v>1000</v>
          </cell>
          <cell r="K1912">
            <v>1000</v>
          </cell>
          <cell r="L1912">
            <v>477</v>
          </cell>
          <cell r="M1912">
            <v>429.3</v>
          </cell>
          <cell r="U1912">
            <v>0</v>
          </cell>
          <cell r="X1912" t="str">
            <v>Compliant</v>
          </cell>
          <cell r="Z1912">
            <v>113</v>
          </cell>
          <cell r="AA1912" t="str">
            <v>A</v>
          </cell>
        </row>
        <row r="1913">
          <cell r="A1913" t="str">
            <v>RS2565SP</v>
          </cell>
          <cell r="B1913" t="str">
            <v>Soundcraft</v>
          </cell>
          <cell r="C1913" t="str">
            <v>Vi5000/7000 Accessories</v>
          </cell>
          <cell r="D1913" t="str">
            <v>RS2565SP</v>
          </cell>
          <cell r="E1913" t="str">
            <v>SC-SPARES</v>
          </cell>
          <cell r="F1913" t="str">
            <v>YES</v>
          </cell>
          <cell r="H1913" t="str">
            <v>VI 1U XLR BREAKOUT BOX 8F/8M SPR ASSY</v>
          </cell>
          <cell r="I1913" t="str">
            <v>1U8F/8M XLR</v>
          </cell>
          <cell r="J1913">
            <v>1000</v>
          </cell>
          <cell r="K1913">
            <v>1000</v>
          </cell>
          <cell r="L1913">
            <v>477</v>
          </cell>
          <cell r="M1913">
            <v>429.3</v>
          </cell>
          <cell r="U1913">
            <v>0</v>
          </cell>
          <cell r="X1913" t="str">
            <v>Compliant</v>
          </cell>
          <cell r="Z1913">
            <v>114</v>
          </cell>
          <cell r="AA1913" t="str">
            <v>B</v>
          </cell>
        </row>
        <row r="1914">
          <cell r="A1914">
            <v>5058757</v>
          </cell>
          <cell r="B1914" t="str">
            <v>Soundcraft</v>
          </cell>
          <cell r="C1914" t="str">
            <v>Vi5000/7000 Accessories</v>
          </cell>
          <cell r="D1914">
            <v>5058757</v>
          </cell>
          <cell r="E1914">
            <v>31100900</v>
          </cell>
          <cell r="F1914" t="str">
            <v>YES</v>
          </cell>
          <cell r="H1914" t="str">
            <v>VIX000 Breakout Panel Local Rack CAT5 2SB</v>
          </cell>
          <cell r="I1914" t="str">
            <v>Cat5 2U Panel for 2 x SB</v>
          </cell>
          <cell r="J1914">
            <v>1428</v>
          </cell>
          <cell r="K1914">
            <v>1428</v>
          </cell>
          <cell r="L1914">
            <v>714</v>
          </cell>
          <cell r="M1914">
            <v>642.6</v>
          </cell>
          <cell r="X1914" t="str">
            <v>Compliant</v>
          </cell>
          <cell r="Z1914">
            <v>115</v>
          </cell>
        </row>
        <row r="1915">
          <cell r="A1915">
            <v>5056738</v>
          </cell>
          <cell r="B1915" t="str">
            <v>Soundcraft</v>
          </cell>
          <cell r="C1915" t="str">
            <v>Vi5000/7000 Accessories</v>
          </cell>
          <cell r="D1915">
            <v>5056738</v>
          </cell>
          <cell r="E1915" t="str">
            <v>SC-UI</v>
          </cell>
          <cell r="F1915" t="str">
            <v>YES</v>
          </cell>
          <cell r="H1915" t="str">
            <v>SCR,VI ACTIVE BREAKOUT BOX</v>
          </cell>
          <cell r="I1915" t="str">
            <v>Vi Blu Link Active Breakout box - local IO</v>
          </cell>
          <cell r="J1915">
            <v>4972</v>
          </cell>
          <cell r="K1915">
            <v>4972</v>
          </cell>
          <cell r="L1915">
            <v>2486</v>
          </cell>
          <cell r="M1915">
            <v>2237.4</v>
          </cell>
          <cell r="W1915" t="str">
            <v>CN</v>
          </cell>
          <cell r="X1915" t="str">
            <v>Compliant</v>
          </cell>
          <cell r="Z1915">
            <v>116</v>
          </cell>
        </row>
        <row r="1916">
          <cell r="A1916">
            <v>5058847</v>
          </cell>
          <cell r="B1916" t="str">
            <v>Soundcraft</v>
          </cell>
          <cell r="C1916" t="str">
            <v>Vi5000/7000 Accessories</v>
          </cell>
          <cell r="D1916">
            <v>5058847</v>
          </cell>
          <cell r="E1916">
            <v>31100900</v>
          </cell>
          <cell r="F1916" t="str">
            <v>YES</v>
          </cell>
          <cell r="H1916" t="str">
            <v>VIX000 Breakout Panel  OPT 1SB/2C</v>
          </cell>
          <cell r="I1916" t="str">
            <v xml:space="preserve">Optical 2U Panel for 1 x SB </v>
          </cell>
          <cell r="J1916">
            <v>3172</v>
          </cell>
          <cell r="K1916">
            <v>3172</v>
          </cell>
          <cell r="L1916">
            <v>1586</v>
          </cell>
          <cell r="M1916">
            <v>1427.4</v>
          </cell>
          <cell r="X1916" t="str">
            <v>Compliant</v>
          </cell>
          <cell r="Z1916">
            <v>117</v>
          </cell>
        </row>
        <row r="1917">
          <cell r="A1917" t="str">
            <v>5064929.V</v>
          </cell>
          <cell r="B1917" t="str">
            <v>Soundcraft</v>
          </cell>
          <cell r="C1917" t="str">
            <v>Vi Series Upgrade Kits</v>
          </cell>
          <cell r="D1917" t="str">
            <v>5064929.V</v>
          </cell>
          <cell r="E1917">
            <v>31100900</v>
          </cell>
          <cell r="F1917" t="str">
            <v>YES</v>
          </cell>
          <cell r="H1917" t="str">
            <v>VI200 SYSTEM CONTROL MODULE,TSPR</v>
          </cell>
          <cell r="I1917" t="str">
            <v>Vi200 Control Module Upgrade</v>
          </cell>
          <cell r="J1917">
            <v>5729</v>
          </cell>
          <cell r="K1917">
            <v>5729</v>
          </cell>
          <cell r="L1917">
            <v>2954</v>
          </cell>
          <cell r="M1917">
            <v>2658.6</v>
          </cell>
          <cell r="X1917" t="str">
            <v>Compliant</v>
          </cell>
          <cell r="Z1917">
            <v>118</v>
          </cell>
        </row>
        <row r="1918">
          <cell r="A1918" t="str">
            <v>5064930.V</v>
          </cell>
          <cell r="B1918" t="str">
            <v>Soundcraft</v>
          </cell>
          <cell r="C1918" t="str">
            <v>Vi Series Upgrade Kits</v>
          </cell>
          <cell r="D1918" t="str">
            <v>5064930.V</v>
          </cell>
          <cell r="E1918">
            <v>31000000</v>
          </cell>
          <cell r="F1918" t="str">
            <v>YES</v>
          </cell>
          <cell r="H1918" t="str">
            <v>VI400 SYSTEM CONTROL MODULE,TSPR</v>
          </cell>
          <cell r="I1918" t="str">
            <v>Vi400 Control Module Upgrade</v>
          </cell>
          <cell r="J1918">
            <v>5729</v>
          </cell>
          <cell r="K1918">
            <v>5729</v>
          </cell>
          <cell r="L1918">
            <v>2954</v>
          </cell>
          <cell r="M1918">
            <v>2658.6</v>
          </cell>
          <cell r="S1918">
            <v>4.5</v>
          </cell>
          <cell r="T1918">
            <v>20</v>
          </cell>
          <cell r="U1918">
            <v>19</v>
          </cell>
          <cell r="V1918">
            <v>20</v>
          </cell>
          <cell r="W1918" t="str">
            <v>CN</v>
          </cell>
          <cell r="X1918" t="str">
            <v>Compliant</v>
          </cell>
          <cell r="Z1918">
            <v>119</v>
          </cell>
          <cell r="AA1918" t="str">
            <v>A</v>
          </cell>
        </row>
        <row r="1919">
          <cell r="A1919" t="str">
            <v>5064931.V</v>
          </cell>
          <cell r="B1919" t="str">
            <v>Soundcraft</v>
          </cell>
          <cell r="C1919" t="str">
            <v>Vi Series Upgrade Kits</v>
          </cell>
          <cell r="D1919" t="str">
            <v>5064931.V</v>
          </cell>
          <cell r="E1919">
            <v>83300300</v>
          </cell>
          <cell r="F1919" t="str">
            <v>YES</v>
          </cell>
          <cell r="H1919" t="str">
            <v>VI600 SYSTEM CONTROL MODULE,TSPR</v>
          </cell>
          <cell r="I1919" t="str">
            <v>Vi600 Control Module Upgrade</v>
          </cell>
          <cell r="J1919">
            <v>5729</v>
          </cell>
          <cell r="K1919">
            <v>5729</v>
          </cell>
          <cell r="L1919">
            <v>2954</v>
          </cell>
          <cell r="M1919">
            <v>2658.6</v>
          </cell>
          <cell r="S1919">
            <v>4.5</v>
          </cell>
          <cell r="T1919">
            <v>20</v>
          </cell>
          <cell r="U1919">
            <v>19</v>
          </cell>
          <cell r="V1919">
            <v>20</v>
          </cell>
          <cell r="W1919" t="str">
            <v>CN</v>
          </cell>
          <cell r="X1919" t="str">
            <v>Compliant</v>
          </cell>
          <cell r="Z1919">
            <v>120</v>
          </cell>
          <cell r="AA1919" t="str">
            <v>A</v>
          </cell>
        </row>
        <row r="1920">
          <cell r="A1920">
            <v>5049655</v>
          </cell>
          <cell r="B1920" t="str">
            <v>Soundcraft</v>
          </cell>
          <cell r="C1920" t="str">
            <v>Si Series Stageboxes</v>
          </cell>
          <cell r="D1920">
            <v>5049655</v>
          </cell>
          <cell r="E1920" t="str">
            <v>SC-SML CO</v>
          </cell>
          <cell r="H1920" t="str">
            <v>Mini Stagebox-16R</v>
          </cell>
          <cell r="I1920" t="str">
            <v>MSB-16R</v>
          </cell>
          <cell r="J1920">
            <v>1719</v>
          </cell>
          <cell r="K1920">
            <v>1376</v>
          </cell>
          <cell r="L1920">
            <v>1032</v>
          </cell>
          <cell r="M1920">
            <v>928.8</v>
          </cell>
          <cell r="Q1920">
            <v>688705003535</v>
          </cell>
          <cell r="S1920">
            <v>15.5</v>
          </cell>
          <cell r="T1920">
            <v>22</v>
          </cell>
          <cell r="U1920">
            <v>17</v>
          </cell>
          <cell r="V1920">
            <v>9.8000000000000007</v>
          </cell>
          <cell r="W1920" t="str">
            <v>CN</v>
          </cell>
          <cell r="X1920" t="str">
            <v>Compliant</v>
          </cell>
          <cell r="Z1920">
            <v>121</v>
          </cell>
        </row>
        <row r="1921">
          <cell r="A1921">
            <v>5074417</v>
          </cell>
          <cell r="B1921" t="str">
            <v>Soundcraft</v>
          </cell>
          <cell r="C1921" t="str">
            <v>Si Series Stageboxes</v>
          </cell>
          <cell r="D1921">
            <v>5074417</v>
          </cell>
          <cell r="E1921">
            <v>20110000</v>
          </cell>
          <cell r="H1921" t="str">
            <v>Mini Stagebox 16i US</v>
          </cell>
          <cell r="I1921" t="str">
            <v>Mini Stagebox 16i US</v>
          </cell>
          <cell r="J1921">
            <v>1337</v>
          </cell>
          <cell r="K1921">
            <v>1073</v>
          </cell>
          <cell r="L1921">
            <v>804</v>
          </cell>
          <cell r="M1921">
            <v>723.6</v>
          </cell>
          <cell r="Q1921">
            <v>688705002637</v>
          </cell>
          <cell r="W1921" t="str">
            <v>CN</v>
          </cell>
          <cell r="X1921" t="str">
            <v>Compliant</v>
          </cell>
          <cell r="Z1921">
            <v>123</v>
          </cell>
        </row>
        <row r="1922">
          <cell r="A1922">
            <v>5074418</v>
          </cell>
          <cell r="B1922" t="str">
            <v>Soundcraft</v>
          </cell>
          <cell r="C1922" t="str">
            <v>Si Series Stageboxes</v>
          </cell>
          <cell r="D1922">
            <v>5074418</v>
          </cell>
          <cell r="E1922" t="str">
            <v>SC-SI</v>
          </cell>
          <cell r="H1922" t="str">
            <v>Mini Stagebox 32i US</v>
          </cell>
          <cell r="I1922" t="str">
            <v>Mini Stagebox 32i US</v>
          </cell>
          <cell r="J1922">
            <v>2454</v>
          </cell>
          <cell r="K1922">
            <v>1962</v>
          </cell>
          <cell r="L1922">
            <v>1472</v>
          </cell>
          <cell r="M1922">
            <v>1324.8</v>
          </cell>
          <cell r="Q1922">
            <v>688705002620</v>
          </cell>
          <cell r="W1922" t="str">
            <v>CN</v>
          </cell>
          <cell r="X1922" t="str">
            <v>Compliant</v>
          </cell>
          <cell r="Z1922">
            <v>124</v>
          </cell>
        </row>
        <row r="1923">
          <cell r="A1923">
            <v>5049659</v>
          </cell>
          <cell r="B1923" t="str">
            <v>Soundcraft</v>
          </cell>
          <cell r="C1923" t="str">
            <v>Si Series Stageboxes</v>
          </cell>
          <cell r="D1923">
            <v>5049659</v>
          </cell>
          <cell r="E1923" t="str">
            <v>SC-SI</v>
          </cell>
          <cell r="H1923" t="str">
            <v xml:space="preserve">Mini Stagebox 32R </v>
          </cell>
          <cell r="I1923" t="str">
            <v>MSB-32R</v>
          </cell>
          <cell r="J1923">
            <v>3287</v>
          </cell>
          <cell r="K1923">
            <v>2630</v>
          </cell>
          <cell r="L1923">
            <v>1973</v>
          </cell>
          <cell r="M1923">
            <v>1775.7</v>
          </cell>
          <cell r="Q1923">
            <v>688705003542</v>
          </cell>
          <cell r="S1923">
            <v>17.7</v>
          </cell>
          <cell r="T1923">
            <v>22</v>
          </cell>
          <cell r="U1923">
            <v>17</v>
          </cell>
          <cell r="V1923">
            <v>9.8000000000000007</v>
          </cell>
          <cell r="W1923" t="str">
            <v>CN</v>
          </cell>
          <cell r="X1923" t="str">
            <v>Compliant</v>
          </cell>
          <cell r="Z1923">
            <v>125</v>
          </cell>
        </row>
        <row r="1924">
          <cell r="A1924" t="str">
            <v>E947.350000</v>
          </cell>
          <cell r="B1924" t="str">
            <v>Soundcraft</v>
          </cell>
          <cell r="C1924" t="str">
            <v>Vi Series Stageboxes</v>
          </cell>
          <cell r="D1924" t="str">
            <v>E947.350000</v>
          </cell>
          <cell r="E1924" t="str">
            <v>SC-VI</v>
          </cell>
          <cell r="H1924" t="str">
            <v>Compact Stage Box - 32/8+8: Cat5 Neutrik</v>
          </cell>
          <cell r="I1924" t="str">
            <v>Compact Stage Box - 32/8+8: Cat5 Neutrik</v>
          </cell>
          <cell r="J1924">
            <v>7384</v>
          </cell>
          <cell r="K1924">
            <v>5906</v>
          </cell>
          <cell r="L1924">
            <v>4277</v>
          </cell>
          <cell r="M1924">
            <v>3849.3</v>
          </cell>
          <cell r="Q1924">
            <v>688705002866</v>
          </cell>
          <cell r="S1924">
            <v>15</v>
          </cell>
          <cell r="T1924">
            <v>30</v>
          </cell>
          <cell r="U1924">
            <v>15</v>
          </cell>
          <cell r="V1924">
            <v>15</v>
          </cell>
          <cell r="W1924" t="str">
            <v>CN</v>
          </cell>
          <cell r="X1924" t="str">
            <v>Compliant</v>
          </cell>
          <cell r="Z1924">
            <v>126</v>
          </cell>
          <cell r="AA1924" t="str">
            <v>B2</v>
          </cell>
        </row>
        <row r="1925">
          <cell r="A1925" t="str">
            <v>E947.351000</v>
          </cell>
          <cell r="B1925" t="str">
            <v>Soundcraft</v>
          </cell>
          <cell r="C1925" t="str">
            <v>Vi Series Stageboxes</v>
          </cell>
          <cell r="D1925" t="str">
            <v>E947.351000</v>
          </cell>
          <cell r="E1925" t="str">
            <v>SC-VI</v>
          </cell>
          <cell r="H1925" t="str">
            <v>Compact Stage Box - 32/8+8: Optical SC</v>
          </cell>
          <cell r="I1925" t="str">
            <v>Compact Stage Box - 32/8+8: Optical SC</v>
          </cell>
          <cell r="J1925">
            <v>7580</v>
          </cell>
          <cell r="K1925">
            <v>7579</v>
          </cell>
          <cell r="L1925">
            <v>4277</v>
          </cell>
          <cell r="M1925">
            <v>3849.3</v>
          </cell>
          <cell r="Q1925">
            <v>688705247816</v>
          </cell>
          <cell r="S1925">
            <v>15</v>
          </cell>
          <cell r="T1925">
            <v>30</v>
          </cell>
          <cell r="U1925">
            <v>22</v>
          </cell>
          <cell r="V1925">
            <v>14</v>
          </cell>
          <cell r="W1925" t="str">
            <v>CN</v>
          </cell>
          <cell r="X1925" t="str">
            <v>Compliant</v>
          </cell>
          <cell r="Z1925">
            <v>127</v>
          </cell>
          <cell r="AA1925" t="str">
            <v>A</v>
          </cell>
        </row>
        <row r="1926">
          <cell r="A1926">
            <v>5031234</v>
          </cell>
          <cell r="B1926" t="str">
            <v>Soundcraft</v>
          </cell>
          <cell r="C1926" t="str">
            <v>Vi Series Stageboxes</v>
          </cell>
          <cell r="D1926">
            <v>5031234</v>
          </cell>
          <cell r="E1926" t="str">
            <v>SC-SPARES</v>
          </cell>
          <cell r="H1926" t="str">
            <v>Compact Stagebox 32/16 Cat 5</v>
          </cell>
          <cell r="I1926" t="str">
            <v>Compact Stage Box - 32/16: Cat5 Neutrik</v>
          </cell>
          <cell r="J1926">
            <v>7384</v>
          </cell>
          <cell r="K1926">
            <v>5907</v>
          </cell>
          <cell r="L1926">
            <v>3295</v>
          </cell>
          <cell r="M1926">
            <v>2965.5</v>
          </cell>
          <cell r="Q1926">
            <v>688705002293</v>
          </cell>
          <cell r="S1926">
            <v>15</v>
          </cell>
          <cell r="T1926">
            <v>30</v>
          </cell>
          <cell r="U1926">
            <v>15</v>
          </cell>
          <cell r="V1926">
            <v>15</v>
          </cell>
          <cell r="W1926" t="str">
            <v>CN</v>
          </cell>
          <cell r="X1926" t="str">
            <v>Compliant</v>
          </cell>
          <cell r="Z1926">
            <v>128</v>
          </cell>
        </row>
        <row r="1927">
          <cell r="A1927" t="str">
            <v>RW5786HU</v>
          </cell>
          <cell r="B1927" t="str">
            <v>Soundcraft</v>
          </cell>
          <cell r="C1927" t="str">
            <v>Vi Series Stageboxes</v>
          </cell>
          <cell r="D1927" t="str">
            <v>RW5786HU</v>
          </cell>
          <cell r="E1927" t="str">
            <v>SC-SML CO</v>
          </cell>
          <cell r="H1927" t="str">
            <v>ViSB 64:32 C5 - Vi Stage-box 64:32 Cat5</v>
          </cell>
          <cell r="I1927" t="str">
            <v>ViSB 64:32 C5 - Vi Stage-box 64:32 Cat5</v>
          </cell>
          <cell r="J1927">
            <v>16675</v>
          </cell>
          <cell r="K1927">
            <v>16675</v>
          </cell>
          <cell r="L1927">
            <v>9021</v>
          </cell>
          <cell r="M1927">
            <v>8118.9</v>
          </cell>
          <cell r="Q1927">
            <v>688705002460</v>
          </cell>
          <cell r="S1927">
            <v>192</v>
          </cell>
          <cell r="U1927">
            <v>45</v>
          </cell>
          <cell r="V1927">
            <v>25</v>
          </cell>
          <cell r="W1927" t="str">
            <v>HU</v>
          </cell>
          <cell r="X1927" t="str">
            <v>Compliant</v>
          </cell>
          <cell r="Z1927">
            <v>129</v>
          </cell>
          <cell r="AA1927" t="str">
            <v>A</v>
          </cell>
        </row>
        <row r="1928">
          <cell r="A1928" t="str">
            <v>RW5786OHU</v>
          </cell>
          <cell r="B1928" t="str">
            <v>Soundcraft</v>
          </cell>
          <cell r="C1928" t="str">
            <v>Vi Series Stageboxes</v>
          </cell>
          <cell r="D1928" t="str">
            <v>RW5786OHU</v>
          </cell>
          <cell r="E1928" t="str">
            <v>SC-VI</v>
          </cell>
          <cell r="H1928" t="str">
            <v>Vi Stagebox Optical 64:32</v>
          </cell>
          <cell r="I1928" t="str">
            <v>ViSB 64:32 MO - Vi Stage-box 64:32 Optical Multimode</v>
          </cell>
          <cell r="J1928">
            <v>18899</v>
          </cell>
          <cell r="K1928">
            <v>18899</v>
          </cell>
          <cell r="L1928">
            <v>10245</v>
          </cell>
          <cell r="M1928">
            <v>9220.5</v>
          </cell>
          <cell r="Q1928">
            <v>688705002453</v>
          </cell>
          <cell r="S1928">
            <v>60</v>
          </cell>
          <cell r="U1928">
            <v>21.5</v>
          </cell>
          <cell r="V1928">
            <v>21</v>
          </cell>
          <cell r="W1928" t="str">
            <v>HU</v>
          </cell>
          <cell r="X1928" t="str">
            <v>Compliant</v>
          </cell>
          <cell r="Z1928">
            <v>130</v>
          </cell>
          <cell r="AA1928" t="str">
            <v>A</v>
          </cell>
        </row>
        <row r="1929">
          <cell r="A1929" t="str">
            <v>RW5801C</v>
          </cell>
          <cell r="B1929" t="str">
            <v>Soundcraft</v>
          </cell>
          <cell r="C1929" t="str">
            <v>Vi Series Stageboxes</v>
          </cell>
          <cell r="D1929" t="str">
            <v>RW5801C</v>
          </cell>
          <cell r="E1929" t="str">
            <v>SC-VI</v>
          </cell>
          <cell r="F1929" t="str">
            <v>YES</v>
          </cell>
          <cell r="H1929" t="str">
            <v>Vi Stagebox Cat5 48:24</v>
          </cell>
          <cell r="I1929" t="str">
            <v>ViSB 48:16 C5 - Vi Stage-box 48:16 Cat5</v>
          </cell>
          <cell r="J1929">
            <v>11832</v>
          </cell>
          <cell r="K1929">
            <v>11832</v>
          </cell>
          <cell r="L1929">
            <v>8578</v>
          </cell>
          <cell r="M1929">
            <v>7720.2</v>
          </cell>
          <cell r="S1929">
            <v>55</v>
          </cell>
          <cell r="U1929">
            <v>22.5</v>
          </cell>
          <cell r="V1929">
            <v>21.5</v>
          </cell>
          <cell r="W1929" t="str">
            <v>HU</v>
          </cell>
          <cell r="X1929" t="str">
            <v>Compliant</v>
          </cell>
          <cell r="Z1929">
            <v>131</v>
          </cell>
          <cell r="AA1929" t="str">
            <v>A</v>
          </cell>
        </row>
        <row r="1930">
          <cell r="A1930" t="str">
            <v>A949.049032-01.V</v>
          </cell>
          <cell r="B1930" t="str">
            <v>Soundcraft</v>
          </cell>
          <cell r="C1930" t="str">
            <v>Option Cards (CSB MADI HD Console)</v>
          </cell>
          <cell r="D1930" t="str">
            <v>A949.049032-01.V</v>
          </cell>
          <cell r="E1930" t="str">
            <v>ST-SPARES</v>
          </cell>
          <cell r="F1930" t="str">
            <v>YES</v>
          </cell>
          <cell r="H1930" t="str">
            <v>MADI HD CARD CSB OPTICAL MULTIMODE 3HU T</v>
          </cell>
          <cell r="I1930" t="str">
            <v>CSB Optical MADI HD card Multi mode</v>
          </cell>
          <cell r="J1930">
            <v>1601</v>
          </cell>
          <cell r="K1930">
            <v>1601</v>
          </cell>
          <cell r="L1930">
            <v>553</v>
          </cell>
          <cell r="M1930">
            <v>497.7</v>
          </cell>
          <cell r="S1930">
            <v>1</v>
          </cell>
          <cell r="T1930">
            <v>10</v>
          </cell>
          <cell r="U1930">
            <v>10</v>
          </cell>
          <cell r="V1930">
            <v>0</v>
          </cell>
          <cell r="X1930" t="str">
            <v>Compliant</v>
          </cell>
          <cell r="Z1930">
            <v>132</v>
          </cell>
          <cell r="AA1930" t="str">
            <v>A</v>
          </cell>
        </row>
        <row r="1931">
          <cell r="A1931" t="str">
            <v>A949.055632-01.V</v>
          </cell>
          <cell r="B1931" t="str">
            <v>Soundcraft</v>
          </cell>
          <cell r="C1931" t="str">
            <v>Option Cards (CSB MADI HD Console)</v>
          </cell>
          <cell r="D1931" t="str">
            <v>A949.055632-01.V</v>
          </cell>
          <cell r="F1931" t="str">
            <v>YES</v>
          </cell>
          <cell r="H1931" t="str">
            <v>ViSB Cat5 MADI HD card</v>
          </cell>
          <cell r="I1931" t="str">
            <v>ViSB Cat5 MADI HD card</v>
          </cell>
          <cell r="J1931">
            <v>1267</v>
          </cell>
          <cell r="K1931">
            <v>1267</v>
          </cell>
          <cell r="L1931">
            <v>633</v>
          </cell>
          <cell r="M1931">
            <v>569.70000000000005</v>
          </cell>
          <cell r="X1931" t="str">
            <v>Compliant</v>
          </cell>
          <cell r="Z1931">
            <v>133</v>
          </cell>
        </row>
        <row r="1932">
          <cell r="A1932" t="str">
            <v>A949.049232-01.V</v>
          </cell>
          <cell r="B1932" t="str">
            <v>Soundcraft</v>
          </cell>
          <cell r="C1932" t="str">
            <v>Option Cards (CSB MADI HD Console)</v>
          </cell>
          <cell r="D1932" t="str">
            <v>A949.049232-01.V</v>
          </cell>
          <cell r="E1932">
            <v>31100900</v>
          </cell>
          <cell r="F1932" t="str">
            <v>YES</v>
          </cell>
          <cell r="H1932" t="str">
            <v>CSB Cat 5 MADI HD card</v>
          </cell>
          <cell r="I1932" t="str">
            <v>CSB Cat 5 MADI HD card</v>
          </cell>
          <cell r="J1932">
            <v>1181</v>
          </cell>
          <cell r="K1932">
            <v>1181</v>
          </cell>
          <cell r="L1932">
            <v>483</v>
          </cell>
          <cell r="M1932">
            <v>434.7</v>
          </cell>
          <cell r="W1932" t="str">
            <v>CN</v>
          </cell>
          <cell r="X1932" t="str">
            <v>Compliant</v>
          </cell>
          <cell r="Z1932">
            <v>134</v>
          </cell>
        </row>
        <row r="1933">
          <cell r="A1933" t="str">
            <v>A949.049132-01.V</v>
          </cell>
          <cell r="B1933" t="str">
            <v>Soundcraft</v>
          </cell>
          <cell r="C1933" t="str">
            <v>Option Cards (CSB MADI HD Console)</v>
          </cell>
          <cell r="D1933" t="str">
            <v>A949.049132.v</v>
          </cell>
          <cell r="E1933">
            <v>31100900</v>
          </cell>
          <cell r="F1933" t="str">
            <v>YES</v>
          </cell>
          <cell r="H1933" t="str">
            <v>CSB Optical MADI HD card Single mode</v>
          </cell>
          <cell r="I1933" t="str">
            <v>CSB Optical MADI HD card Single mode</v>
          </cell>
          <cell r="J1933">
            <v>1625</v>
          </cell>
          <cell r="K1933">
            <v>1299</v>
          </cell>
          <cell r="L1933">
            <v>663</v>
          </cell>
          <cell r="M1933">
            <v>596.70000000000005</v>
          </cell>
          <cell r="S1933">
            <v>1</v>
          </cell>
          <cell r="T1933">
            <v>10</v>
          </cell>
          <cell r="U1933">
            <v>10</v>
          </cell>
          <cell r="V1933">
            <v>0.5</v>
          </cell>
          <cell r="W1933" t="str">
            <v>HU</v>
          </cell>
          <cell r="X1933" t="str">
            <v>Compliant</v>
          </cell>
          <cell r="Z1933">
            <v>135</v>
          </cell>
          <cell r="AA1933" t="str">
            <v>A</v>
          </cell>
        </row>
        <row r="1934">
          <cell r="A1934" t="str">
            <v>RZ2715</v>
          </cell>
          <cell r="B1934" t="str">
            <v>Soundcraft</v>
          </cell>
          <cell r="C1934" t="str">
            <v>Vi Series Stagebox Accessories</v>
          </cell>
          <cell r="D1934" t="str">
            <v>RZ2715SP</v>
          </cell>
          <cell r="E1934">
            <v>41300000</v>
          </cell>
          <cell r="F1934" t="str">
            <v>YES</v>
          </cell>
          <cell r="H1934" t="str">
            <v>5M Cat5e cable Amphenol</v>
          </cell>
          <cell r="I1934" t="str">
            <v>5m Cat5e cable terminated with Amphenol connectors - for local Stagebox use</v>
          </cell>
          <cell r="J1934">
            <v>529</v>
          </cell>
          <cell r="K1934">
            <v>529</v>
          </cell>
          <cell r="L1934">
            <v>264</v>
          </cell>
          <cell r="M1934">
            <v>237.6</v>
          </cell>
          <cell r="U1934">
            <v>0</v>
          </cell>
          <cell r="X1934" t="str">
            <v>Compliant</v>
          </cell>
          <cell r="Z1934">
            <v>136</v>
          </cell>
          <cell r="AA1934" t="str">
            <v>A</v>
          </cell>
        </row>
        <row r="1935">
          <cell r="A1935" t="str">
            <v>RZ2747</v>
          </cell>
          <cell r="B1935" t="str">
            <v>Soundcraft</v>
          </cell>
          <cell r="C1935" t="str">
            <v>Vi Series Stagebox Accessories</v>
          </cell>
          <cell r="D1935" t="str">
            <v>RZ2747</v>
          </cell>
          <cell r="E1935">
            <v>41300000</v>
          </cell>
          <cell r="F1935" t="str">
            <v>YES</v>
          </cell>
          <cell r="H1935" t="str">
            <v>5M ETHERCON CAT5 CABLE</v>
          </cell>
          <cell r="I1935" t="str">
            <v xml:space="preserve">5m Cat5  terminated with Ethercon </v>
          </cell>
          <cell r="J1935">
            <v>152</v>
          </cell>
          <cell r="K1935">
            <v>152</v>
          </cell>
          <cell r="L1935">
            <v>76</v>
          </cell>
          <cell r="M1935">
            <v>68.400000000000006</v>
          </cell>
          <cell r="U1935">
            <v>0</v>
          </cell>
          <cell r="X1935" t="str">
            <v>Compliant</v>
          </cell>
          <cell r="Z1935">
            <v>137</v>
          </cell>
        </row>
        <row r="1936">
          <cell r="A1936" t="str">
            <v>A949.045124-01.V</v>
          </cell>
          <cell r="B1936" t="str">
            <v>Soundcraft</v>
          </cell>
          <cell r="C1936" t="str">
            <v>Vi Series Stagebox Accessories</v>
          </cell>
          <cell r="D1936" t="str">
            <v>A949.045124-01.V</v>
          </cell>
          <cell r="E1936" t="str">
            <v>SC-VI</v>
          </cell>
          <cell r="H1936" t="str">
            <v>Vi 3G SDI Embed/DeEmbed</v>
          </cell>
          <cell r="I1936" t="str">
            <v>ViO/D21 3G/HD/SD SDi Embedder/DeEmbedder</v>
          </cell>
          <cell r="J1936">
            <v>9049</v>
          </cell>
          <cell r="K1936">
            <v>8779</v>
          </cell>
          <cell r="L1936">
            <v>4390</v>
          </cell>
          <cell r="M1936">
            <v>3951</v>
          </cell>
          <cell r="Q1936">
            <v>688705001876</v>
          </cell>
          <cell r="X1936" t="str">
            <v>Compliant</v>
          </cell>
          <cell r="Z1936">
            <v>138</v>
          </cell>
          <cell r="AA1936" t="str">
            <v>A</v>
          </cell>
        </row>
        <row r="1937">
          <cell r="A1937" t="str">
            <v>RZ2746</v>
          </cell>
          <cell r="B1937" t="str">
            <v>Soundcraft</v>
          </cell>
          <cell r="C1937" t="str">
            <v>Vi Series Stagebox Accessories</v>
          </cell>
          <cell r="D1937" t="str">
            <v>RZ2746</v>
          </cell>
          <cell r="E1937" t="str">
            <v>SC-OTHER</v>
          </cell>
          <cell r="F1937" t="str">
            <v>YES</v>
          </cell>
          <cell r="H1937" t="str">
            <v>VI4/6 100M AMP CAT5 CABLE ON REEL</v>
          </cell>
          <cell r="I1937" t="str">
            <v>100m Cat5 cable (terminated with Amphenol connectors for Vi4/6) supplied on reel</v>
          </cell>
          <cell r="J1937">
            <v>2304</v>
          </cell>
          <cell r="K1937">
            <v>2304</v>
          </cell>
          <cell r="L1937">
            <v>1152</v>
          </cell>
          <cell r="M1937">
            <v>1036.8</v>
          </cell>
          <cell r="U1937">
            <v>0</v>
          </cell>
          <cell r="X1937" t="str">
            <v>Compliant</v>
          </cell>
          <cell r="Z1937">
            <v>139</v>
          </cell>
        </row>
        <row r="1938">
          <cell r="A1938" t="str">
            <v>RZ2682</v>
          </cell>
          <cell r="B1938" t="str">
            <v>Soundcraft</v>
          </cell>
          <cell r="C1938" t="str">
            <v>Vi Series Stagebox Accessories</v>
          </cell>
          <cell r="D1938" t="str">
            <v>RZ2682</v>
          </cell>
          <cell r="E1938" t="str">
            <v>SC-OTHER</v>
          </cell>
          <cell r="H1938" t="str">
            <v>VI 100M CAT5 CABLE ETHERCON</v>
          </cell>
          <cell r="I1938" t="str">
            <v>100m Cat5 cable (terminated with Neutrik connectors) supplied on reel</v>
          </cell>
          <cell r="J1938">
            <v>1753</v>
          </cell>
          <cell r="K1938">
            <v>1403</v>
          </cell>
          <cell r="L1938">
            <v>1067</v>
          </cell>
          <cell r="M1938">
            <v>960.3</v>
          </cell>
          <cell r="Q1938">
            <v>688705005300</v>
          </cell>
          <cell r="S1938">
            <v>1</v>
          </cell>
          <cell r="T1938">
            <v>10</v>
          </cell>
          <cell r="U1938">
            <v>12</v>
          </cell>
          <cell r="V1938">
            <v>9</v>
          </cell>
          <cell r="W1938" t="str">
            <v>CN</v>
          </cell>
          <cell r="X1938" t="str">
            <v>Compliant</v>
          </cell>
          <cell r="Z1938">
            <v>140</v>
          </cell>
          <cell r="AA1938" t="str">
            <v>A</v>
          </cell>
        </row>
        <row r="1939">
          <cell r="A1939" t="str">
            <v>RZ2701</v>
          </cell>
          <cell r="B1939" t="str">
            <v>Soundcraft</v>
          </cell>
          <cell r="C1939" t="str">
            <v>Vi Series Stagebox Accessories</v>
          </cell>
          <cell r="D1939" t="str">
            <v>RZ2701</v>
          </cell>
          <cell r="E1939" t="str">
            <v>SC-OTHER</v>
          </cell>
          <cell r="F1939" t="str">
            <v>YES</v>
          </cell>
          <cell r="H1939" t="str">
            <v>OPTICAL CABLE 200M FIBRECAST</v>
          </cell>
          <cell r="I1939" t="str">
            <v>200m 50/125 multimode optical fibre with "Fibrecast" connectors, supplied on reel</v>
          </cell>
          <cell r="J1939">
            <v>6798</v>
          </cell>
          <cell r="K1939">
            <v>6798</v>
          </cell>
          <cell r="L1939">
            <v>3399</v>
          </cell>
          <cell r="M1939">
            <v>3059.1</v>
          </cell>
          <cell r="U1939">
            <v>0</v>
          </cell>
          <cell r="X1939" t="str">
            <v>Compliant</v>
          </cell>
          <cell r="Z1939">
            <v>142</v>
          </cell>
        </row>
        <row r="1940">
          <cell r="A1940" t="str">
            <v>RZ2702</v>
          </cell>
          <cell r="B1940" t="str">
            <v>Soundcraft</v>
          </cell>
          <cell r="C1940" t="str">
            <v>Vi Series Stagebox Accessories</v>
          </cell>
          <cell r="D1940" t="str">
            <v>RZ2702</v>
          </cell>
          <cell r="E1940" t="str">
            <v>SC-OTHER</v>
          </cell>
          <cell r="F1940" t="str">
            <v>YES</v>
          </cell>
          <cell r="H1940" t="str">
            <v>OPTICAL CABLE 150M FIBRECAST</v>
          </cell>
          <cell r="I1940" t="str">
            <v>150m 50/125 multimode optical fibre with "Fibrecast" connectors, supplied on reel</v>
          </cell>
          <cell r="J1940">
            <v>5598</v>
          </cell>
          <cell r="K1940">
            <v>5598</v>
          </cell>
          <cell r="L1940">
            <v>2799</v>
          </cell>
          <cell r="M1940">
            <v>2519.1</v>
          </cell>
          <cell r="U1940">
            <v>0</v>
          </cell>
          <cell r="W1940" t="str">
            <v>CN</v>
          </cell>
          <cell r="X1940" t="str">
            <v>Compliant</v>
          </cell>
          <cell r="Z1940">
            <v>143</v>
          </cell>
        </row>
        <row r="1941">
          <cell r="A1941" t="str">
            <v>RZ2709</v>
          </cell>
          <cell r="B1941" t="str">
            <v>Soundcraft</v>
          </cell>
          <cell r="C1941" t="str">
            <v>Vi Series Stagebox Accessories</v>
          </cell>
          <cell r="D1941" t="str">
            <v>RZ2709</v>
          </cell>
          <cell r="E1941">
            <v>41330000</v>
          </cell>
          <cell r="F1941" t="str">
            <v>YES</v>
          </cell>
          <cell r="H1941" t="str">
            <v>OPTICAL CABLE 5M FIBRECAST</v>
          </cell>
          <cell r="I1941" t="str">
            <v>5m 50/125 multimode optical fibre with "Fibrecast" connectors - for local Stagebox use</v>
          </cell>
          <cell r="J1941">
            <v>3118</v>
          </cell>
          <cell r="K1941">
            <v>3118</v>
          </cell>
          <cell r="L1941">
            <v>1559</v>
          </cell>
          <cell r="M1941">
            <v>1403.1</v>
          </cell>
          <cell r="U1941">
            <v>0</v>
          </cell>
          <cell r="X1941" t="str">
            <v>Compliant</v>
          </cell>
          <cell r="Z1941">
            <v>144</v>
          </cell>
        </row>
        <row r="1942">
          <cell r="A1942" t="str">
            <v>RZ2714</v>
          </cell>
          <cell r="B1942" t="str">
            <v>Soundcraft</v>
          </cell>
          <cell r="C1942" t="str">
            <v>Vi Series Stagebox Accessories</v>
          </cell>
          <cell r="D1942" t="str">
            <v>RZ2714</v>
          </cell>
          <cell r="E1942" t="str">
            <v>SC-OTHER</v>
          </cell>
          <cell r="F1942" t="str">
            <v>YES</v>
          </cell>
          <cell r="H1942" t="str">
            <v>OPTICAL CABLE 50M FIBRECAST</v>
          </cell>
          <cell r="I1942" t="str">
            <v>50m 50/125 multimode optical fibre with "Fibrecast" connectors, supplied on reel</v>
          </cell>
          <cell r="J1942">
            <v>4798</v>
          </cell>
          <cell r="K1942">
            <v>4798</v>
          </cell>
          <cell r="L1942">
            <v>2399</v>
          </cell>
          <cell r="M1942">
            <v>2159.1</v>
          </cell>
          <cell r="U1942">
            <v>0</v>
          </cell>
          <cell r="X1942" t="str">
            <v>Compliant</v>
          </cell>
          <cell r="Z1942">
            <v>145</v>
          </cell>
        </row>
        <row r="1943">
          <cell r="A1943" t="str">
            <v>5019847.V</v>
          </cell>
          <cell r="B1943" t="str">
            <v>Soundcraft</v>
          </cell>
          <cell r="C1943" t="str">
            <v>Vi Series Option Cards</v>
          </cell>
          <cell r="D1943">
            <v>5019847</v>
          </cell>
          <cell r="E1943" t="str">
            <v>IT</v>
          </cell>
          <cell r="F1943" t="str">
            <v>YES</v>
          </cell>
          <cell r="H1943" t="str">
            <v>AES/EBU IN-OUT Board 1-16 CH</v>
          </cell>
          <cell r="I1943" t="str">
            <v>ViS 16 in 16 out XLR AES Card</v>
          </cell>
          <cell r="J1943">
            <v>1032</v>
          </cell>
          <cell r="K1943">
            <v>824</v>
          </cell>
          <cell r="L1943">
            <v>505</v>
          </cell>
          <cell r="M1943">
            <v>454.5</v>
          </cell>
          <cell r="S1943">
            <v>1</v>
          </cell>
          <cell r="T1943">
            <v>10</v>
          </cell>
          <cell r="U1943">
            <v>10</v>
          </cell>
          <cell r="V1943">
            <v>10</v>
          </cell>
          <cell r="X1943" t="str">
            <v>Compliant</v>
          </cell>
          <cell r="Y1943" t="str">
            <v>https://www.soundcraft.com/en/products/si-option-cards</v>
          </cell>
          <cell r="Z1943">
            <v>146</v>
          </cell>
          <cell r="AA1943" t="str">
            <v>A</v>
          </cell>
        </row>
        <row r="1944">
          <cell r="A1944" t="str">
            <v>A947.043000SP</v>
          </cell>
          <cell r="B1944" t="str">
            <v>Soundcraft</v>
          </cell>
          <cell r="C1944" t="str">
            <v>Vi Series Option Cards</v>
          </cell>
          <cell r="D1944" t="str">
            <v>A947.043000SP</v>
          </cell>
          <cell r="E1944" t="str">
            <v>SC-SPARES</v>
          </cell>
          <cell r="H1944" t="str">
            <v>Vi1/CSB Mic/line In 1-16 module (spares)</v>
          </cell>
          <cell r="I1944" t="str">
            <v>ViS 16 xlr in for Vi1 1-16</v>
          </cell>
          <cell r="J1944">
            <v>708</v>
          </cell>
          <cell r="K1944">
            <v>708</v>
          </cell>
          <cell r="L1944">
            <v>575</v>
          </cell>
          <cell r="M1944">
            <v>517.5</v>
          </cell>
          <cell r="Q1944">
            <v>688705001579</v>
          </cell>
          <cell r="S1944">
            <v>3</v>
          </cell>
          <cell r="T1944">
            <v>28</v>
          </cell>
          <cell r="U1944">
            <v>10</v>
          </cell>
          <cell r="V1944">
            <v>4</v>
          </cell>
          <cell r="W1944" t="str">
            <v>CN</v>
          </cell>
          <cell r="X1944" t="str">
            <v>Compliant</v>
          </cell>
          <cell r="Z1944">
            <v>147</v>
          </cell>
          <cell r="AA1944" t="str">
            <v>A</v>
          </cell>
        </row>
        <row r="1945">
          <cell r="A1945" t="str">
            <v>5045892.V</v>
          </cell>
          <cell r="B1945" t="str">
            <v>Soundcraft</v>
          </cell>
          <cell r="C1945" t="str">
            <v>Vi Series Option Cards</v>
          </cell>
          <cell r="D1945" t="str">
            <v>5045892.V</v>
          </cell>
          <cell r="E1945" t="str">
            <v>SC-SPARES</v>
          </cell>
          <cell r="H1945" t="str">
            <v>HQ MIC CARD,HP,10K,17-32CH</v>
          </cell>
          <cell r="I1945" t="str">
            <v>ViS-HQML17  HQ mic card 18-32</v>
          </cell>
          <cell r="J1945">
            <v>1418</v>
          </cell>
          <cell r="K1945">
            <v>1418</v>
          </cell>
          <cell r="L1945">
            <v>709</v>
          </cell>
          <cell r="M1945">
            <v>638.1</v>
          </cell>
          <cell r="Q1945">
            <v>688705000992</v>
          </cell>
          <cell r="W1945" t="str">
            <v>CN</v>
          </cell>
          <cell r="X1945" t="str">
            <v>Compliant</v>
          </cell>
          <cell r="Z1945">
            <v>148</v>
          </cell>
          <cell r="AA1945" t="str">
            <v>A</v>
          </cell>
        </row>
        <row r="1946">
          <cell r="A1946" t="str">
            <v>5042297-01.V</v>
          </cell>
          <cell r="B1946" t="str">
            <v>Soundcraft</v>
          </cell>
          <cell r="C1946" t="str">
            <v>Vi Series Option Cards</v>
          </cell>
          <cell r="D1946">
            <v>5042297</v>
          </cell>
          <cell r="E1946">
            <v>31100900</v>
          </cell>
          <cell r="H1946" t="str">
            <v>ViS-HQML HQ mic card 33-48</v>
          </cell>
          <cell r="I1946" t="str">
            <v>ViS-HQML HQ mic card 33-48</v>
          </cell>
          <cell r="J1946">
            <v>1418</v>
          </cell>
          <cell r="K1946">
            <v>1418</v>
          </cell>
          <cell r="L1946">
            <v>709</v>
          </cell>
          <cell r="M1946">
            <v>638.1</v>
          </cell>
          <cell r="Q1946">
            <v>688705000930</v>
          </cell>
          <cell r="X1946" t="str">
            <v>Compliant</v>
          </cell>
          <cell r="Z1946">
            <v>149</v>
          </cell>
          <cell r="AA1946" t="str">
            <v>B</v>
          </cell>
        </row>
        <row r="1947">
          <cell r="A1947">
            <v>5036208</v>
          </cell>
          <cell r="B1947" t="str">
            <v>Soundcraft</v>
          </cell>
          <cell r="C1947" t="str">
            <v>Vi Series Option Cards</v>
          </cell>
          <cell r="D1947">
            <v>5036208</v>
          </cell>
          <cell r="E1947" t="str">
            <v>SC-SI</v>
          </cell>
          <cell r="F1947" t="str">
            <v>YES</v>
          </cell>
          <cell r="H1947" t="str">
            <v>Vi1/CSB Mic/Line IN 33-48 module</v>
          </cell>
          <cell r="I1947" t="str">
            <v>ViS 16 xlr in for Vi1  33-48</v>
          </cell>
          <cell r="J1947">
            <v>695</v>
          </cell>
          <cell r="K1947">
            <v>695</v>
          </cell>
          <cell r="L1947">
            <v>564</v>
          </cell>
          <cell r="M1947">
            <v>507.6</v>
          </cell>
          <cell r="X1947" t="str">
            <v>Compliant</v>
          </cell>
          <cell r="Z1947">
            <v>150</v>
          </cell>
        </row>
        <row r="1948">
          <cell r="A1948" t="str">
            <v>A947.043500SP</v>
          </cell>
          <cell r="B1948" t="str">
            <v>Soundcraft</v>
          </cell>
          <cell r="C1948" t="str">
            <v>Vi Series Option Cards</v>
          </cell>
          <cell r="D1948" t="str">
            <v>A947.043500SP</v>
          </cell>
          <cell r="E1948" t="str">
            <v>SC-VI</v>
          </cell>
          <cell r="H1948" t="str">
            <v>Vi1/CSB Line Output module 1-16 (spares)</v>
          </cell>
          <cell r="I1948" t="str">
            <v>ViS 16 xlr out 1-16</v>
          </cell>
          <cell r="J1948">
            <v>581</v>
          </cell>
          <cell r="K1948">
            <v>581</v>
          </cell>
          <cell r="L1948">
            <v>472</v>
          </cell>
          <cell r="M1948">
            <v>424.8</v>
          </cell>
          <cell r="Q1948">
            <v>688705001555</v>
          </cell>
          <cell r="S1948">
            <v>5</v>
          </cell>
          <cell r="T1948">
            <v>23</v>
          </cell>
          <cell r="U1948">
            <v>15.5</v>
          </cell>
          <cell r="V1948">
            <v>16</v>
          </cell>
          <cell r="W1948" t="str">
            <v>CN</v>
          </cell>
          <cell r="X1948" t="str">
            <v>Compliant</v>
          </cell>
          <cell r="Z1948">
            <v>151</v>
          </cell>
          <cell r="AA1948" t="str">
            <v>A</v>
          </cell>
        </row>
        <row r="1949">
          <cell r="A1949" t="str">
            <v>A947.043600SP</v>
          </cell>
          <cell r="B1949" t="str">
            <v>Soundcraft</v>
          </cell>
          <cell r="C1949" t="str">
            <v>Vi Series Option Cards</v>
          </cell>
          <cell r="D1949" t="str">
            <v>A947.043600SP</v>
          </cell>
          <cell r="E1949" t="str">
            <v>SC-VI</v>
          </cell>
          <cell r="H1949" t="str">
            <v>Vi1/CSB Line Output module 17-32 (spares)</v>
          </cell>
          <cell r="I1949" t="str">
            <v>ViS 16 xlr out 17-32</v>
          </cell>
          <cell r="J1949">
            <v>581</v>
          </cell>
          <cell r="K1949">
            <v>581</v>
          </cell>
          <cell r="L1949">
            <v>472</v>
          </cell>
          <cell r="M1949">
            <v>424.8</v>
          </cell>
          <cell r="Q1949">
            <v>688705001562</v>
          </cell>
          <cell r="S1949">
            <v>5</v>
          </cell>
          <cell r="T1949">
            <v>23</v>
          </cell>
          <cell r="U1949">
            <v>15.5</v>
          </cell>
          <cell r="V1949">
            <v>16</v>
          </cell>
          <cell r="X1949" t="str">
            <v>Compliant</v>
          </cell>
          <cell r="Z1949">
            <v>152</v>
          </cell>
          <cell r="AA1949" t="str">
            <v>X</v>
          </cell>
        </row>
        <row r="1950">
          <cell r="A1950" t="str">
            <v>A947.043700SP</v>
          </cell>
          <cell r="B1950" t="str">
            <v>Soundcraft</v>
          </cell>
          <cell r="C1950" t="str">
            <v>Vi Series Option Cards</v>
          </cell>
          <cell r="D1950" t="str">
            <v>A947.043700SP</v>
          </cell>
          <cell r="E1950" t="str">
            <v>SC-VI</v>
          </cell>
          <cell r="H1950" t="str">
            <v>Vi1/CSB Line+AES Output module (spares)</v>
          </cell>
          <cell r="I1950" t="str">
            <v>ViS 8+4 AES xlr out</v>
          </cell>
          <cell r="J1950">
            <v>583</v>
          </cell>
          <cell r="K1950">
            <v>583</v>
          </cell>
          <cell r="L1950">
            <v>473</v>
          </cell>
          <cell r="M1950">
            <v>425.7</v>
          </cell>
          <cell r="Q1950">
            <v>688705001548</v>
          </cell>
          <cell r="W1950" t="str">
            <v>CN</v>
          </cell>
          <cell r="X1950" t="str">
            <v>Compliant</v>
          </cell>
          <cell r="Z1950">
            <v>153</v>
          </cell>
          <cell r="AA1950" t="str">
            <v>X</v>
          </cell>
        </row>
        <row r="1951">
          <cell r="A1951" t="str">
            <v>5033340-01.V</v>
          </cell>
          <cell r="B1951" t="str">
            <v>Soundcraft</v>
          </cell>
          <cell r="C1951" t="str">
            <v>Option Cards (Local Rack / D21 CSB Expansion / Vix000)</v>
          </cell>
          <cell r="D1951" t="str">
            <v>5033340-01.V</v>
          </cell>
          <cell r="E1951" t="str">
            <v>SC-SPARES</v>
          </cell>
          <cell r="F1951" t="str">
            <v>YES</v>
          </cell>
          <cell r="H1951" t="str">
            <v>VI BLU-LINK CARD Local Rack</v>
          </cell>
          <cell r="I1951" t="str">
            <v>ViO/D21 Blu Link</v>
          </cell>
          <cell r="J1951">
            <v>1586</v>
          </cell>
          <cell r="K1951">
            <v>1586</v>
          </cell>
          <cell r="L1951">
            <v>793</v>
          </cell>
          <cell r="M1951">
            <v>713.7</v>
          </cell>
          <cell r="S1951">
            <v>3</v>
          </cell>
          <cell r="T1951">
            <v>13.5</v>
          </cell>
          <cell r="U1951">
            <v>10.5</v>
          </cell>
          <cell r="V1951">
            <v>13.5</v>
          </cell>
          <cell r="W1951" t="str">
            <v>CN</v>
          </cell>
          <cell r="X1951" t="str">
            <v>Compliant</v>
          </cell>
          <cell r="Z1951">
            <v>154</v>
          </cell>
          <cell r="AA1951" t="str">
            <v>A</v>
          </cell>
        </row>
        <row r="1952">
          <cell r="A1952" t="str">
            <v>5076583.V</v>
          </cell>
          <cell r="B1952" t="str">
            <v>Soundcraft</v>
          </cell>
          <cell r="C1952" t="str">
            <v>Option Cards (Local Rack / D21 CSB Expansion / Vix000)</v>
          </cell>
          <cell r="D1952" t="str">
            <v>5076583.V</v>
          </cell>
          <cell r="E1952" t="str">
            <v>SC-VI</v>
          </cell>
          <cell r="F1952" t="str">
            <v>YES</v>
          </cell>
          <cell r="H1952" t="str">
            <v>ViO/D21 Dante card AES67/96k</v>
          </cell>
          <cell r="I1952" t="str">
            <v>Vi1 Only (48k) Dante card</v>
          </cell>
          <cell r="J1952">
            <v>1914</v>
          </cell>
          <cell r="K1952">
            <v>1914</v>
          </cell>
          <cell r="L1952">
            <v>1251</v>
          </cell>
          <cell r="M1952">
            <v>1125.9000000000001</v>
          </cell>
          <cell r="W1952" t="str">
            <v>HU</v>
          </cell>
          <cell r="X1952" t="str">
            <v>Compliant</v>
          </cell>
          <cell r="Z1952">
            <v>155</v>
          </cell>
          <cell r="AA1952" t="str">
            <v>A</v>
          </cell>
        </row>
        <row r="1953">
          <cell r="A1953" t="str">
            <v>5033340.V</v>
          </cell>
          <cell r="B1953" t="str">
            <v>Soundcraft</v>
          </cell>
          <cell r="C1953" t="str">
            <v>Option Cards (Local Rack / D21 CSB Expansion / Vix000)</v>
          </cell>
          <cell r="D1953" t="str">
            <v>5033340.V</v>
          </cell>
          <cell r="E1953">
            <v>31100900</v>
          </cell>
          <cell r="H1953" t="str">
            <v>Vi1 Only (48k) Blu Link</v>
          </cell>
          <cell r="I1953" t="str">
            <v>Vi1 Only (48k) Blu Link</v>
          </cell>
          <cell r="J1953">
            <v>1586</v>
          </cell>
          <cell r="K1953">
            <v>1586</v>
          </cell>
          <cell r="L1953">
            <v>793</v>
          </cell>
          <cell r="M1953">
            <v>713.7</v>
          </cell>
          <cell r="Q1953">
            <v>688705001296</v>
          </cell>
          <cell r="S1953">
            <v>3</v>
          </cell>
          <cell r="T1953">
            <v>13.5</v>
          </cell>
          <cell r="U1953">
            <v>10.5</v>
          </cell>
          <cell r="V1953">
            <v>13.5</v>
          </cell>
          <cell r="X1953" t="str">
            <v>Compliant</v>
          </cell>
          <cell r="Z1953">
            <v>156</v>
          </cell>
          <cell r="AA1953" t="str">
            <v>D</v>
          </cell>
        </row>
        <row r="1954">
          <cell r="A1954" t="str">
            <v>5060027-01.V</v>
          </cell>
          <cell r="B1954" t="str">
            <v>Soundcraft</v>
          </cell>
          <cell r="C1954" t="str">
            <v>Option Cards (Local Rack / D21 CSB Expansion / Vix000)</v>
          </cell>
          <cell r="D1954" t="str">
            <v>5060027-01.V</v>
          </cell>
          <cell r="F1954" t="str">
            <v>YES</v>
          </cell>
          <cell r="H1954" t="str">
            <v>VI HD Card</v>
          </cell>
          <cell r="I1954" t="str">
            <v xml:space="preserve">HD Link Card for 192 I/O - packed tested spare   </v>
          </cell>
          <cell r="J1954">
            <v>988</v>
          </cell>
          <cell r="K1954">
            <v>988</v>
          </cell>
          <cell r="L1954">
            <v>494</v>
          </cell>
          <cell r="M1954">
            <v>444.6</v>
          </cell>
          <cell r="X1954" t="str">
            <v>Compliant</v>
          </cell>
          <cell r="Z1954">
            <v>157</v>
          </cell>
          <cell r="AA1954" t="str">
            <v>A</v>
          </cell>
        </row>
        <row r="1955">
          <cell r="A1955" t="str">
            <v>RS2409SP</v>
          </cell>
          <cell r="B1955" t="str">
            <v>Soundcraft</v>
          </cell>
          <cell r="C1955" t="str">
            <v>Option Cards (Local Rack / D21 CSB Expansion / Vix000)</v>
          </cell>
          <cell r="D1955" t="str">
            <v>RS2409SP</v>
          </cell>
          <cell r="E1955">
            <v>31100900</v>
          </cell>
          <cell r="F1955" t="str">
            <v>YES</v>
          </cell>
          <cell r="H1955" t="str">
            <v>Vi CAT5 MADI link Card Local Rack</v>
          </cell>
          <cell r="I1955" t="str">
            <v>ViO/D21 Cat5 MADI</v>
          </cell>
          <cell r="J1955">
            <v>794</v>
          </cell>
          <cell r="K1955">
            <v>794</v>
          </cell>
          <cell r="L1955">
            <v>397</v>
          </cell>
          <cell r="M1955">
            <v>357.3</v>
          </cell>
          <cell r="S1955">
            <v>1.5</v>
          </cell>
          <cell r="T1955">
            <v>14.5</v>
          </cell>
          <cell r="U1955">
            <v>7.5</v>
          </cell>
          <cell r="V1955">
            <v>3.5</v>
          </cell>
          <cell r="W1955" t="str">
            <v>CN</v>
          </cell>
          <cell r="X1955" t="str">
            <v>Compliant</v>
          </cell>
          <cell r="Z1955">
            <v>158</v>
          </cell>
          <cell r="AA1955" t="str">
            <v>A</v>
          </cell>
        </row>
        <row r="1956">
          <cell r="A1956" t="str">
            <v>RS2422SP</v>
          </cell>
          <cell r="B1956" t="str">
            <v>Soundcraft</v>
          </cell>
          <cell r="C1956" t="str">
            <v>Option Cards (Local Rack / D21 CSB Expansion / Vix000)</v>
          </cell>
          <cell r="D1956" t="str">
            <v>RS2422SP</v>
          </cell>
          <cell r="E1956" t="str">
            <v>SC-OTHER</v>
          </cell>
          <cell r="F1956" t="str">
            <v>YES</v>
          </cell>
          <cell r="H1956" t="str">
            <v>Vi AES/EBU CARD Local Rack</v>
          </cell>
          <cell r="I1956" t="str">
            <v>ViO/D21 AES In/out</v>
          </cell>
          <cell r="J1956">
            <v>1112</v>
          </cell>
          <cell r="K1956">
            <v>1112</v>
          </cell>
          <cell r="L1956">
            <v>556</v>
          </cell>
          <cell r="M1956">
            <v>500.4</v>
          </cell>
          <cell r="S1956">
            <v>4</v>
          </cell>
          <cell r="T1956">
            <v>4</v>
          </cell>
          <cell r="U1956">
            <v>8</v>
          </cell>
          <cell r="V1956">
            <v>14</v>
          </cell>
          <cell r="W1956" t="str">
            <v>CN</v>
          </cell>
          <cell r="X1956" t="str">
            <v>Compliant</v>
          </cell>
          <cell r="Z1956">
            <v>159</v>
          </cell>
          <cell r="AA1956" t="str">
            <v>A</v>
          </cell>
        </row>
        <row r="1957">
          <cell r="A1957" t="str">
            <v>RS2423SP</v>
          </cell>
          <cell r="B1957" t="str">
            <v>Soundcraft</v>
          </cell>
          <cell r="C1957" t="str">
            <v>Option Cards (Local Rack / D21 CSB Expansion / Vix000)</v>
          </cell>
          <cell r="D1957" t="str">
            <v>RS2423SP</v>
          </cell>
          <cell r="E1957">
            <v>31100900</v>
          </cell>
          <cell r="F1957" t="str">
            <v>YES</v>
          </cell>
          <cell r="H1957" t="str">
            <v>Vi Microphone CARD Local Rack</v>
          </cell>
          <cell r="I1957" t="str">
            <v>ViO/D21 Mic In</v>
          </cell>
          <cell r="J1957">
            <v>1112</v>
          </cell>
          <cell r="K1957">
            <v>1112</v>
          </cell>
          <cell r="L1957">
            <v>556</v>
          </cell>
          <cell r="M1957">
            <v>500.4</v>
          </cell>
          <cell r="U1957">
            <v>0</v>
          </cell>
          <cell r="V1957">
            <v>0</v>
          </cell>
          <cell r="W1957" t="str">
            <v>HU</v>
          </cell>
          <cell r="X1957" t="str">
            <v>Compliant</v>
          </cell>
          <cell r="Z1957">
            <v>160</v>
          </cell>
          <cell r="AA1957" t="str">
            <v>B</v>
          </cell>
        </row>
        <row r="1958">
          <cell r="A1958" t="str">
            <v>RS2424SP</v>
          </cell>
          <cell r="B1958" t="str">
            <v>Soundcraft</v>
          </cell>
          <cell r="C1958" t="str">
            <v>Option Cards (Local Rack / D21 CSB Expansion / Vix000)</v>
          </cell>
          <cell r="D1958" t="str">
            <v>RS2424SP</v>
          </cell>
          <cell r="E1958" t="str">
            <v>HALBMAKE</v>
          </cell>
          <cell r="F1958" t="str">
            <v>YES</v>
          </cell>
          <cell r="H1958" t="str">
            <v>Vi Line Input Card Local Rack</v>
          </cell>
          <cell r="I1958" t="str">
            <v>ViO/D21 Line Out</v>
          </cell>
          <cell r="J1958">
            <v>794</v>
          </cell>
          <cell r="K1958">
            <v>794</v>
          </cell>
          <cell r="L1958">
            <v>397</v>
          </cell>
          <cell r="M1958">
            <v>357.3</v>
          </cell>
          <cell r="S1958">
            <v>1.5</v>
          </cell>
          <cell r="T1958">
            <v>14.5</v>
          </cell>
          <cell r="U1958">
            <v>7.5</v>
          </cell>
          <cell r="V1958">
            <v>3.5</v>
          </cell>
          <cell r="W1958" t="str">
            <v>CN</v>
          </cell>
          <cell r="X1958" t="str">
            <v>Compliant</v>
          </cell>
          <cell r="Z1958">
            <v>161</v>
          </cell>
          <cell r="AA1958" t="str">
            <v>A</v>
          </cell>
        </row>
        <row r="1959">
          <cell r="A1959" t="str">
            <v>RS2425SP</v>
          </cell>
          <cell r="B1959" t="str">
            <v>Soundcraft</v>
          </cell>
          <cell r="C1959" t="str">
            <v>Option Cards (Local Rack / D21 CSB Expansion / Vix000)</v>
          </cell>
          <cell r="D1959" t="str">
            <v>RS2425Sp</v>
          </cell>
          <cell r="E1959">
            <v>31100900</v>
          </cell>
          <cell r="F1959" t="str">
            <v>YES</v>
          </cell>
          <cell r="H1959" t="str">
            <v>Vi Line Input card Local Rack</v>
          </cell>
          <cell r="I1959" t="str">
            <v>ViO/D21 Line In</v>
          </cell>
          <cell r="J1959">
            <v>1112</v>
          </cell>
          <cell r="K1959">
            <v>1112</v>
          </cell>
          <cell r="L1959">
            <v>556</v>
          </cell>
          <cell r="M1959">
            <v>500.4</v>
          </cell>
          <cell r="S1959">
            <v>1</v>
          </cell>
          <cell r="T1959">
            <v>14</v>
          </cell>
          <cell r="U1959">
            <v>8</v>
          </cell>
          <cell r="V1959">
            <v>4</v>
          </cell>
          <cell r="W1959" t="str">
            <v>CN</v>
          </cell>
          <cell r="X1959" t="str">
            <v>Compliant</v>
          </cell>
          <cell r="Z1959">
            <v>162</v>
          </cell>
          <cell r="AA1959" t="str">
            <v>A</v>
          </cell>
        </row>
        <row r="1960">
          <cell r="A1960" t="str">
            <v>RS2426SP</v>
          </cell>
          <cell r="B1960" t="str">
            <v>Soundcraft</v>
          </cell>
          <cell r="C1960" t="str">
            <v>Option Cards (Local Rack / D21 CSB Expansion / Vix000)</v>
          </cell>
          <cell r="D1960" t="str">
            <v>RS2426SP</v>
          </cell>
          <cell r="E1960" t="str">
            <v>SC-SPARES</v>
          </cell>
          <cell r="F1960" t="str">
            <v>YES</v>
          </cell>
          <cell r="H1960" t="str">
            <v>VI Optical MADI CARD Local Rack</v>
          </cell>
          <cell r="I1960" t="str">
            <v>ViO/D21 Optical MADI (multimode)</v>
          </cell>
          <cell r="J1960">
            <v>1112</v>
          </cell>
          <cell r="K1960">
            <v>1112</v>
          </cell>
          <cell r="L1960">
            <v>556</v>
          </cell>
          <cell r="M1960">
            <v>500.4</v>
          </cell>
          <cell r="S1960">
            <v>15</v>
          </cell>
          <cell r="T1960">
            <v>20</v>
          </cell>
          <cell r="U1960">
            <v>15</v>
          </cell>
          <cell r="V1960">
            <v>7</v>
          </cell>
          <cell r="W1960" t="str">
            <v>CN</v>
          </cell>
          <cell r="X1960" t="str">
            <v>Compliant</v>
          </cell>
          <cell r="Z1960">
            <v>163</v>
          </cell>
          <cell r="AA1960" t="str">
            <v>A</v>
          </cell>
        </row>
        <row r="1961">
          <cell r="A1961" t="str">
            <v>RS2429SP</v>
          </cell>
          <cell r="B1961" t="str">
            <v>Soundcraft</v>
          </cell>
          <cell r="C1961" t="str">
            <v>Option Cards (Local Rack / D21 CSB Expansion / Vix000)</v>
          </cell>
          <cell r="D1961" t="str">
            <v>RS2429SP</v>
          </cell>
          <cell r="E1961" t="str">
            <v>NEWPART</v>
          </cell>
          <cell r="F1961" t="str">
            <v>YES</v>
          </cell>
          <cell r="H1961" t="str">
            <v>VI GPI0 Relay Card Local Rack</v>
          </cell>
          <cell r="I1961" t="str">
            <v>GPIO card</v>
          </cell>
          <cell r="J1961">
            <v>2380</v>
          </cell>
          <cell r="K1961">
            <v>2380</v>
          </cell>
          <cell r="L1961">
            <v>1190</v>
          </cell>
          <cell r="M1961">
            <v>1071</v>
          </cell>
          <cell r="T1961">
            <v>0</v>
          </cell>
          <cell r="U1961">
            <v>0</v>
          </cell>
          <cell r="V1961">
            <v>0</v>
          </cell>
          <cell r="X1961" t="str">
            <v>Compliant</v>
          </cell>
          <cell r="Z1961">
            <v>164</v>
          </cell>
          <cell r="AA1961" t="str">
            <v>A</v>
          </cell>
        </row>
        <row r="1962">
          <cell r="A1962" t="str">
            <v>RS2442SP</v>
          </cell>
          <cell r="B1962" t="str">
            <v>Soundcraft</v>
          </cell>
          <cell r="C1962" t="str">
            <v>Option Cards (Local Rack / D21 CSB Expansion / Vix000)</v>
          </cell>
          <cell r="D1962" t="str">
            <v>RS2442SP</v>
          </cell>
          <cell r="E1962" t="str">
            <v>SC-SPARES</v>
          </cell>
          <cell r="F1962" t="str">
            <v>YES</v>
          </cell>
          <cell r="H1962" t="str">
            <v>VI S CORE PRO LEXICON FX Card Local Rack</v>
          </cell>
          <cell r="I1962" t="str">
            <v>Lexicon/BSS FX/GEQs</v>
          </cell>
          <cell r="J1962">
            <v>6344</v>
          </cell>
          <cell r="K1962">
            <v>6344</v>
          </cell>
          <cell r="L1962">
            <v>3172</v>
          </cell>
          <cell r="M1962">
            <v>2854.8</v>
          </cell>
          <cell r="S1962">
            <v>5</v>
          </cell>
          <cell r="T1962">
            <v>1</v>
          </cell>
          <cell r="U1962">
            <v>3</v>
          </cell>
          <cell r="V1962">
            <v>4</v>
          </cell>
          <cell r="W1962" t="str">
            <v>CN</v>
          </cell>
          <cell r="X1962" t="str">
            <v>Compliant</v>
          </cell>
          <cell r="Z1962">
            <v>165</v>
          </cell>
          <cell r="AA1962" t="str">
            <v>A</v>
          </cell>
        </row>
        <row r="1963">
          <cell r="A1963" t="str">
            <v>RS2485SP</v>
          </cell>
          <cell r="B1963" t="str">
            <v>Soundcraft</v>
          </cell>
          <cell r="C1963" t="str">
            <v>Option Cards (Local Rack / D21 CSB Expansion / Vix000)</v>
          </cell>
          <cell r="D1963" t="str">
            <v>RS2485SP</v>
          </cell>
          <cell r="E1963" t="str">
            <v>SC-SPARES</v>
          </cell>
          <cell r="F1963" t="str">
            <v>YES</v>
          </cell>
          <cell r="H1963" t="str">
            <v>VI COBRANET CARD Local Rack</v>
          </cell>
          <cell r="I1963" t="str">
            <v>ViO/D21 Cobranet</v>
          </cell>
          <cell r="J1963">
            <v>2220</v>
          </cell>
          <cell r="K1963">
            <v>2220</v>
          </cell>
          <cell r="L1963">
            <v>1110</v>
          </cell>
          <cell r="M1963">
            <v>999</v>
          </cell>
          <cell r="U1963">
            <v>0</v>
          </cell>
          <cell r="W1963" t="str">
            <v>CN</v>
          </cell>
          <cell r="X1963" t="str">
            <v>Compliant</v>
          </cell>
          <cell r="Z1963">
            <v>166</v>
          </cell>
          <cell r="AA1963" t="str">
            <v>A</v>
          </cell>
        </row>
        <row r="1964">
          <cell r="A1964" t="str">
            <v>RS2497SP</v>
          </cell>
          <cell r="B1964" t="str">
            <v>Soundcraft</v>
          </cell>
          <cell r="C1964" t="str">
            <v>Option Cards (Local Rack / D21 CSB Expansion / Vix000)</v>
          </cell>
          <cell r="D1964" t="str">
            <v>RS2497SP</v>
          </cell>
          <cell r="E1964" t="str">
            <v>SC-SPARES</v>
          </cell>
          <cell r="F1964" t="str">
            <v>YES</v>
          </cell>
          <cell r="H1964" t="str">
            <v>VI AVIOM CARD Local Rack</v>
          </cell>
          <cell r="I1964" t="str">
            <v>ViO/D21 Aviom A-Net</v>
          </cell>
          <cell r="J1964">
            <v>1904</v>
          </cell>
          <cell r="K1964">
            <v>1904</v>
          </cell>
          <cell r="L1964">
            <v>1380</v>
          </cell>
          <cell r="M1964">
            <v>1242</v>
          </cell>
          <cell r="S1964">
            <v>0.5</v>
          </cell>
          <cell r="U1964">
            <v>8</v>
          </cell>
          <cell r="V1964">
            <v>4</v>
          </cell>
          <cell r="W1964" t="str">
            <v>CN</v>
          </cell>
          <cell r="X1964" t="str">
            <v>Compliant</v>
          </cell>
          <cell r="Z1964">
            <v>167</v>
          </cell>
          <cell r="AA1964" t="str">
            <v>D</v>
          </cell>
        </row>
        <row r="1965">
          <cell r="A1965" t="str">
            <v>RS2563SP</v>
          </cell>
          <cell r="B1965" t="str">
            <v>Soundcraft</v>
          </cell>
          <cell r="C1965" t="str">
            <v>Option Cards (Local Rack / D21 CSB Expansion / Vix000)</v>
          </cell>
          <cell r="D1965" t="str">
            <v>RS2563SP</v>
          </cell>
          <cell r="E1965" t="str">
            <v>SC-SPARES</v>
          </cell>
          <cell r="F1965" t="str">
            <v>YES</v>
          </cell>
          <cell r="H1965" t="str">
            <v>VI (SINGLEMODE) MADI CARD Local Rack</v>
          </cell>
          <cell r="I1965" t="str">
            <v>ViO/D21 Optical MADI (singlemode)</v>
          </cell>
          <cell r="J1965">
            <v>1270</v>
          </cell>
          <cell r="K1965">
            <v>1270</v>
          </cell>
          <cell r="L1965">
            <v>635</v>
          </cell>
          <cell r="M1965">
            <v>571.5</v>
          </cell>
          <cell r="S1965">
            <v>1</v>
          </cell>
          <cell r="U1965">
            <v>3</v>
          </cell>
          <cell r="V1965">
            <v>4</v>
          </cell>
          <cell r="X1965" t="str">
            <v>Compliant</v>
          </cell>
          <cell r="Z1965">
            <v>168</v>
          </cell>
          <cell r="AA1965" t="str">
            <v>A</v>
          </cell>
        </row>
        <row r="1966">
          <cell r="A1966" t="str">
            <v>RS2564SP</v>
          </cell>
          <cell r="B1966" t="str">
            <v>Soundcraft</v>
          </cell>
          <cell r="C1966" t="str">
            <v>Option Cards (Local Rack / D21 CSB Expansion / Vix000)</v>
          </cell>
          <cell r="D1966" t="str">
            <v>RS2564SP</v>
          </cell>
          <cell r="E1966" t="str">
            <v>SC-SPARES</v>
          </cell>
          <cell r="F1966" t="str">
            <v>YES</v>
          </cell>
          <cell r="H1966" t="str">
            <v>VI  TDIF CARD Local Rack</v>
          </cell>
          <cell r="I1966" t="str">
            <v>ViO/D21 TDIF</v>
          </cell>
          <cell r="J1966">
            <v>1112</v>
          </cell>
          <cell r="K1966">
            <v>1112</v>
          </cell>
          <cell r="L1966">
            <v>556</v>
          </cell>
          <cell r="M1966">
            <v>500.4</v>
          </cell>
          <cell r="U1966">
            <v>0</v>
          </cell>
          <cell r="X1966" t="str">
            <v>Compliant</v>
          </cell>
          <cell r="Z1966">
            <v>169</v>
          </cell>
          <cell r="AA1966" t="str">
            <v>B</v>
          </cell>
        </row>
        <row r="1967">
          <cell r="A1967" t="str">
            <v>RS2360SP</v>
          </cell>
          <cell r="B1967" t="str">
            <v>Soundcraft</v>
          </cell>
          <cell r="C1967" t="str">
            <v>Option Cards (Local Rack / D21 CSB Expansion / Vix000)</v>
          </cell>
          <cell r="D1967" t="str">
            <v>RS2360SP</v>
          </cell>
          <cell r="E1967" t="str">
            <v>SC-SPARES</v>
          </cell>
          <cell r="F1967" t="str">
            <v>YES</v>
          </cell>
          <cell r="H1967" t="str">
            <v>VI ADAT CARD Local Rack</v>
          </cell>
          <cell r="I1967" t="str">
            <v>ViO/D21 ADAT</v>
          </cell>
          <cell r="J1967">
            <v>1112</v>
          </cell>
          <cell r="K1967">
            <v>1112</v>
          </cell>
          <cell r="L1967">
            <v>556</v>
          </cell>
          <cell r="M1967">
            <v>500.4</v>
          </cell>
          <cell r="S1967">
            <v>1.5</v>
          </cell>
          <cell r="T1967">
            <v>14.5</v>
          </cell>
          <cell r="U1967">
            <v>7.5</v>
          </cell>
          <cell r="V1967">
            <v>4</v>
          </cell>
          <cell r="X1967" t="str">
            <v>Compliant</v>
          </cell>
          <cell r="Z1967">
            <v>170</v>
          </cell>
          <cell r="AA1967" t="str">
            <v>A</v>
          </cell>
        </row>
        <row r="1968">
          <cell r="A1968" t="str">
            <v>RS2401SP</v>
          </cell>
          <cell r="B1968" t="str">
            <v>Soundcraft</v>
          </cell>
          <cell r="C1968" t="str">
            <v>Option Cards (Local Rack / D21 CSB Expansion / Vix000)</v>
          </cell>
          <cell r="D1968" t="str">
            <v>RS2401SP</v>
          </cell>
          <cell r="E1968">
            <v>31100900</v>
          </cell>
          <cell r="F1968" t="str">
            <v>YES</v>
          </cell>
          <cell r="H1968" t="str">
            <v xml:space="preserve">VI SCORE DSP MODULE </v>
          </cell>
          <cell r="I1968" t="str">
            <v>S-CORE DSP</v>
          </cell>
          <cell r="J1968">
            <v>3808</v>
          </cell>
          <cell r="K1968">
            <v>3808</v>
          </cell>
          <cell r="L1968">
            <v>1904</v>
          </cell>
          <cell r="M1968">
            <v>1713.6</v>
          </cell>
          <cell r="S1968">
            <v>4</v>
          </cell>
          <cell r="T1968">
            <v>8</v>
          </cell>
          <cell r="U1968">
            <v>14</v>
          </cell>
          <cell r="V1968">
            <v>4</v>
          </cell>
          <cell r="W1968" t="str">
            <v>CN</v>
          </cell>
          <cell r="X1968" t="str">
            <v>Compliant</v>
          </cell>
          <cell r="Z1968">
            <v>171</v>
          </cell>
          <cell r="AA1968" t="str">
            <v>A</v>
          </cell>
        </row>
        <row r="1969">
          <cell r="A1969" t="str">
            <v>5045044.V</v>
          </cell>
          <cell r="B1969" t="str">
            <v>Soundcraft</v>
          </cell>
          <cell r="C1969" t="str">
            <v>Option Cards (Local Rack / D21 CSB Expansion / Vix000)</v>
          </cell>
          <cell r="D1969" t="str">
            <v>5045044.V</v>
          </cell>
          <cell r="E1969" t="str">
            <v>SC-VI</v>
          </cell>
          <cell r="H1969" t="str">
            <v>Vi Dante card AES67/96k</v>
          </cell>
          <cell r="I1969" t="str">
            <v>ViO/D21 Dante card AES67/96k</v>
          </cell>
          <cell r="J1969">
            <v>1914</v>
          </cell>
          <cell r="K1969">
            <v>1914</v>
          </cell>
          <cell r="L1969">
            <v>1251</v>
          </cell>
          <cell r="M1969">
            <v>1125.9000000000001</v>
          </cell>
          <cell r="Q1969">
            <v>688705006444</v>
          </cell>
          <cell r="W1969" t="str">
            <v>CN</v>
          </cell>
          <cell r="X1969" t="str">
            <v>Compliant</v>
          </cell>
          <cell r="Z1969">
            <v>172</v>
          </cell>
          <cell r="AA1969" t="str">
            <v>A</v>
          </cell>
        </row>
        <row r="1970">
          <cell r="A1970" t="str">
            <v>A949.045220-02.V</v>
          </cell>
          <cell r="B1970" t="str">
            <v>Soundcraft</v>
          </cell>
          <cell r="C1970" t="str">
            <v>Option Cards (Local Rack / D21 CSB Expansion / Vix000)</v>
          </cell>
          <cell r="D1970" t="str">
            <v>A949.045220-02.V</v>
          </cell>
          <cell r="E1970" t="str">
            <v>STU_ASSY</v>
          </cell>
          <cell r="H1970" t="str">
            <v>Vi 3G SDI DeEmbedder</v>
          </cell>
          <cell r="I1970" t="str">
            <v>ViO/D21 3G/HD/SD SDi De-embedder 8/16ch</v>
          </cell>
          <cell r="J1970">
            <v>3017</v>
          </cell>
          <cell r="K1970">
            <v>3017</v>
          </cell>
          <cell r="L1970">
            <v>1586</v>
          </cell>
          <cell r="M1970">
            <v>1427.4</v>
          </cell>
          <cell r="Q1970">
            <v>688705001883</v>
          </cell>
          <cell r="U1970">
            <v>0</v>
          </cell>
          <cell r="X1970" t="str">
            <v>Compliant</v>
          </cell>
          <cell r="Z1970">
            <v>173</v>
          </cell>
          <cell r="AA1970" t="str">
            <v>B1</v>
          </cell>
        </row>
        <row r="1971">
          <cell r="A1971" t="str">
            <v>C049.020534</v>
          </cell>
          <cell r="B1971" t="str">
            <v>Soundcraft</v>
          </cell>
          <cell r="C1971" t="str">
            <v>Option Cards (Local Rack / D21 CSB Expansion / Vix000)</v>
          </cell>
          <cell r="D1971" t="str">
            <v>C049.020534</v>
          </cell>
          <cell r="E1971" t="str">
            <v>BSSEQ</v>
          </cell>
          <cell r="F1971" t="str">
            <v>YES</v>
          </cell>
          <cell r="H1971" t="str">
            <v>Vi Blank Panle Local Rack</v>
          </cell>
          <cell r="I1971" t="str">
            <v>Blank module for upper section</v>
          </cell>
          <cell r="J1971">
            <v>33</v>
          </cell>
          <cell r="K1971">
            <v>33</v>
          </cell>
          <cell r="L1971">
            <v>16</v>
          </cell>
          <cell r="M1971">
            <v>14.4</v>
          </cell>
          <cell r="X1971" t="str">
            <v>Compliant</v>
          </cell>
          <cell r="Z1971">
            <v>174</v>
          </cell>
        </row>
        <row r="1972">
          <cell r="A1972" t="str">
            <v>5100265-00</v>
          </cell>
          <cell r="B1972" t="str">
            <v>Soundcraft</v>
          </cell>
          <cell r="C1972" t="str">
            <v>Option Cards (Local Rack / D21 CSB Expansion / Vix000)</v>
          </cell>
          <cell r="D1972" t="str">
            <v xml:space="preserve">5100265-00 </v>
          </cell>
          <cell r="H1972" t="str">
            <v>Vi4/6 to 5000/7000 Local Rack Upgrade Kit</v>
          </cell>
          <cell r="I1972" t="str">
            <v>Vi4/6 to 5000/7000 Local Rack Upgrade Kit</v>
          </cell>
          <cell r="J1972">
            <v>17137</v>
          </cell>
          <cell r="K1972">
            <v>17136</v>
          </cell>
          <cell r="L1972">
            <v>8016</v>
          </cell>
          <cell r="M1972">
            <v>7214.4</v>
          </cell>
          <cell r="Q1972">
            <v>688705003566</v>
          </cell>
          <cell r="X1972" t="str">
            <v>Compliant</v>
          </cell>
          <cell r="Z1972">
            <v>175</v>
          </cell>
          <cell r="AA1972" t="str">
            <v>B</v>
          </cell>
        </row>
        <row r="1973">
          <cell r="A1973" t="str">
            <v>RS2399SP</v>
          </cell>
          <cell r="B1973" t="str">
            <v>Soundcraft</v>
          </cell>
          <cell r="C1973" t="str">
            <v>Option Cards (Vi Stagebox)</v>
          </cell>
          <cell r="D1973" t="str">
            <v>RS2399SP</v>
          </cell>
          <cell r="E1973">
            <v>31100900</v>
          </cell>
          <cell r="F1973" t="str">
            <v>YES</v>
          </cell>
          <cell r="H1973" t="str">
            <v>VI6 MIC LINE MODULE</v>
          </cell>
          <cell r="I1973" t="str">
            <v>ViSB 8 x MIC/LINE IN</v>
          </cell>
          <cell r="J1973">
            <v>1064</v>
          </cell>
          <cell r="K1973">
            <v>1064</v>
          </cell>
          <cell r="L1973">
            <v>532</v>
          </cell>
          <cell r="M1973">
            <v>478.8</v>
          </cell>
          <cell r="U1973">
            <v>0</v>
          </cell>
          <cell r="V1973">
            <v>0</v>
          </cell>
          <cell r="W1973" t="str">
            <v>CN</v>
          </cell>
          <cell r="X1973" t="str">
            <v>Compliant</v>
          </cell>
          <cell r="Z1973">
            <v>176</v>
          </cell>
          <cell r="AA1973" t="str">
            <v>A</v>
          </cell>
        </row>
        <row r="1974">
          <cell r="A1974" t="str">
            <v>RS2400SP</v>
          </cell>
          <cell r="B1974" t="str">
            <v>Soundcraft</v>
          </cell>
          <cell r="C1974" t="str">
            <v>Option Cards (Vi Stagebox)</v>
          </cell>
          <cell r="D1974" t="str">
            <v>RS2400SP</v>
          </cell>
          <cell r="E1974">
            <v>31100900</v>
          </cell>
          <cell r="F1974" t="str">
            <v>YES</v>
          </cell>
          <cell r="H1974" t="str">
            <v>VI6 LINE OUTPUT MODULE</v>
          </cell>
          <cell r="I1974" t="str">
            <v>ViSB 8 x LINE OUTPUT</v>
          </cell>
          <cell r="J1974">
            <v>637</v>
          </cell>
          <cell r="K1974">
            <v>637</v>
          </cell>
          <cell r="L1974">
            <v>317</v>
          </cell>
          <cell r="M1974">
            <v>285.3</v>
          </cell>
          <cell r="S1974">
            <v>2</v>
          </cell>
          <cell r="T1974">
            <v>15</v>
          </cell>
          <cell r="U1974">
            <v>13</v>
          </cell>
          <cell r="V1974">
            <v>4</v>
          </cell>
          <cell r="W1974" t="str">
            <v>CN</v>
          </cell>
          <cell r="X1974" t="str">
            <v>Compliant</v>
          </cell>
          <cell r="Z1974">
            <v>177</v>
          </cell>
          <cell r="AA1974" t="str">
            <v>A</v>
          </cell>
        </row>
        <row r="1975">
          <cell r="A1975" t="str">
            <v>RS2448SP</v>
          </cell>
          <cell r="B1975" t="str">
            <v>Soundcraft</v>
          </cell>
          <cell r="C1975" t="str">
            <v>Option Cards (Vi Stagebox)</v>
          </cell>
          <cell r="D1975" t="str">
            <v>RS2448SP</v>
          </cell>
          <cell r="E1975">
            <v>31100900</v>
          </cell>
          <cell r="F1975" t="str">
            <v>YES</v>
          </cell>
          <cell r="H1975" t="str">
            <v>ViSB Optical MADI HD (multimode)</v>
          </cell>
          <cell r="I1975" t="str">
            <v>ViSB Optical MADI HD card (multimode)</v>
          </cell>
          <cell r="J1975">
            <v>1524</v>
          </cell>
          <cell r="K1975">
            <v>1524</v>
          </cell>
          <cell r="L1975">
            <v>762</v>
          </cell>
          <cell r="M1975">
            <v>685.8</v>
          </cell>
          <cell r="X1975" t="str">
            <v>Compliant</v>
          </cell>
          <cell r="Z1975">
            <v>178</v>
          </cell>
          <cell r="AA1975" t="str">
            <v>A</v>
          </cell>
        </row>
        <row r="1976">
          <cell r="A1976" t="str">
            <v>RS2562SP</v>
          </cell>
          <cell r="B1976" t="str">
            <v>Soundcraft</v>
          </cell>
          <cell r="C1976" t="str">
            <v>Option Cards (Vi Stagebox)</v>
          </cell>
          <cell r="D1976" t="str">
            <v>RS2562SP</v>
          </cell>
          <cell r="E1976" t="str">
            <v>MIX-HALB</v>
          </cell>
          <cell r="F1976" t="str">
            <v>YES</v>
          </cell>
          <cell r="H1976" t="str">
            <v>VI4/6 MADI HD CARD 6HE SNGLE MDE SPARES</v>
          </cell>
          <cell r="I1976" t="str">
            <v>ViSB Optical MADI HD (singlemode)</v>
          </cell>
          <cell r="J1976">
            <v>1746</v>
          </cell>
          <cell r="K1976">
            <v>1746</v>
          </cell>
          <cell r="L1976">
            <v>873</v>
          </cell>
          <cell r="M1976">
            <v>785.7</v>
          </cell>
          <cell r="U1976">
            <v>0</v>
          </cell>
          <cell r="W1976" t="str">
            <v>CN</v>
          </cell>
          <cell r="X1976" t="str">
            <v>Compliant</v>
          </cell>
          <cell r="Z1976">
            <v>179</v>
          </cell>
          <cell r="AA1976" t="str">
            <v>A</v>
          </cell>
        </row>
        <row r="1977">
          <cell r="A1977" t="str">
            <v>5031241.V</v>
          </cell>
          <cell r="B1977" t="str">
            <v>Soundcraft</v>
          </cell>
          <cell r="C1977" t="str">
            <v>Option Cards (Vi Stagebox)</v>
          </cell>
          <cell r="D1977" t="str">
            <v>5031241.V</v>
          </cell>
          <cell r="E1977">
            <v>83100300</v>
          </cell>
          <cell r="H1977" t="str">
            <v>ViSB Cat5 MADI HD card</v>
          </cell>
          <cell r="I1977" t="str">
            <v>ViSB Cat5 MADI HD card</v>
          </cell>
          <cell r="J1977">
            <v>1267</v>
          </cell>
          <cell r="K1977">
            <v>1267</v>
          </cell>
          <cell r="L1977">
            <v>633</v>
          </cell>
          <cell r="M1977">
            <v>569.70000000000005</v>
          </cell>
          <cell r="W1977" t="str">
            <v>CN</v>
          </cell>
          <cell r="X1977" t="str">
            <v>Compliant</v>
          </cell>
          <cell r="Z1977">
            <v>180</v>
          </cell>
          <cell r="AA1977" t="str">
            <v>A</v>
          </cell>
        </row>
        <row r="1978">
          <cell r="A1978" t="str">
            <v>RS2446SP</v>
          </cell>
          <cell r="B1978" t="str">
            <v>Soundcraft</v>
          </cell>
          <cell r="C1978" t="str">
            <v>Option Cards (Vi Stagebox)</v>
          </cell>
          <cell r="D1978" t="str">
            <v>RS2446SP</v>
          </cell>
          <cell r="E1978">
            <v>31100900</v>
          </cell>
          <cell r="F1978" t="str">
            <v>YES</v>
          </cell>
          <cell r="H1978" t="str">
            <v>VI6 AES 8CH I/P STAGEBOXSPARES KIT</v>
          </cell>
          <cell r="I1978" t="str">
            <v>ViSB 8 x AES/EBU In</v>
          </cell>
          <cell r="J1978">
            <v>954</v>
          </cell>
          <cell r="K1978">
            <v>954</v>
          </cell>
          <cell r="L1978">
            <v>477</v>
          </cell>
          <cell r="M1978">
            <v>429.3</v>
          </cell>
          <cell r="T1978">
            <v>0</v>
          </cell>
          <cell r="U1978">
            <v>0</v>
          </cell>
          <cell r="V1978">
            <v>0</v>
          </cell>
          <cell r="X1978" t="str">
            <v>Compliant</v>
          </cell>
          <cell r="Z1978">
            <v>181</v>
          </cell>
          <cell r="AA1978" t="str">
            <v>A</v>
          </cell>
        </row>
        <row r="1979">
          <cell r="A1979" t="str">
            <v>RS2447SP</v>
          </cell>
          <cell r="B1979" t="str">
            <v>Soundcraft</v>
          </cell>
          <cell r="C1979" t="str">
            <v>Option Cards (Vi Stagebox)</v>
          </cell>
          <cell r="D1979" t="str">
            <v>RS2447SP</v>
          </cell>
          <cell r="E1979">
            <v>31100900</v>
          </cell>
          <cell r="F1979" t="str">
            <v>YES</v>
          </cell>
          <cell r="H1979" t="str">
            <v>VI6 AES 8CH O/P STAGEBOXSPARES KIT</v>
          </cell>
          <cell r="I1979" t="str">
            <v>ViSB 8 x AES/EBU Out</v>
          </cell>
          <cell r="J1979">
            <v>794</v>
          </cell>
          <cell r="K1979">
            <v>794</v>
          </cell>
          <cell r="L1979">
            <v>397</v>
          </cell>
          <cell r="M1979">
            <v>357.3</v>
          </cell>
          <cell r="S1979">
            <v>2</v>
          </cell>
          <cell r="T1979">
            <v>15</v>
          </cell>
          <cell r="U1979">
            <v>13</v>
          </cell>
          <cell r="V1979">
            <v>4</v>
          </cell>
          <cell r="W1979" t="str">
            <v>CN</v>
          </cell>
          <cell r="X1979" t="str">
            <v>Compliant</v>
          </cell>
          <cell r="Z1979">
            <v>182</v>
          </cell>
          <cell r="AA1979" t="str">
            <v>A</v>
          </cell>
        </row>
        <row r="1980">
          <cell r="A1980" t="str">
            <v>RS2449SP</v>
          </cell>
          <cell r="B1980" t="str">
            <v>Soundcraft</v>
          </cell>
          <cell r="C1980" t="str">
            <v>Option Cards (Vi Stagebox)</v>
          </cell>
          <cell r="D1980" t="str">
            <v>RS2449SP</v>
          </cell>
          <cell r="F1980" t="str">
            <v>YES</v>
          </cell>
          <cell r="H1980" t="str">
            <v>VI6 OPTICAL STAGEBOX 2U PANEL SPRS</v>
          </cell>
          <cell r="I1980" t="str">
            <v>Optical 2U Panel for SB only</v>
          </cell>
          <cell r="J1980">
            <v>2698</v>
          </cell>
          <cell r="K1980">
            <v>2698</v>
          </cell>
          <cell r="L1980">
            <v>1349</v>
          </cell>
          <cell r="M1980">
            <v>1214.0999999999999</v>
          </cell>
          <cell r="U1980">
            <v>0</v>
          </cell>
          <cell r="X1980" t="str">
            <v>Compliant</v>
          </cell>
          <cell r="Z1980">
            <v>183</v>
          </cell>
          <cell r="AA1980" t="str">
            <v>A</v>
          </cell>
        </row>
        <row r="1981">
          <cell r="A1981" t="str">
            <v>RS2487SP</v>
          </cell>
          <cell r="B1981" t="str">
            <v>Soundcraft</v>
          </cell>
          <cell r="C1981" t="str">
            <v>Option Cards (Vi Stagebox)</v>
          </cell>
          <cell r="D1981" t="str">
            <v>RS2487SP</v>
          </cell>
          <cell r="E1981" t="str">
            <v>SC-SPARES</v>
          </cell>
          <cell r="F1981" t="str">
            <v>YES</v>
          </cell>
          <cell r="H1981" t="str">
            <v>VISB PANEL SPR ASSY</v>
          </cell>
          <cell r="I1981" t="str">
            <v>ViSB Blank module</v>
          </cell>
          <cell r="J1981">
            <v>161</v>
          </cell>
          <cell r="K1981">
            <v>161</v>
          </cell>
          <cell r="L1981">
            <v>80</v>
          </cell>
          <cell r="M1981">
            <v>72</v>
          </cell>
          <cell r="U1981">
            <v>0</v>
          </cell>
          <cell r="W1981" t="str">
            <v>CN</v>
          </cell>
          <cell r="X1981" t="str">
            <v>Compliant</v>
          </cell>
          <cell r="Z1981">
            <v>184</v>
          </cell>
          <cell r="AA1981" t="str">
            <v>A</v>
          </cell>
        </row>
        <row r="1982">
          <cell r="A1982" t="str">
            <v>RS2489SP</v>
          </cell>
          <cell r="B1982" t="str">
            <v>Soundcraft</v>
          </cell>
          <cell r="C1982" t="str">
            <v>Option Cards (Vi Stagebox)</v>
          </cell>
          <cell r="D1982" t="str">
            <v>RS2489SP</v>
          </cell>
          <cell r="F1982" t="str">
            <v>YES</v>
          </cell>
          <cell r="H1982" t="str">
            <v>VI6 AMPHENOL STAGEBOX 2USPARES KIT</v>
          </cell>
          <cell r="I1982" t="str">
            <v>Cat5 2U Panel for SB only</v>
          </cell>
          <cell r="J1982">
            <v>730</v>
          </cell>
          <cell r="K1982">
            <v>730</v>
          </cell>
          <cell r="L1982">
            <v>365</v>
          </cell>
          <cell r="M1982">
            <v>328.5</v>
          </cell>
          <cell r="U1982">
            <v>0</v>
          </cell>
          <cell r="X1982" t="str">
            <v>Compliant</v>
          </cell>
          <cell r="Z1982">
            <v>185</v>
          </cell>
          <cell r="AA1982" t="str">
            <v>A</v>
          </cell>
        </row>
        <row r="1983">
          <cell r="A1983" t="str">
            <v>RS2496SP</v>
          </cell>
          <cell r="B1983" t="str">
            <v>Soundcraft</v>
          </cell>
          <cell r="C1983" t="str">
            <v>Option Cards (Vi Stagebox)</v>
          </cell>
          <cell r="D1983" t="str">
            <v>RS2496SP</v>
          </cell>
          <cell r="E1983" t="str">
            <v>SC-SPARES</v>
          </cell>
          <cell r="F1983" t="str">
            <v>YES</v>
          </cell>
          <cell r="H1983" t="str">
            <v>VI COBRANET CARD STAGEBOX SPARES KIT</v>
          </cell>
          <cell r="I1983" t="str">
            <v>VISB Cobranet</v>
          </cell>
          <cell r="J1983">
            <v>2538</v>
          </cell>
          <cell r="K1983">
            <v>2538</v>
          </cell>
          <cell r="L1983">
            <v>1269</v>
          </cell>
          <cell r="M1983">
            <v>1142.0999999999999</v>
          </cell>
          <cell r="U1983">
            <v>0</v>
          </cell>
          <cell r="X1983" t="str">
            <v>Compliant</v>
          </cell>
          <cell r="Z1983">
            <v>186</v>
          </cell>
          <cell r="AA1983" t="str">
            <v>A</v>
          </cell>
        </row>
        <row r="1984">
          <cell r="A1984" t="str">
            <v>RS2498SP</v>
          </cell>
          <cell r="B1984" t="str">
            <v>Soundcraft</v>
          </cell>
          <cell r="C1984" t="str">
            <v>Option Cards (Vi Stagebox)</v>
          </cell>
          <cell r="D1984" t="str">
            <v>RS2498SP</v>
          </cell>
          <cell r="E1984" t="str">
            <v>SC-SPARES</v>
          </cell>
          <cell r="F1984" t="str">
            <v>YES</v>
          </cell>
          <cell r="H1984" t="str">
            <v>VI AVIOM CARD STAGEBOX SPARES KIT</v>
          </cell>
          <cell r="I1984" t="str">
            <v>ViSB Aviom</v>
          </cell>
          <cell r="J1984">
            <v>1890</v>
          </cell>
          <cell r="K1984">
            <v>1890</v>
          </cell>
          <cell r="L1984">
            <v>1370</v>
          </cell>
          <cell r="M1984">
            <v>1233</v>
          </cell>
          <cell r="S1984">
            <v>1</v>
          </cell>
          <cell r="U1984">
            <v>9.5</v>
          </cell>
          <cell r="V1984">
            <v>1.5</v>
          </cell>
          <cell r="W1984" t="str">
            <v>CN</v>
          </cell>
          <cell r="X1984" t="str">
            <v>Compliant</v>
          </cell>
          <cell r="Z1984">
            <v>187</v>
          </cell>
          <cell r="AA1984" t="str">
            <v>A</v>
          </cell>
        </row>
        <row r="1985">
          <cell r="A1985" t="str">
            <v>5037513-01.V</v>
          </cell>
          <cell r="B1985" t="str">
            <v>Soundcraft</v>
          </cell>
          <cell r="C1985" t="str">
            <v>Option Cards (Vi Stagebox)</v>
          </cell>
          <cell r="D1985" t="str">
            <v>5037513-01.V</v>
          </cell>
          <cell r="E1985" t="str">
            <v>SC-VI</v>
          </cell>
          <cell r="F1985" t="str">
            <v>YES</v>
          </cell>
          <cell r="H1985" t="str">
            <v>VI BLU-LINK CARD STAGEBOX SPARES KIT</v>
          </cell>
          <cell r="I1985" t="str">
            <v>ViSB Blu Link</v>
          </cell>
          <cell r="J1985">
            <v>1368</v>
          </cell>
          <cell r="K1985">
            <v>1093</v>
          </cell>
          <cell r="L1985">
            <v>761</v>
          </cell>
          <cell r="M1985">
            <v>684.9</v>
          </cell>
          <cell r="X1985" t="str">
            <v>Compliant</v>
          </cell>
          <cell r="Z1985">
            <v>188</v>
          </cell>
          <cell r="AA1985" t="str">
            <v>A</v>
          </cell>
        </row>
        <row r="1986">
          <cell r="A1986" t="str">
            <v>5036922-03.V</v>
          </cell>
          <cell r="B1986" t="str">
            <v>Soundcraft</v>
          </cell>
          <cell r="C1986" t="str">
            <v>Option Cards (Vi Stagebox)</v>
          </cell>
          <cell r="D1986" t="str">
            <v>5036922-03.V</v>
          </cell>
          <cell r="E1986" t="str">
            <v>SC-SI</v>
          </cell>
          <cell r="F1986" t="str">
            <v>YES</v>
          </cell>
          <cell r="H1986" t="str">
            <v>Vi Dante Option Card Stagebox TSPR</v>
          </cell>
          <cell r="I1986" t="str">
            <v>Vi Dante Option Card Stagebox TSPR</v>
          </cell>
          <cell r="J1986">
            <v>1914</v>
          </cell>
          <cell r="K1986">
            <v>1532</v>
          </cell>
          <cell r="L1986">
            <v>1004</v>
          </cell>
          <cell r="M1986">
            <v>903.6</v>
          </cell>
          <cell r="W1986" t="str">
            <v>CN</v>
          </cell>
          <cell r="X1986" t="str">
            <v>Compliant</v>
          </cell>
          <cell r="Z1986">
            <v>189</v>
          </cell>
          <cell r="AA1986" t="str">
            <v>A</v>
          </cell>
        </row>
        <row r="1987">
          <cell r="A1987" t="str">
            <v>RS2413SP</v>
          </cell>
          <cell r="B1987" t="str">
            <v>Soundcraft</v>
          </cell>
          <cell r="C1987" t="str">
            <v>Vi Series Accessories</v>
          </cell>
          <cell r="D1987" t="str">
            <v>RS2413SP</v>
          </cell>
          <cell r="E1987">
            <v>31100900</v>
          </cell>
          <cell r="F1987" t="str">
            <v>YES</v>
          </cell>
          <cell r="H1987" t="str">
            <v>Vi Stagebox Spare PSU</v>
          </cell>
          <cell r="I1987" t="str">
            <v>Vi Stagebox Spare PSU</v>
          </cell>
          <cell r="J1987">
            <v>637</v>
          </cell>
          <cell r="K1987">
            <v>637</v>
          </cell>
          <cell r="L1987">
            <v>317</v>
          </cell>
          <cell r="M1987">
            <v>285.3</v>
          </cell>
          <cell r="S1987">
            <v>4</v>
          </cell>
          <cell r="T1987">
            <v>14.5</v>
          </cell>
          <cell r="U1987">
            <v>7.5</v>
          </cell>
          <cell r="V1987">
            <v>3.5</v>
          </cell>
          <cell r="W1987" t="str">
            <v>CN</v>
          </cell>
          <cell r="X1987" t="str">
            <v>Compliant</v>
          </cell>
          <cell r="Z1987">
            <v>190</v>
          </cell>
          <cell r="AA1987" t="str">
            <v>A</v>
          </cell>
        </row>
        <row r="1988">
          <cell r="A1988" t="str">
            <v>BH10.947402</v>
          </cell>
          <cell r="B1988" t="str">
            <v>Soundcraft</v>
          </cell>
          <cell r="C1988" t="str">
            <v>Vi Series Accessories</v>
          </cell>
          <cell r="D1988" t="str">
            <v>BH10.947402</v>
          </cell>
          <cell r="E1988" t="str">
            <v>SC-VI</v>
          </cell>
          <cell r="F1988" t="str">
            <v>YES</v>
          </cell>
          <cell r="H1988" t="str">
            <v>12U RACK FLIGHT PACK</v>
          </cell>
          <cell r="I1988" t="str">
            <v>12U 19" custom flight-case for Local Rack / Stagebox</v>
          </cell>
          <cell r="J1988">
            <v>2918</v>
          </cell>
          <cell r="K1988">
            <v>2918</v>
          </cell>
          <cell r="L1988">
            <v>1459</v>
          </cell>
          <cell r="M1988">
            <v>1313.1</v>
          </cell>
          <cell r="S1988">
            <v>94</v>
          </cell>
          <cell r="T1988">
            <v>32</v>
          </cell>
          <cell r="U1988">
            <v>22.5</v>
          </cell>
          <cell r="V1988">
            <v>25.5</v>
          </cell>
          <cell r="W1988" t="str">
            <v>CN</v>
          </cell>
          <cell r="X1988" t="str">
            <v>Compliant</v>
          </cell>
          <cell r="Z1988">
            <v>191</v>
          </cell>
          <cell r="AA1988" t="str">
            <v>A</v>
          </cell>
        </row>
        <row r="1989">
          <cell r="A1989">
            <v>5058848</v>
          </cell>
          <cell r="B1989" t="str">
            <v>Soundcraft</v>
          </cell>
          <cell r="C1989" t="str">
            <v>Vi Series Accessories</v>
          </cell>
          <cell r="D1989">
            <v>5058848</v>
          </cell>
          <cell r="E1989">
            <v>31100900</v>
          </cell>
          <cell r="F1989" t="str">
            <v>YES</v>
          </cell>
          <cell r="H1989" t="str">
            <v>MECHASY,VIX000 BRKOUT PNL LCL OPT2SB/4CH</v>
          </cell>
          <cell r="I1989" t="str">
            <v>Optical 2U Panel for 2 x SB - 1 x 4 core fibre co, 1 x 2 core fibre core</v>
          </cell>
          <cell r="J1989">
            <v>6344</v>
          </cell>
          <cell r="K1989">
            <v>6344</v>
          </cell>
          <cell r="L1989">
            <v>3172</v>
          </cell>
          <cell r="M1989">
            <v>2854.8</v>
          </cell>
          <cell r="X1989" t="str">
            <v>Compliant</v>
          </cell>
          <cell r="Z1989">
            <v>192</v>
          </cell>
        </row>
        <row r="1990">
          <cell r="A1990" t="str">
            <v>RL0267-01</v>
          </cell>
          <cell r="B1990" t="str">
            <v>Soundcraft</v>
          </cell>
          <cell r="C1990" t="str">
            <v>Vi Series Accessories</v>
          </cell>
          <cell r="D1990" t="str">
            <v>RL0267-01</v>
          </cell>
          <cell r="F1990" t="str">
            <v>YES</v>
          </cell>
          <cell r="H1990" t="str">
            <v>5m Cable Vi Ctrl Surf to Local Rack</v>
          </cell>
          <cell r="I1990" t="str">
            <v>5m Cable Vi Control Surf to Local Rack</v>
          </cell>
          <cell r="J1990">
            <v>1440</v>
          </cell>
          <cell r="K1990">
            <v>1440</v>
          </cell>
          <cell r="L1990">
            <v>720</v>
          </cell>
          <cell r="M1990">
            <v>648</v>
          </cell>
          <cell r="W1990" t="str">
            <v>GB</v>
          </cell>
          <cell r="X1990" t="str">
            <v>Compliant</v>
          </cell>
          <cell r="Z1990">
            <v>193</v>
          </cell>
        </row>
        <row r="1991">
          <cell r="A1991" t="str">
            <v>RT2071</v>
          </cell>
          <cell r="B1991" t="str">
            <v>Soundcraft</v>
          </cell>
          <cell r="C1991" t="str">
            <v>Vi Series Accessories</v>
          </cell>
          <cell r="D1991" t="str">
            <v>RT2071</v>
          </cell>
          <cell r="E1991" t="str">
            <v>SC-SPARES</v>
          </cell>
          <cell r="F1991" t="str">
            <v>YES</v>
          </cell>
          <cell r="H1991" t="str">
            <v xml:space="preserve">EZ-tilt </v>
          </cell>
          <cell r="I1991" t="str">
            <v xml:space="preserve">EZ-tilt </v>
          </cell>
          <cell r="J1991">
            <v>2954</v>
          </cell>
          <cell r="K1991">
            <v>2954</v>
          </cell>
          <cell r="L1991">
            <v>1477</v>
          </cell>
          <cell r="M1991">
            <v>1329.3</v>
          </cell>
          <cell r="S1991">
            <v>30</v>
          </cell>
          <cell r="U1991">
            <v>34</v>
          </cell>
          <cell r="V1991">
            <v>7</v>
          </cell>
          <cell r="X1991" t="str">
            <v>Compliant</v>
          </cell>
          <cell r="Z1991">
            <v>194</v>
          </cell>
          <cell r="AA1991" t="str">
            <v>A</v>
          </cell>
        </row>
        <row r="1992">
          <cell r="A1992">
            <v>5080890</v>
          </cell>
          <cell r="B1992" t="str">
            <v>Soundcraft</v>
          </cell>
          <cell r="C1992" t="str">
            <v>Real Time Rack</v>
          </cell>
          <cell r="D1992">
            <v>5080890</v>
          </cell>
          <cell r="G1992" t="str">
            <v>Limited Quantity</v>
          </cell>
          <cell r="H1992" t="str">
            <v>Realtime Rack Core Plus</v>
          </cell>
          <cell r="I1992" t="str">
            <v>Realtime Rack Core Plus</v>
          </cell>
          <cell r="J1992">
            <v>7448</v>
          </cell>
          <cell r="K1992">
            <v>7448</v>
          </cell>
          <cell r="L1992">
            <v>3323</v>
          </cell>
          <cell r="M1992">
            <v>2990.7</v>
          </cell>
          <cell r="Q1992">
            <v>688705002828</v>
          </cell>
          <cell r="W1992" t="str">
            <v>CN</v>
          </cell>
          <cell r="X1992" t="str">
            <v>Compliant</v>
          </cell>
          <cell r="Z1992">
            <v>195</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4D5210-F8BE-4960-AB57-2298F84B2661}" name="Table11" displayName="Table11" ref="A2:I197" totalsRowShown="0" headerRowDxfId="20" dataDxfId="19">
  <autoFilter ref="A2:I197" xr:uid="{884D5210-F8BE-4960-AB57-2298F84B2661}"/>
  <tableColumns count="9">
    <tableColumn id="1" xr3:uid="{F26F3B62-5333-426C-AAA8-DFBF9933527E}" name="SKU" dataDxfId="18"/>
    <tableColumn id="2" xr3:uid="{FC227398-3026-43A8-AAAF-D21997EAC6B9}" name="Category" dataDxfId="17">
      <calculatedColumnFormula>(IF((VLOOKUP(Table11[[#This Row],[SKU]],'[1]All Skus'!$A:$AJ,2,FALSE))="Soundcraft",(VLOOKUP(Table11[[#This Row],[SKU]],'[1]All Skus'!$A:$AJ,3,FALSE)),""))</calculatedColumnFormula>
    </tableColumn>
    <tableColumn id="3" xr3:uid="{61D990A9-1533-4E43-9A7F-4E80952E401F}" name="Model Number" dataDxfId="16">
      <calculatedColumnFormula>(IF((VLOOKUP(Table11[[#This Row],[SKU]],'[1]All Skus'!$A:$AJ,2,FALSE))="Soundcraft",(VLOOKUP(Table11[[#This Row],[SKU]],'[1]All Skus'!$A:$AJ,4,FALSE)),""))</calculatedColumnFormula>
    </tableColumn>
    <tableColumn id="4" xr3:uid="{621F4638-DF13-41CA-81BF-A867D7D36687}" name="Material Group" dataDxfId="15">
      <calculatedColumnFormula>(IF((VLOOKUP(Table11[[#This Row],[SKU]],'[1]All Skus'!$A:$AJ,2,FALSE))="Soundcraft",(VLOOKUP(Table11[[#This Row],[SKU]],'[1]All Skus'!$A:$AJ,5,FALSE)),""))</calculatedColumnFormula>
    </tableColumn>
    <tableColumn id="7" xr3:uid="{B9539C4E-3C47-4981-88F7-96F67967B139}" name="Product Description Short" dataDxfId="14">
      <calculatedColumnFormula>(IF((VLOOKUP(Table11[[#This Row],[SKU]],'[1]All Skus'!$A:$AJ,2,FALSE))="Soundcraft",(VLOOKUP(Table11[[#This Row],[SKU]],'[1]All Skus'!$A:$AJ,8,FALSE)),""))</calculatedColumnFormula>
    </tableColumn>
    <tableColumn id="8" xr3:uid="{ADA58EE0-2DC3-49D2-B557-E94E9F82901C}" name="Product Description Long" dataDxfId="2">
      <calculatedColumnFormula>(IF((VLOOKUP(Table11[[#This Row],[SKU]],'[1]All Skus'!$A:$AJ,2,FALSE))="Soundcraft",(VLOOKUP(Table11[[#This Row],[SKU]],'[1]All Skus'!$A:$AJ,9,FALSE)),""))</calculatedColumnFormula>
    </tableColumn>
    <tableColumn id="10" xr3:uid="{90D97EAC-9B74-4E44-A2F6-A5F9506E7187}" name="MSRP" dataDxfId="0" dataCellStyle="Currency">
      <calculatedColumnFormula>(IF((VLOOKUP(Table11[[#This Row],[SKU]],'[1]All Skus'!$A:$AJ,2,FALSE))="Soundcraft",(VLOOKUP(Table11[[#This Row],[SKU]],'[1]All Skus'!$A:$AJ,10,FALSE)),""))</calculatedColumnFormula>
    </tableColumn>
    <tableColumn id="24" xr3:uid="{98B85E31-408C-4FB8-9701-FDD0D7426353}" name="TAA Compliant" dataDxfId="1">
      <calculatedColumnFormula>(IF((VLOOKUP(Table11[[#This Row],[SKU]],'[1]All Skus'!$A:$AJ,2,FALSE))="Soundcraft",(VLOOKUP(Table11[[#This Row],[SKU]],'[1]All Skus'!$A:$AJ,23,FALSE)),""))</calculatedColumnFormula>
    </tableColumn>
    <tableColumn id="25" xr3:uid="{B02EFBF1-83E2-4950-AF4C-1817C5ADB334}" name="LINK" dataDxfId="13" dataCellStyle="Hyperlink">
      <calculatedColumnFormula>HYPERLINK((IF((VLOOKUP(Table11[[#This Row],[SKU]],'[1]All Skus'!$A:$AJ,2,FALSE))="Soundcraft",(VLOOKUP(Table11[[#This Row],[SKU]],'[1]All Skus'!$A:$AJ,24,FALSE)),"")))</calculatedColumnFormula>
    </tableColumn>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9A954-F86C-40AF-9E0D-EEE097834E76}">
  <dimension ref="A1:K883"/>
  <sheetViews>
    <sheetView tabSelected="1" workbookViewId="0">
      <selection activeCell="F16" sqref="F16"/>
    </sheetView>
  </sheetViews>
  <sheetFormatPr defaultColWidth="22.6640625" defaultRowHeight="14.4" x14ac:dyDescent="0.3"/>
  <cols>
    <col min="1" max="1" width="22.6640625" style="15"/>
    <col min="2" max="2" width="22.6640625" style="24"/>
    <col min="3" max="3" width="22.6640625" style="13"/>
    <col min="4" max="4" width="22.6640625" style="14"/>
    <col min="5" max="5" width="22.6640625" style="24"/>
    <col min="6" max="6" width="22.6640625" style="16"/>
    <col min="7" max="7" width="22.6640625" style="30"/>
    <col min="8" max="8" width="22.6640625" style="17"/>
  </cols>
  <sheetData>
    <row r="1" spans="1:11" s="7" customFormat="1" ht="62.25" customHeight="1" x14ac:dyDescent="0.3">
      <c r="A1" s="1"/>
      <c r="B1" s="2"/>
      <c r="C1" s="2"/>
      <c r="D1" s="3"/>
      <c r="E1" s="4"/>
      <c r="F1" s="5"/>
      <c r="G1" s="25"/>
      <c r="H1" s="6"/>
    </row>
    <row r="2" spans="1:11" ht="35.25" customHeight="1" x14ac:dyDescent="0.3">
      <c r="A2" s="8" t="s">
        <v>0</v>
      </c>
      <c r="B2" s="9" t="s">
        <v>1</v>
      </c>
      <c r="C2" s="9" t="s">
        <v>2</v>
      </c>
      <c r="D2" s="9" t="s">
        <v>3</v>
      </c>
      <c r="E2" s="9" t="s">
        <v>4</v>
      </c>
      <c r="F2" s="9" t="s">
        <v>5</v>
      </c>
      <c r="G2" s="26" t="s">
        <v>6</v>
      </c>
      <c r="H2" s="9" t="s">
        <v>7</v>
      </c>
      <c r="I2" s="9" t="s">
        <v>8</v>
      </c>
      <c r="J2" s="10"/>
      <c r="K2" s="10"/>
    </row>
    <row r="3" spans="1:11" ht="15" customHeight="1" x14ac:dyDescent="0.3">
      <c r="A3" s="11" t="s">
        <v>9</v>
      </c>
      <c r="B3" s="12" t="str">
        <f>(IF((VLOOKUP(Table11[[#This Row],[SKU]],'[1]All Skus'!$A:$AJ,2,FALSE))="Soundcraft",(VLOOKUP(Table11[[#This Row],[SKU]],'[1]All Skus'!$A:$AJ,3,FALSE)),""))</f>
        <v>Notepad Series</v>
      </c>
      <c r="C3" s="13" t="str">
        <f>(IF((VLOOKUP(Table11[[#This Row],[SKU]],'[1]All Skus'!$A:$AJ,2,FALSE))="Soundcraft",(VLOOKUP(Table11[[#This Row],[SKU]],'[1]All Skus'!$A:$AJ,4,FALSE)),""))</f>
        <v>5085980US</v>
      </c>
      <c r="D3" s="14">
        <f>(IF((VLOOKUP(Table11[[#This Row],[SKU]],'[1]All Skus'!$A:$AJ,2,FALSE))="Soundcraft",(VLOOKUP(Table11[[#This Row],[SKU]],'[1]All Skus'!$A:$AJ,5,FALSE)),""))</f>
        <v>0</v>
      </c>
      <c r="E3" s="16" t="str">
        <f>(IF((VLOOKUP(Table11[[#This Row],[SKU]],'[1]All Skus'!$A:$AJ,2,FALSE))="Soundcraft",(VLOOKUP(Table11[[#This Row],[SKU]],'[1]All Skus'!$A:$AJ,8,FALSE)),""))</f>
        <v>Notepad-5</v>
      </c>
      <c r="F3" s="16" t="str">
        <f>(IF((VLOOKUP(Table11[[#This Row],[SKU]],'[1]All Skus'!$A:$AJ,2,FALSE))="Soundcraft",(VLOOKUP(Table11[[#This Row],[SKU]],'[1]All Skus'!$A:$AJ,9,FALSE)),""))</f>
        <v>Notepad-5</v>
      </c>
      <c r="G3" s="27">
        <f>(IF((VLOOKUP(Table11[[#This Row],[SKU]],'[1]All Skus'!$A:$AJ,2,FALSE))="Soundcraft",(VLOOKUP(Table11[[#This Row],[SKU]],'[1]All Skus'!$A:$AJ,10,FALSE)),""))</f>
        <v>165</v>
      </c>
      <c r="H3" s="17" t="str">
        <f>(IF((VLOOKUP(Table11[[#This Row],[SKU]],'[1]All Skus'!$A:$AJ,2,FALSE))="Soundcraft",(VLOOKUP(Table11[[#This Row],[SKU]],'[1]All Skus'!$A:$AJ,23,FALSE)),""))</f>
        <v>MY</v>
      </c>
      <c r="I3" s="18" t="str">
        <f>HYPERLINK((IF((VLOOKUP(Table11[[#This Row],[SKU]],'[1]All Skus'!$A:$AJ,2,FALSE))="Soundcraft",(VLOOKUP(Table11[[#This Row],[SKU]],'[1]All Skus'!$A:$AJ,24,FALSE)),"")))</f>
        <v>Non Compliant</v>
      </c>
    </row>
    <row r="4" spans="1:11" ht="15" customHeight="1" x14ac:dyDescent="0.3">
      <c r="A4" s="11" t="s">
        <v>10</v>
      </c>
      <c r="B4" s="12" t="str">
        <f>(IF((VLOOKUP(Table11[[#This Row],[SKU]],'[1]All Skus'!$A:$AJ,2,FALSE))="Soundcraft",(VLOOKUP(Table11[[#This Row],[SKU]],'[1]All Skus'!$A:$AJ,3,FALSE)),""))</f>
        <v>Notepad Series</v>
      </c>
      <c r="C4" s="13" t="str">
        <f>(IF((VLOOKUP(Table11[[#This Row],[SKU]],'[1]All Skus'!$A:$AJ,2,FALSE))="Soundcraft",(VLOOKUP(Table11[[#This Row],[SKU]],'[1]All Skus'!$A:$AJ,4,FALSE)),""))</f>
        <v>5085984US</v>
      </c>
      <c r="D4" s="14" t="str">
        <f>(IF((VLOOKUP(Table11[[#This Row],[SKU]],'[1]All Skus'!$A:$AJ,2,FALSE))="Soundcraft",(VLOOKUP(Table11[[#This Row],[SKU]],'[1]All Skus'!$A:$AJ,5,FALSE)),""))</f>
        <v>SC-SML CO</v>
      </c>
      <c r="E4" s="16" t="str">
        <f>(IF((VLOOKUP(Table11[[#This Row],[SKU]],'[1]All Skus'!$A:$AJ,2,FALSE))="Soundcraft",(VLOOKUP(Table11[[#This Row],[SKU]],'[1]All Skus'!$A:$AJ,8,FALSE)),""))</f>
        <v>Notepad-8FX</v>
      </c>
      <c r="F4" s="16" t="str">
        <f>(IF((VLOOKUP(Table11[[#This Row],[SKU]],'[1]All Skus'!$A:$AJ,2,FALSE))="Soundcraft",(VLOOKUP(Table11[[#This Row],[SKU]],'[1]All Skus'!$A:$AJ,9,FALSE)),""))</f>
        <v>Notepad-8FX</v>
      </c>
      <c r="G4" s="27">
        <f>(IF((VLOOKUP(Table11[[#This Row],[SKU]],'[1]All Skus'!$A:$AJ,2,FALSE))="Soundcraft",(VLOOKUP(Table11[[#This Row],[SKU]],'[1]All Skus'!$A:$AJ,10,FALSE)),""))</f>
        <v>225</v>
      </c>
      <c r="H4" s="17" t="str">
        <f>(IF((VLOOKUP(Table11[[#This Row],[SKU]],'[1]All Skus'!$A:$AJ,2,FALSE))="Soundcraft",(VLOOKUP(Table11[[#This Row],[SKU]],'[1]All Skus'!$A:$AJ,23,FALSE)),""))</f>
        <v>MY</v>
      </c>
      <c r="I4" s="18" t="str">
        <f>HYPERLINK((IF((VLOOKUP(Table11[[#This Row],[SKU]],'[1]All Skus'!$A:$AJ,2,FALSE))="Soundcraft",(VLOOKUP(Table11[[#This Row],[SKU]],'[1]All Skus'!$A:$AJ,24,FALSE)),"")))</f>
        <v>Non Compliant</v>
      </c>
    </row>
    <row r="5" spans="1:11" ht="15" customHeight="1" x14ac:dyDescent="0.3">
      <c r="A5" s="11" t="s">
        <v>11</v>
      </c>
      <c r="B5" s="12" t="str">
        <f>(IF((VLOOKUP(Table11[[#This Row],[SKU]],'[1]All Skus'!$A:$AJ,2,FALSE))="Soundcraft",(VLOOKUP(Table11[[#This Row],[SKU]],'[1]All Skus'!$A:$AJ,3,FALSE)),""))</f>
        <v>Notepad Series</v>
      </c>
      <c r="C5" s="13" t="str">
        <f>(IF((VLOOKUP(Table11[[#This Row],[SKU]],'[1]All Skus'!$A:$AJ,2,FALSE))="Soundcraft",(VLOOKUP(Table11[[#This Row],[SKU]],'[1]All Skus'!$A:$AJ,4,FALSE)),""))</f>
        <v>5085985US</v>
      </c>
      <c r="D5" s="14">
        <f>(IF((VLOOKUP(Table11[[#This Row],[SKU]],'[1]All Skus'!$A:$AJ,2,FALSE))="Soundcraft",(VLOOKUP(Table11[[#This Row],[SKU]],'[1]All Skus'!$A:$AJ,5,FALSE)),""))</f>
        <v>0</v>
      </c>
      <c r="E5" s="16" t="str">
        <f>(IF((VLOOKUP(Table11[[#This Row],[SKU]],'[1]All Skus'!$A:$AJ,2,FALSE))="Soundcraft",(VLOOKUP(Table11[[#This Row],[SKU]],'[1]All Skus'!$A:$AJ,8,FALSE)),""))</f>
        <v>Notepad-12FX</v>
      </c>
      <c r="F5" s="16" t="str">
        <f>(IF((VLOOKUP(Table11[[#This Row],[SKU]],'[1]All Skus'!$A:$AJ,2,FALSE))="Soundcraft",(VLOOKUP(Table11[[#This Row],[SKU]],'[1]All Skus'!$A:$AJ,9,FALSE)),""))</f>
        <v>Notepad-12FX</v>
      </c>
      <c r="G5" s="27">
        <f>(IF((VLOOKUP(Table11[[#This Row],[SKU]],'[1]All Skus'!$A:$AJ,2,FALSE))="Soundcraft",(VLOOKUP(Table11[[#This Row],[SKU]],'[1]All Skus'!$A:$AJ,10,FALSE)),""))</f>
        <v>240</v>
      </c>
      <c r="H5" s="17" t="str">
        <f>(IF((VLOOKUP(Table11[[#This Row],[SKU]],'[1]All Skus'!$A:$AJ,2,FALSE))="Soundcraft",(VLOOKUP(Table11[[#This Row],[SKU]],'[1]All Skus'!$A:$AJ,23,FALSE)),""))</f>
        <v>MY</v>
      </c>
      <c r="I5" s="18" t="str">
        <f>HYPERLINK((IF((VLOOKUP(Table11[[#This Row],[SKU]],'[1]All Skus'!$A:$AJ,2,FALSE))="Soundcraft",(VLOOKUP(Table11[[#This Row],[SKU]],'[1]All Skus'!$A:$AJ,24,FALSE)),"")))</f>
        <v>Compliant</v>
      </c>
    </row>
    <row r="6" spans="1:11" ht="15" customHeight="1" x14ac:dyDescent="0.3">
      <c r="A6" s="11" t="s">
        <v>12</v>
      </c>
      <c r="B6" s="12" t="str">
        <f>(IF((VLOOKUP(Table11[[#This Row],[SKU]],'[1]All Skus'!$A:$AJ,2,FALSE))="Soundcraft",(VLOOKUP(Table11[[#This Row],[SKU]],'[1]All Skus'!$A:$AJ,3,FALSE)),""))</f>
        <v>EPM Series</v>
      </c>
      <c r="C6" s="13" t="str">
        <f>(IF((VLOOKUP(Table11[[#This Row],[SKU]],'[1]All Skus'!$A:$AJ,2,FALSE))="Soundcraft",(VLOOKUP(Table11[[#This Row],[SKU]],'[1]All Skus'!$A:$AJ,4,FALSE)),""))</f>
        <v>RW5734US</v>
      </c>
      <c r="D6" s="14" t="str">
        <f>(IF((VLOOKUP(Table11[[#This Row],[SKU]],'[1]All Skus'!$A:$AJ,2,FALSE))="Soundcraft",(VLOOKUP(Table11[[#This Row],[SKU]],'[1]All Skus'!$A:$AJ,5,FALSE)),""))</f>
        <v>SC-SML CO</v>
      </c>
      <c r="E6" s="16" t="str">
        <f>(IF((VLOOKUP(Table11[[#This Row],[SKU]],'[1]All Skus'!$A:$AJ,2,FALSE))="Soundcraft",(VLOOKUP(Table11[[#This Row],[SKU]],'[1]All Skus'!$A:$AJ,8,FALSE)),""))</f>
        <v>EPM6CH CONSOLE US (363569-001)</v>
      </c>
      <c r="F6" s="16" t="str">
        <f>(IF((VLOOKUP(Table11[[#This Row],[SKU]],'[1]All Skus'!$A:$AJ,2,FALSE))="Soundcraft",(VLOOKUP(Table11[[#This Row],[SKU]],'[1]All Skus'!$A:$AJ,9,FALSE)),""))</f>
        <v xml:space="preserve">EPM6                  </v>
      </c>
      <c r="G6" s="27">
        <f>(IF((VLOOKUP(Table11[[#This Row],[SKU]],'[1]All Skus'!$A:$AJ,2,FALSE))="Soundcraft",(VLOOKUP(Table11[[#This Row],[SKU]],'[1]All Skus'!$A:$AJ,10,FALSE)),""))</f>
        <v>385</v>
      </c>
      <c r="H6" s="17" t="str">
        <f>(IF((VLOOKUP(Table11[[#This Row],[SKU]],'[1]All Skus'!$A:$AJ,2,FALSE))="Soundcraft",(VLOOKUP(Table11[[#This Row],[SKU]],'[1]All Skus'!$A:$AJ,23,FALSE)),""))</f>
        <v>MY</v>
      </c>
      <c r="I6" s="19" t="str">
        <f>HYPERLINK((IF((VLOOKUP(Table11[[#This Row],[SKU]],'[1]All Skus'!$A:$AJ,2,FALSE))="Soundcraft",(VLOOKUP(Table11[[#This Row],[SKU]],'[1]All Skus'!$A:$AJ,24,FALSE)),"")))</f>
        <v>Compliant</v>
      </c>
    </row>
    <row r="7" spans="1:11" ht="15" customHeight="1" x14ac:dyDescent="0.3">
      <c r="A7" s="11" t="s">
        <v>13</v>
      </c>
      <c r="B7" s="12" t="str">
        <f>(IF((VLOOKUP(Table11[[#This Row],[SKU]],'[1]All Skus'!$A:$AJ,2,FALSE))="Soundcraft",(VLOOKUP(Table11[[#This Row],[SKU]],'[1]All Skus'!$A:$AJ,3,FALSE)),""))</f>
        <v>EPM Series</v>
      </c>
      <c r="C7" s="13" t="str">
        <f>(IF((VLOOKUP(Table11[[#This Row],[SKU]],'[1]All Skus'!$A:$AJ,2,FALSE))="Soundcraft",(VLOOKUP(Table11[[#This Row],[SKU]],'[1]All Skus'!$A:$AJ,4,FALSE)),""))</f>
        <v>RW5735US</v>
      </c>
      <c r="D7" s="14">
        <f>(IF((VLOOKUP(Table11[[#This Row],[SKU]],'[1]All Skus'!$A:$AJ,2,FALSE))="Soundcraft",(VLOOKUP(Table11[[#This Row],[SKU]],'[1]All Skus'!$A:$AJ,5,FALSE)),""))</f>
        <v>0</v>
      </c>
      <c r="E7" s="16" t="str">
        <f>(IF((VLOOKUP(Table11[[#This Row],[SKU]],'[1]All Skus'!$A:$AJ,2,FALSE))="Soundcraft",(VLOOKUP(Table11[[#This Row],[SKU]],'[1]All Skus'!$A:$AJ,8,FALSE)),""))</f>
        <v xml:space="preserve">EPM8                 </v>
      </c>
      <c r="F7" s="16" t="str">
        <f>(IF((VLOOKUP(Table11[[#This Row],[SKU]],'[1]All Skus'!$A:$AJ,2,FALSE))="Soundcraft",(VLOOKUP(Table11[[#This Row],[SKU]],'[1]All Skus'!$A:$AJ,9,FALSE)),""))</f>
        <v xml:space="preserve">EPM8                 </v>
      </c>
      <c r="G7" s="27">
        <f>(IF((VLOOKUP(Table11[[#This Row],[SKU]],'[1]All Skus'!$A:$AJ,2,FALSE))="Soundcraft",(VLOOKUP(Table11[[#This Row],[SKU]],'[1]All Skus'!$A:$AJ,10,FALSE)),""))</f>
        <v>431</v>
      </c>
      <c r="H7" s="17" t="str">
        <f>(IF((VLOOKUP(Table11[[#This Row],[SKU]],'[1]All Skus'!$A:$AJ,2,FALSE))="Soundcraft",(VLOOKUP(Table11[[#This Row],[SKU]],'[1]All Skus'!$A:$AJ,23,FALSE)),""))</f>
        <v>MY</v>
      </c>
      <c r="I7" s="19" t="str">
        <f>HYPERLINK((IF((VLOOKUP(Table11[[#This Row],[SKU]],'[1]All Skus'!$A:$AJ,2,FALSE))="Soundcraft",(VLOOKUP(Table11[[#This Row],[SKU]],'[1]All Skus'!$A:$AJ,24,FALSE)),"")))</f>
        <v>Compliant</v>
      </c>
    </row>
    <row r="8" spans="1:11" ht="15" customHeight="1" x14ac:dyDescent="0.3">
      <c r="A8" s="11" t="s">
        <v>14</v>
      </c>
      <c r="B8" s="12" t="str">
        <f>(IF((VLOOKUP(Table11[[#This Row],[SKU]],'[1]All Skus'!$A:$AJ,2,FALSE))="Soundcraft",(VLOOKUP(Table11[[#This Row],[SKU]],'[1]All Skus'!$A:$AJ,3,FALSE)),""))</f>
        <v>EPM Series</v>
      </c>
      <c r="C8" s="13" t="str">
        <f>(IF((VLOOKUP(Table11[[#This Row],[SKU]],'[1]All Skus'!$A:$AJ,2,FALSE))="Soundcraft",(VLOOKUP(Table11[[#This Row],[SKU]],'[1]All Skus'!$A:$AJ,4,FALSE)),""))</f>
        <v>RW5736US</v>
      </c>
      <c r="D8" s="14">
        <f>(IF((VLOOKUP(Table11[[#This Row],[SKU]],'[1]All Skus'!$A:$AJ,2,FALSE))="Soundcraft",(VLOOKUP(Table11[[#This Row],[SKU]],'[1]All Skus'!$A:$AJ,5,FALSE)),""))</f>
        <v>0</v>
      </c>
      <c r="E8" s="16" t="str">
        <f>(IF((VLOOKUP(Table11[[#This Row],[SKU]],'[1]All Skus'!$A:$AJ,2,FALSE))="Soundcraft",(VLOOKUP(Table11[[#This Row],[SKU]],'[1]All Skus'!$A:$AJ,8,FALSE)),""))</f>
        <v xml:space="preserve">EPM12              </v>
      </c>
      <c r="F8" s="16" t="str">
        <f>(IF((VLOOKUP(Table11[[#This Row],[SKU]],'[1]All Skus'!$A:$AJ,2,FALSE))="Soundcraft",(VLOOKUP(Table11[[#This Row],[SKU]],'[1]All Skus'!$A:$AJ,9,FALSE)),""))</f>
        <v xml:space="preserve">EPM12              </v>
      </c>
      <c r="G8" s="27">
        <f>(IF((VLOOKUP(Table11[[#This Row],[SKU]],'[1]All Skus'!$A:$AJ,2,FALSE))="Soundcraft",(VLOOKUP(Table11[[#This Row],[SKU]],'[1]All Skus'!$A:$AJ,10,FALSE)),""))</f>
        <v>507</v>
      </c>
      <c r="H8" s="17" t="str">
        <f>(IF((VLOOKUP(Table11[[#This Row],[SKU]],'[1]All Skus'!$A:$AJ,2,FALSE))="Soundcraft",(VLOOKUP(Table11[[#This Row],[SKU]],'[1]All Skus'!$A:$AJ,23,FALSE)),""))</f>
        <v>MY</v>
      </c>
      <c r="I8" s="19" t="str">
        <f>HYPERLINK((IF((VLOOKUP(Table11[[#This Row],[SKU]],'[1]All Skus'!$A:$AJ,2,FALSE))="Soundcraft",(VLOOKUP(Table11[[#This Row],[SKU]],'[1]All Skus'!$A:$AJ,24,FALSE)),"")))</f>
        <v>Compliant</v>
      </c>
    </row>
    <row r="9" spans="1:11" ht="15" customHeight="1" x14ac:dyDescent="0.3">
      <c r="A9" s="11" t="s">
        <v>15</v>
      </c>
      <c r="B9" s="12" t="str">
        <f>(IF((VLOOKUP(Table11[[#This Row],[SKU]],'[1]All Skus'!$A:$AJ,2,FALSE))="Soundcraft",(VLOOKUP(Table11[[#This Row],[SKU]],'[1]All Skus'!$A:$AJ,3,FALSE)),""))</f>
        <v>EFX Series</v>
      </c>
      <c r="C9" s="13" t="str">
        <f>(IF((VLOOKUP(Table11[[#This Row],[SKU]],'[1]All Skus'!$A:$AJ,2,FALSE))="Soundcraft",(VLOOKUP(Table11[[#This Row],[SKU]],'[1]All Skus'!$A:$AJ,4,FALSE)),""))</f>
        <v>E535.000000US</v>
      </c>
      <c r="D9" s="14">
        <f>(IF((VLOOKUP(Table11[[#This Row],[SKU]],'[1]All Skus'!$A:$AJ,2,FALSE))="Soundcraft",(VLOOKUP(Table11[[#This Row],[SKU]],'[1]All Skus'!$A:$AJ,5,FALSE)),""))</f>
        <v>0</v>
      </c>
      <c r="E9" s="16" t="str">
        <f>(IF((VLOOKUP(Table11[[#This Row],[SKU]],'[1]All Skus'!$A:$AJ,2,FALSE))="Soundcraft",(VLOOKUP(Table11[[#This Row],[SKU]],'[1]All Skus'!$A:$AJ,8,FALSE)),""))</f>
        <v>EFX8</v>
      </c>
      <c r="F9" s="16" t="str">
        <f>(IF((VLOOKUP(Table11[[#This Row],[SKU]],'[1]All Skus'!$A:$AJ,2,FALSE))="Soundcraft",(VLOOKUP(Table11[[#This Row],[SKU]],'[1]All Skus'!$A:$AJ,9,FALSE)),""))</f>
        <v>EFX8</v>
      </c>
      <c r="G9" s="27">
        <f>(IF((VLOOKUP(Table11[[#This Row],[SKU]],'[1]All Skus'!$A:$AJ,2,FALSE))="Soundcraft",(VLOOKUP(Table11[[#This Row],[SKU]],'[1]All Skus'!$A:$AJ,10,FALSE)),""))</f>
        <v>555</v>
      </c>
      <c r="H9" s="17" t="str">
        <f>(IF((VLOOKUP(Table11[[#This Row],[SKU]],'[1]All Skus'!$A:$AJ,2,FALSE))="Soundcraft",(VLOOKUP(Table11[[#This Row],[SKU]],'[1]All Skus'!$A:$AJ,23,FALSE)),""))</f>
        <v>CN</v>
      </c>
      <c r="I9" s="18" t="str">
        <f>HYPERLINK((IF((VLOOKUP(Table11[[#This Row],[SKU]],'[1]All Skus'!$A:$AJ,2,FALSE))="Soundcraft",(VLOOKUP(Table11[[#This Row],[SKU]],'[1]All Skus'!$A:$AJ,24,FALSE)),"")))</f>
        <v>Non Compliant</v>
      </c>
    </row>
    <row r="10" spans="1:11" ht="15" customHeight="1" x14ac:dyDescent="0.3">
      <c r="A10" s="11" t="s">
        <v>16</v>
      </c>
      <c r="B10" s="12" t="str">
        <f>(IF((VLOOKUP(Table11[[#This Row],[SKU]],'[1]All Skus'!$A:$AJ,2,FALSE))="Soundcraft",(VLOOKUP(Table11[[#This Row],[SKU]],'[1]All Skus'!$A:$AJ,3,FALSE)),""))</f>
        <v>EPM Series Accessories</v>
      </c>
      <c r="C10" s="13" t="str">
        <f>(IF((VLOOKUP(Table11[[#This Row],[SKU]],'[1]All Skus'!$A:$AJ,2,FALSE))="Soundcraft",(VLOOKUP(Table11[[#This Row],[SKU]],'[1]All Skus'!$A:$AJ,4,FALSE)),""))</f>
        <v>RW5744</v>
      </c>
      <c r="D10" s="14" t="str">
        <f>(IF((VLOOKUP(Table11[[#This Row],[SKU]],'[1]All Skus'!$A:$AJ,2,FALSE))="Soundcraft",(VLOOKUP(Table11[[#This Row],[SKU]],'[1]All Skus'!$A:$AJ,5,FALSE)),""))</f>
        <v>SC-SML CO</v>
      </c>
      <c r="E10" s="16" t="str">
        <f>(IF((VLOOKUP(Table11[[#This Row],[SKU]],'[1]All Skus'!$A:$AJ,2,FALSE))="Soundcraft",(VLOOKUP(Table11[[#This Row],[SKU]],'[1]All Skus'!$A:$AJ,8,FALSE)),""))</f>
        <v>EPM</v>
      </c>
      <c r="F10" s="16" t="str">
        <f>(IF((VLOOKUP(Table11[[#This Row],[SKU]],'[1]All Skus'!$A:$AJ,2,FALSE))="Soundcraft",(VLOOKUP(Table11[[#This Row],[SKU]],'[1]All Skus'!$A:$AJ,9,FALSE)),""))</f>
        <v>Rackmount Kit E 6</v>
      </c>
      <c r="G10" s="27">
        <f>(IF((VLOOKUP(Table11[[#This Row],[SKU]],'[1]All Skus'!$A:$AJ,2,FALSE))="Soundcraft",(VLOOKUP(Table11[[#This Row],[SKU]],'[1]All Skus'!$A:$AJ,10,FALSE)),""))</f>
        <v>60</v>
      </c>
      <c r="H10" s="17" t="str">
        <f>(IF((VLOOKUP(Table11[[#This Row],[SKU]],'[1]All Skus'!$A:$AJ,2,FALSE))="Soundcraft",(VLOOKUP(Table11[[#This Row],[SKU]],'[1]All Skus'!$A:$AJ,23,FALSE)),""))</f>
        <v>CN</v>
      </c>
      <c r="I10" s="18" t="str">
        <f>HYPERLINK((IF((VLOOKUP(Table11[[#This Row],[SKU]],'[1]All Skus'!$A:$AJ,2,FALSE))="Soundcraft",(VLOOKUP(Table11[[#This Row],[SKU]],'[1]All Skus'!$A:$AJ,24,FALSE)),"")))</f>
        <v>Non Compliant</v>
      </c>
    </row>
    <row r="11" spans="1:11" ht="15" customHeight="1" x14ac:dyDescent="0.3">
      <c r="A11" s="11" t="s">
        <v>17</v>
      </c>
      <c r="B11" s="12" t="str">
        <f>(IF((VLOOKUP(Table11[[#This Row],[SKU]],'[1]All Skus'!$A:$AJ,2,FALSE))="Soundcraft",(VLOOKUP(Table11[[#This Row],[SKU]],'[1]All Skus'!$A:$AJ,3,FALSE)),""))</f>
        <v>EPM Series Accessories</v>
      </c>
      <c r="C11" s="13" t="str">
        <f>(IF((VLOOKUP(Table11[[#This Row],[SKU]],'[1]All Skus'!$A:$AJ,2,FALSE))="Soundcraft",(VLOOKUP(Table11[[#This Row],[SKU]],'[1]All Skus'!$A:$AJ,4,FALSE)),""))</f>
        <v>RW5745</v>
      </c>
      <c r="D11" s="14" t="str">
        <f>(IF((VLOOKUP(Table11[[#This Row],[SKU]],'[1]All Skus'!$A:$AJ,2,FALSE))="Soundcraft",(VLOOKUP(Table11[[#This Row],[SKU]],'[1]All Skus'!$A:$AJ,5,FALSE)),""))</f>
        <v>SC-OTHER</v>
      </c>
      <c r="E11" s="16" t="str">
        <f>(IF((VLOOKUP(Table11[[#This Row],[SKU]],'[1]All Skus'!$A:$AJ,2,FALSE))="Soundcraft",(VLOOKUP(Table11[[#This Row],[SKU]],'[1]All Skus'!$A:$AJ,8,FALSE)),""))</f>
        <v>EPM</v>
      </c>
      <c r="F11" s="16" t="str">
        <f>(IF((VLOOKUP(Table11[[#This Row],[SKU]],'[1]All Skus'!$A:$AJ,2,FALSE))="Soundcraft",(VLOOKUP(Table11[[#This Row],[SKU]],'[1]All Skus'!$A:$AJ,9,FALSE)),""))</f>
        <v>Rackmount Kit E 8</v>
      </c>
      <c r="G11" s="27">
        <f>(IF((VLOOKUP(Table11[[#This Row],[SKU]],'[1]All Skus'!$A:$AJ,2,FALSE))="Soundcraft",(VLOOKUP(Table11[[#This Row],[SKU]],'[1]All Skus'!$A:$AJ,10,FALSE)),""))</f>
        <v>68</v>
      </c>
      <c r="H11" s="17" t="str">
        <f>(IF((VLOOKUP(Table11[[#This Row],[SKU]],'[1]All Skus'!$A:$AJ,2,FALSE))="Soundcraft",(VLOOKUP(Table11[[#This Row],[SKU]],'[1]All Skus'!$A:$AJ,23,FALSE)),""))</f>
        <v>CN</v>
      </c>
      <c r="I11" s="18" t="str">
        <f>HYPERLINK((IF((VLOOKUP(Table11[[#This Row],[SKU]],'[1]All Skus'!$A:$AJ,2,FALSE))="Soundcraft",(VLOOKUP(Table11[[#This Row],[SKU]],'[1]All Skus'!$A:$AJ,24,FALSE)),"")))</f>
        <v>Non Compliant</v>
      </c>
    </row>
    <row r="12" spans="1:11" ht="15" customHeight="1" x14ac:dyDescent="0.3">
      <c r="A12" s="11" t="s">
        <v>18</v>
      </c>
      <c r="B12" s="12" t="str">
        <f>(IF((VLOOKUP(Table11[[#This Row],[SKU]],'[1]All Skus'!$A:$AJ,2,FALSE))="Soundcraft",(VLOOKUP(Table11[[#This Row],[SKU]],'[1]All Skus'!$A:$AJ,3,FALSE)),""))</f>
        <v>EFX Series</v>
      </c>
      <c r="C12" s="13" t="str">
        <f>(IF((VLOOKUP(Table11[[#This Row],[SKU]],'[1]All Skus'!$A:$AJ,2,FALSE))="Soundcraft",(VLOOKUP(Table11[[#This Row],[SKU]],'[1]All Skus'!$A:$AJ,4,FALSE)),""))</f>
        <v>E535.100000US</v>
      </c>
      <c r="D12" s="14" t="str">
        <f>(IF((VLOOKUP(Table11[[#This Row],[SKU]],'[1]All Skus'!$A:$AJ,2,FALSE))="Soundcraft",(VLOOKUP(Table11[[#This Row],[SKU]],'[1]All Skus'!$A:$AJ,5,FALSE)),""))</f>
        <v>SC-SML CO</v>
      </c>
      <c r="E12" s="16" t="str">
        <f>(IF((VLOOKUP(Table11[[#This Row],[SKU]],'[1]All Skus'!$A:$AJ,2,FALSE))="Soundcraft",(VLOOKUP(Table11[[#This Row],[SKU]],'[1]All Skus'!$A:$AJ,8,FALSE)),""))</f>
        <v>EFX12</v>
      </c>
      <c r="F12" s="16" t="str">
        <f>(IF((VLOOKUP(Table11[[#This Row],[SKU]],'[1]All Skus'!$A:$AJ,2,FALSE))="Soundcraft",(VLOOKUP(Table11[[#This Row],[SKU]],'[1]All Skus'!$A:$AJ,9,FALSE)),""))</f>
        <v>EFX12</v>
      </c>
      <c r="G12" s="27">
        <f>(IF((VLOOKUP(Table11[[#This Row],[SKU]],'[1]All Skus'!$A:$AJ,2,FALSE))="Soundcraft",(VLOOKUP(Table11[[#This Row],[SKU]],'[1]All Skus'!$A:$AJ,10,FALSE)),""))</f>
        <v>783</v>
      </c>
      <c r="H12" s="17" t="str">
        <f>(IF((VLOOKUP(Table11[[#This Row],[SKU]],'[1]All Skus'!$A:$AJ,2,FALSE))="Soundcraft",(VLOOKUP(Table11[[#This Row],[SKU]],'[1]All Skus'!$A:$AJ,23,FALSE)),""))</f>
        <v>CN</v>
      </c>
      <c r="I12" s="18" t="str">
        <f>HYPERLINK((IF((VLOOKUP(Table11[[#This Row],[SKU]],'[1]All Skus'!$A:$AJ,2,FALSE))="Soundcraft",(VLOOKUP(Table11[[#This Row],[SKU]],'[1]All Skus'!$A:$AJ,24,FALSE)),"")))</f>
        <v>Non Compliant</v>
      </c>
    </row>
    <row r="13" spans="1:11" ht="15" customHeight="1" x14ac:dyDescent="0.3">
      <c r="A13" s="11" t="s">
        <v>19</v>
      </c>
      <c r="B13" s="12" t="str">
        <f>(IF((VLOOKUP(Table11[[#This Row],[SKU]],'[1]All Skus'!$A:$AJ,2,FALSE))="Soundcraft",(VLOOKUP(Table11[[#This Row],[SKU]],'[1]All Skus'!$A:$AJ,3,FALSE)),""))</f>
        <v>EPM Series Accessories</v>
      </c>
      <c r="C13" s="13" t="str">
        <f>(IF((VLOOKUP(Table11[[#This Row],[SKU]],'[1]All Skus'!$A:$AJ,2,FALSE))="Soundcraft",(VLOOKUP(Table11[[#This Row],[SKU]],'[1]All Skus'!$A:$AJ,4,FALSE)),""))</f>
        <v>RW5746</v>
      </c>
      <c r="D13" s="14" t="str">
        <f>(IF((VLOOKUP(Table11[[#This Row],[SKU]],'[1]All Skus'!$A:$AJ,2,FALSE))="Soundcraft",(VLOOKUP(Table11[[#This Row],[SKU]],'[1]All Skus'!$A:$AJ,5,FALSE)),""))</f>
        <v>SC-OTHER</v>
      </c>
      <c r="E13" s="16" t="str">
        <f>(IF((VLOOKUP(Table11[[#This Row],[SKU]],'[1]All Skus'!$A:$AJ,2,FALSE))="Soundcraft",(VLOOKUP(Table11[[#This Row],[SKU]],'[1]All Skus'!$A:$AJ,8,FALSE)),""))</f>
        <v>EPM</v>
      </c>
      <c r="F13" s="16" t="str">
        <f>(IF((VLOOKUP(Table11[[#This Row],[SKU]],'[1]All Skus'!$A:$AJ,2,FALSE))="Soundcraft",(VLOOKUP(Table11[[#This Row],[SKU]],'[1]All Skus'!$A:$AJ,9,FALSE)),""))</f>
        <v>Rackmount Kit E 12</v>
      </c>
      <c r="G13" s="27">
        <f>(IF((VLOOKUP(Table11[[#This Row],[SKU]],'[1]All Skus'!$A:$AJ,2,FALSE))="Soundcraft",(VLOOKUP(Table11[[#This Row],[SKU]],'[1]All Skus'!$A:$AJ,10,FALSE)),""))</f>
        <v>44</v>
      </c>
      <c r="H13" s="17" t="str">
        <f>(IF((VLOOKUP(Table11[[#This Row],[SKU]],'[1]All Skus'!$A:$AJ,2,FALSE))="Soundcraft",(VLOOKUP(Table11[[#This Row],[SKU]],'[1]All Skus'!$A:$AJ,23,FALSE)),""))</f>
        <v>CN</v>
      </c>
      <c r="I13" s="18" t="str">
        <f>HYPERLINK((IF((VLOOKUP(Table11[[#This Row],[SKU]],'[1]All Skus'!$A:$AJ,2,FALSE))="Soundcraft",(VLOOKUP(Table11[[#This Row],[SKU]],'[1]All Skus'!$A:$AJ,24,FALSE)),"")))</f>
        <v>Non Compliant</v>
      </c>
    </row>
    <row r="14" spans="1:11" ht="15" customHeight="1" x14ac:dyDescent="0.3">
      <c r="A14" s="11" t="s">
        <v>20</v>
      </c>
      <c r="B14" s="12" t="str">
        <f>(IF((VLOOKUP(Table11[[#This Row],[SKU]],'[1]All Skus'!$A:$AJ,2,FALSE))="Soundcraft",(VLOOKUP(Table11[[#This Row],[SKU]],'[1]All Skus'!$A:$AJ,3,FALSE)),""))</f>
        <v>FX16ii Console</v>
      </c>
      <c r="C14" s="13" t="str">
        <f>(IF((VLOOKUP(Table11[[#This Row],[SKU]],'[1]All Skus'!$A:$AJ,2,FALSE))="Soundcraft",(VLOOKUP(Table11[[#This Row],[SKU]],'[1]All Skus'!$A:$AJ,4,FALSE)),""))</f>
        <v>RW5757US</v>
      </c>
      <c r="D14" s="14" t="str">
        <f>(IF((VLOOKUP(Table11[[#This Row],[SKU]],'[1]All Skus'!$A:$AJ,2,FALSE))="Soundcraft",(VLOOKUP(Table11[[#This Row],[SKU]],'[1]All Skus'!$A:$AJ,5,FALSE)),""))</f>
        <v>SC-SML CO</v>
      </c>
      <c r="E14" s="16" t="str">
        <f>(IF((VLOOKUP(Table11[[#This Row],[SKU]],'[1]All Skus'!$A:$AJ,2,FALSE))="Soundcraft",(VLOOKUP(Table11[[#This Row],[SKU]],'[1]All Skus'!$A:$AJ,8,FALSE)),""))</f>
        <v>FX16ii</v>
      </c>
      <c r="F14" s="16" t="str">
        <f>(IF((VLOOKUP(Table11[[#This Row],[SKU]],'[1]All Skus'!$A:$AJ,2,FALSE))="Soundcraft",(VLOOKUP(Table11[[#This Row],[SKU]],'[1]All Skus'!$A:$AJ,9,FALSE)),""))</f>
        <v>FX16ii</v>
      </c>
      <c r="G14" s="27">
        <f>(IF((VLOOKUP(Table11[[#This Row],[SKU]],'[1]All Skus'!$A:$AJ,2,FALSE))="Soundcraft",(VLOOKUP(Table11[[#This Row],[SKU]],'[1]All Skus'!$A:$AJ,10,FALSE)),""))</f>
        <v>1129</v>
      </c>
      <c r="H14" s="17" t="str">
        <f>(IF((VLOOKUP(Table11[[#This Row],[SKU]],'[1]All Skus'!$A:$AJ,2,FALSE))="Soundcraft",(VLOOKUP(Table11[[#This Row],[SKU]],'[1]All Skus'!$A:$AJ,23,FALSE)),""))</f>
        <v>CN</v>
      </c>
      <c r="I14" s="18" t="str">
        <f>HYPERLINK((IF((VLOOKUP(Table11[[#This Row],[SKU]],'[1]All Skus'!$A:$AJ,2,FALSE))="Soundcraft",(VLOOKUP(Table11[[#This Row],[SKU]],'[1]All Skus'!$A:$AJ,24,FALSE)),"")))</f>
        <v>Non Compliant</v>
      </c>
    </row>
    <row r="15" spans="1:11" ht="15.6" customHeight="1" x14ac:dyDescent="0.3">
      <c r="A15" s="11">
        <v>5049551</v>
      </c>
      <c r="B15" s="12" t="str">
        <f>(IF((VLOOKUP(Table11[[#This Row],[SKU]],'[1]All Skus'!$A:$AJ,2,FALSE))="Soundcraft",(VLOOKUP(Table11[[#This Row],[SKU]],'[1]All Skus'!$A:$AJ,3,FALSE)),""))</f>
        <v>Signature Series</v>
      </c>
      <c r="C15" s="13">
        <f>(IF((VLOOKUP(Table11[[#This Row],[SKU]],'[1]All Skus'!$A:$AJ,2,FALSE))="Soundcraft",(VLOOKUP(Table11[[#This Row],[SKU]],'[1]All Skus'!$A:$AJ,4,FALSE)),""))</f>
        <v>5049551</v>
      </c>
      <c r="D15" s="14" t="str">
        <f>(IF((VLOOKUP(Table11[[#This Row],[SKU]],'[1]All Skus'!$A:$AJ,2,FALSE))="Soundcraft",(VLOOKUP(Table11[[#This Row],[SKU]],'[1]All Skus'!$A:$AJ,5,FALSE)),""))</f>
        <v>SC-SPARES</v>
      </c>
      <c r="E15" s="16" t="str">
        <f>(IF((VLOOKUP(Table11[[#This Row],[SKU]],'[1]All Skus'!$A:$AJ,2,FALSE))="Soundcraft",(VLOOKUP(Table11[[#This Row],[SKU]],'[1]All Skus'!$A:$AJ,8,FALSE)),""))</f>
        <v>Signature 10 US Mixing System</v>
      </c>
      <c r="F15" s="16" t="str">
        <f>(IF((VLOOKUP(Table11[[#This Row],[SKU]],'[1]All Skus'!$A:$AJ,2,FALSE))="Soundcraft",(VLOOKUP(Table11[[#This Row],[SKU]],'[1]All Skus'!$A:$AJ,9,FALSE)),""))</f>
        <v>Signature 10 (US)</v>
      </c>
      <c r="G15" s="27">
        <f>(IF((VLOOKUP(Table11[[#This Row],[SKU]],'[1]All Skus'!$A:$AJ,2,FALSE))="Soundcraft",(VLOOKUP(Table11[[#This Row],[SKU]],'[1]All Skus'!$A:$AJ,10,FALSE)),""))</f>
        <v>512</v>
      </c>
      <c r="H15" s="17" t="str">
        <f>(IF((VLOOKUP(Table11[[#This Row],[SKU]],'[1]All Skus'!$A:$AJ,2,FALSE))="Soundcraft",(VLOOKUP(Table11[[#This Row],[SKU]],'[1]All Skus'!$A:$AJ,23,FALSE)),""))</f>
        <v>CN</v>
      </c>
      <c r="I15" s="18" t="str">
        <f>HYPERLINK((IF((VLOOKUP(Table11[[#This Row],[SKU]],'[1]All Skus'!$A:$AJ,2,FALSE))="Soundcraft",(VLOOKUP(Table11[[#This Row],[SKU]],'[1]All Skus'!$A:$AJ,24,FALSE)),"")))</f>
        <v/>
      </c>
    </row>
    <row r="16" spans="1:11" ht="15" customHeight="1" x14ac:dyDescent="0.3">
      <c r="A16" s="11">
        <v>5065069</v>
      </c>
      <c r="B16" s="12" t="str">
        <f>(IF((VLOOKUP(Table11[[#This Row],[SKU]],'[1]All Skus'!$A:$AJ,2,FALSE))="Soundcraft",(VLOOKUP(Table11[[#This Row],[SKU]],'[1]All Skus'!$A:$AJ,3,FALSE)),""))</f>
        <v>Signature Series Accessories</v>
      </c>
      <c r="C16" s="13">
        <f>(IF((VLOOKUP(Table11[[#This Row],[SKU]],'[1]All Skus'!$A:$AJ,2,FALSE))="Soundcraft",(VLOOKUP(Table11[[#This Row],[SKU]],'[1]All Skus'!$A:$AJ,4,FALSE)),""))</f>
        <v>5065069</v>
      </c>
      <c r="D16" s="14">
        <f>(IF((VLOOKUP(Table11[[#This Row],[SKU]],'[1]All Skus'!$A:$AJ,2,FALSE))="Soundcraft",(VLOOKUP(Table11[[#This Row],[SKU]],'[1]All Skus'!$A:$AJ,5,FALSE)),""))</f>
        <v>20110000</v>
      </c>
      <c r="E16" s="16" t="str">
        <f>(IF((VLOOKUP(Table11[[#This Row],[SKU]],'[1]All Skus'!$A:$AJ,2,FALSE))="Soundcraft",(VLOOKUP(Table11[[#This Row],[SKU]],'[1]All Skus'!$A:$AJ,8,FALSE)),""))</f>
        <v>Signature 10 Rackmount Kit</v>
      </c>
      <c r="F16" s="16" t="str">
        <f>(IF((VLOOKUP(Table11[[#This Row],[SKU]],'[1]All Skus'!$A:$AJ,2,FALSE))="Soundcraft",(VLOOKUP(Table11[[#This Row],[SKU]],'[1]All Skus'!$A:$AJ,9,FALSE)),""))</f>
        <v>Signature 10 Rackmount Kit</v>
      </c>
      <c r="G16" s="27">
        <f>(IF((VLOOKUP(Table11[[#This Row],[SKU]],'[1]All Skus'!$A:$AJ,2,FALSE))="Soundcraft",(VLOOKUP(Table11[[#This Row],[SKU]],'[1]All Skus'!$A:$AJ,10,FALSE)),""))</f>
        <v>37</v>
      </c>
      <c r="H16" s="17" t="str">
        <f>(IF((VLOOKUP(Table11[[#This Row],[SKU]],'[1]All Skus'!$A:$AJ,2,FALSE))="Soundcraft",(VLOOKUP(Table11[[#This Row],[SKU]],'[1]All Skus'!$A:$AJ,23,FALSE)),""))</f>
        <v>CN</v>
      </c>
      <c r="I16" s="18" t="str">
        <f>HYPERLINK((IF((VLOOKUP(Table11[[#This Row],[SKU]],'[1]All Skus'!$A:$AJ,2,FALSE))="Soundcraft",(VLOOKUP(Table11[[#This Row],[SKU]],'[1]All Skus'!$A:$AJ,24,FALSE)),"")))</f>
        <v/>
      </c>
    </row>
    <row r="17" spans="1:9" ht="15" customHeight="1" x14ac:dyDescent="0.3">
      <c r="A17" s="11">
        <v>5049555</v>
      </c>
      <c r="B17" s="12" t="str">
        <f>(IF((VLOOKUP(Table11[[#This Row],[SKU]],'[1]All Skus'!$A:$AJ,2,FALSE))="Soundcraft",(VLOOKUP(Table11[[#This Row],[SKU]],'[1]All Skus'!$A:$AJ,3,FALSE)),""))</f>
        <v>Signature Series</v>
      </c>
      <c r="C17" s="13">
        <f>(IF((VLOOKUP(Table11[[#This Row],[SKU]],'[1]All Skus'!$A:$AJ,2,FALSE))="Soundcraft",(VLOOKUP(Table11[[#This Row],[SKU]],'[1]All Skus'!$A:$AJ,4,FALSE)),""))</f>
        <v>5049555</v>
      </c>
      <c r="D17" s="14" t="str">
        <f>(IF((VLOOKUP(Table11[[#This Row],[SKU]],'[1]All Skus'!$A:$AJ,2,FALSE))="Soundcraft",(VLOOKUP(Table11[[#This Row],[SKU]],'[1]All Skus'!$A:$AJ,5,FALSE)),""))</f>
        <v>SC-SML CO</v>
      </c>
      <c r="E17" s="16" t="str">
        <f>(IF((VLOOKUP(Table11[[#This Row],[SKU]],'[1]All Skus'!$A:$AJ,2,FALSE))="Soundcraft",(VLOOKUP(Table11[[#This Row],[SKU]],'[1]All Skus'!$A:$AJ,8,FALSE)),""))</f>
        <v>Signature 12 US Mixing System</v>
      </c>
      <c r="F17" s="16" t="str">
        <f>(IF((VLOOKUP(Table11[[#This Row],[SKU]],'[1]All Skus'!$A:$AJ,2,FALSE))="Soundcraft",(VLOOKUP(Table11[[#This Row],[SKU]],'[1]All Skus'!$A:$AJ,9,FALSE)),""))</f>
        <v>Signature 12 (US)</v>
      </c>
      <c r="G17" s="27">
        <f>(IF((VLOOKUP(Table11[[#This Row],[SKU]],'[1]All Skus'!$A:$AJ,2,FALSE))="Soundcraft",(VLOOKUP(Table11[[#This Row],[SKU]],'[1]All Skus'!$A:$AJ,10,FALSE)),""))</f>
        <v>602</v>
      </c>
      <c r="H17" s="17" t="str">
        <f>(IF((VLOOKUP(Table11[[#This Row],[SKU]],'[1]All Skus'!$A:$AJ,2,FALSE))="Soundcraft",(VLOOKUP(Table11[[#This Row],[SKU]],'[1]All Skus'!$A:$AJ,23,FALSE)),""))</f>
        <v>CN</v>
      </c>
      <c r="I17" s="18" t="str">
        <f>HYPERLINK((IF((VLOOKUP(Table11[[#This Row],[SKU]],'[1]All Skus'!$A:$AJ,2,FALSE))="Soundcraft",(VLOOKUP(Table11[[#This Row],[SKU]],'[1]All Skus'!$A:$AJ,24,FALSE)),"")))</f>
        <v/>
      </c>
    </row>
    <row r="18" spans="1:9" ht="15" customHeight="1" x14ac:dyDescent="0.3">
      <c r="A18" s="11">
        <v>5065070</v>
      </c>
      <c r="B18" s="12" t="str">
        <f>(IF((VLOOKUP(Table11[[#This Row],[SKU]],'[1]All Skus'!$A:$AJ,2,FALSE))="Soundcraft",(VLOOKUP(Table11[[#This Row],[SKU]],'[1]All Skus'!$A:$AJ,3,FALSE)),""))</f>
        <v>Signature Series Accessories</v>
      </c>
      <c r="C18" s="13">
        <f>(IF((VLOOKUP(Table11[[#This Row],[SKU]],'[1]All Skus'!$A:$AJ,2,FALSE))="Soundcraft",(VLOOKUP(Table11[[#This Row],[SKU]],'[1]All Skus'!$A:$AJ,4,FALSE)),""))</f>
        <v>5065070</v>
      </c>
      <c r="D18" s="14">
        <f>(IF((VLOOKUP(Table11[[#This Row],[SKU]],'[1]All Skus'!$A:$AJ,2,FALSE))="Soundcraft",(VLOOKUP(Table11[[#This Row],[SKU]],'[1]All Skus'!$A:$AJ,5,FALSE)),""))</f>
        <v>82300300</v>
      </c>
      <c r="E18" s="16" t="str">
        <f>(IF((VLOOKUP(Table11[[#This Row],[SKU]],'[1]All Skus'!$A:$AJ,2,FALSE))="Soundcraft",(VLOOKUP(Table11[[#This Row],[SKU]],'[1]All Skus'!$A:$AJ,8,FALSE)),""))</f>
        <v>Signature 12 Rackmount Kit</v>
      </c>
      <c r="F18" s="16" t="str">
        <f>(IF((VLOOKUP(Table11[[#This Row],[SKU]],'[1]All Skus'!$A:$AJ,2,FALSE))="Soundcraft",(VLOOKUP(Table11[[#This Row],[SKU]],'[1]All Skus'!$A:$AJ,9,FALSE)),""))</f>
        <v>Signature 12 Rackmount Kit</v>
      </c>
      <c r="G18" s="27">
        <f>(IF((VLOOKUP(Table11[[#This Row],[SKU]],'[1]All Skus'!$A:$AJ,2,FALSE))="Soundcraft",(VLOOKUP(Table11[[#This Row],[SKU]],'[1]All Skus'!$A:$AJ,10,FALSE)),""))</f>
        <v>44</v>
      </c>
      <c r="H18" s="17" t="str">
        <f>(IF((VLOOKUP(Table11[[#This Row],[SKU]],'[1]All Skus'!$A:$AJ,2,FALSE))="Soundcraft",(VLOOKUP(Table11[[#This Row],[SKU]],'[1]All Skus'!$A:$AJ,23,FALSE)),""))</f>
        <v>CN</v>
      </c>
      <c r="I18" s="18" t="str">
        <f>HYPERLINK((IF((VLOOKUP(Table11[[#This Row],[SKU]],'[1]All Skus'!$A:$AJ,2,FALSE))="Soundcraft",(VLOOKUP(Table11[[#This Row],[SKU]],'[1]All Skus'!$A:$AJ,24,FALSE)),"")))</f>
        <v/>
      </c>
    </row>
    <row r="19" spans="1:9" ht="28.8" x14ac:dyDescent="0.3">
      <c r="A19" s="11">
        <v>5065068</v>
      </c>
      <c r="B19" s="12" t="str">
        <f>(IF((VLOOKUP(Table11[[#This Row],[SKU]],'[1]All Skus'!$A:$AJ,2,FALSE))="Soundcraft",(VLOOKUP(Table11[[#This Row],[SKU]],'[1]All Skus'!$A:$AJ,3,FALSE)),""))</f>
        <v>Signature MTK Series Accessories</v>
      </c>
      <c r="C19" s="13">
        <f>(IF((VLOOKUP(Table11[[#This Row],[SKU]],'[1]All Skus'!$A:$AJ,2,FALSE))="Soundcraft",(VLOOKUP(Table11[[#This Row],[SKU]],'[1]All Skus'!$A:$AJ,4,FALSE)),""))</f>
        <v>5065068</v>
      </c>
      <c r="D19" s="14">
        <f>(IF((VLOOKUP(Table11[[#This Row],[SKU]],'[1]All Skus'!$A:$AJ,2,FALSE))="Soundcraft",(VLOOKUP(Table11[[#This Row],[SKU]],'[1]All Skus'!$A:$AJ,5,FALSE)),""))</f>
        <v>31100900</v>
      </c>
      <c r="E19" s="16" t="str">
        <f>(IF((VLOOKUP(Table11[[#This Row],[SKU]],'[1]All Skus'!$A:$AJ,2,FALSE))="Soundcraft",(VLOOKUP(Table11[[#This Row],[SKU]],'[1]All Skus'!$A:$AJ,8,FALSE)),""))</f>
        <v>Signature 12 MTK Rackmount Kit</v>
      </c>
      <c r="F19" s="16" t="str">
        <f>(IF((VLOOKUP(Table11[[#This Row],[SKU]],'[1]All Skus'!$A:$AJ,2,FALSE))="Soundcraft",(VLOOKUP(Table11[[#This Row],[SKU]],'[1]All Skus'!$A:$AJ,9,FALSE)),""))</f>
        <v>Signature 12 MTK Rackmount Kit</v>
      </c>
      <c r="G19" s="27">
        <f>(IF((VLOOKUP(Table11[[#This Row],[SKU]],'[1]All Skus'!$A:$AJ,2,FALSE))="Soundcraft",(VLOOKUP(Table11[[#This Row],[SKU]],'[1]All Skus'!$A:$AJ,10,FALSE)),""))</f>
        <v>44</v>
      </c>
      <c r="H19" s="17" t="str">
        <f>(IF((VLOOKUP(Table11[[#This Row],[SKU]],'[1]All Skus'!$A:$AJ,2,FALSE))="Soundcraft",(VLOOKUP(Table11[[#This Row],[SKU]],'[1]All Skus'!$A:$AJ,23,FALSE)),""))</f>
        <v>CN</v>
      </c>
      <c r="I19" s="18" t="str">
        <f>HYPERLINK((IF((VLOOKUP(Table11[[#This Row],[SKU]],'[1]All Skus'!$A:$AJ,2,FALSE))="Soundcraft",(VLOOKUP(Table11[[#This Row],[SKU]],'[1]All Skus'!$A:$AJ,24,FALSE)),"")))</f>
        <v/>
      </c>
    </row>
    <row r="20" spans="1:9" ht="15" customHeight="1" x14ac:dyDescent="0.3">
      <c r="A20" s="11">
        <v>5049559</v>
      </c>
      <c r="B20" s="12" t="str">
        <f>(IF((VLOOKUP(Table11[[#This Row],[SKU]],'[1]All Skus'!$A:$AJ,2,FALSE))="Soundcraft",(VLOOKUP(Table11[[#This Row],[SKU]],'[1]All Skus'!$A:$AJ,3,FALSE)),""))</f>
        <v>Signature Series</v>
      </c>
      <c r="C20" s="13">
        <f>(IF((VLOOKUP(Table11[[#This Row],[SKU]],'[1]All Skus'!$A:$AJ,2,FALSE))="Soundcraft",(VLOOKUP(Table11[[#This Row],[SKU]],'[1]All Skus'!$A:$AJ,4,FALSE)),""))</f>
        <v>5049559</v>
      </c>
      <c r="D20" s="14" t="str">
        <f>(IF((VLOOKUP(Table11[[#This Row],[SKU]],'[1]All Skus'!$A:$AJ,2,FALSE))="Soundcraft",(VLOOKUP(Table11[[#This Row],[SKU]],'[1]All Skus'!$A:$AJ,5,FALSE)),""))</f>
        <v>SC-SML CO</v>
      </c>
      <c r="E20" s="16" t="str">
        <f>(IF((VLOOKUP(Table11[[#This Row],[SKU]],'[1]All Skus'!$A:$AJ,2,FALSE))="Soundcraft",(VLOOKUP(Table11[[#This Row],[SKU]],'[1]All Skus'!$A:$AJ,8,FALSE)),""))</f>
        <v>Signature 16 US Mixing System</v>
      </c>
      <c r="F20" s="16" t="str">
        <f>(IF((VLOOKUP(Table11[[#This Row],[SKU]],'[1]All Skus'!$A:$AJ,2,FALSE))="Soundcraft",(VLOOKUP(Table11[[#This Row],[SKU]],'[1]All Skus'!$A:$AJ,9,FALSE)),""))</f>
        <v>Signature 16 (US)</v>
      </c>
      <c r="G20" s="27">
        <f>(IF((VLOOKUP(Table11[[#This Row],[SKU]],'[1]All Skus'!$A:$AJ,2,FALSE))="Soundcraft",(VLOOKUP(Table11[[#This Row],[SKU]],'[1]All Skus'!$A:$AJ,10,FALSE)),""))</f>
        <v>1010</v>
      </c>
      <c r="H20" s="17" t="str">
        <f>(IF((VLOOKUP(Table11[[#This Row],[SKU]],'[1]All Skus'!$A:$AJ,2,FALSE))="Soundcraft",(VLOOKUP(Table11[[#This Row],[SKU]],'[1]All Skus'!$A:$AJ,23,FALSE)),""))</f>
        <v>CN</v>
      </c>
      <c r="I20" s="18" t="str">
        <f>HYPERLINK((IF((VLOOKUP(Table11[[#This Row],[SKU]],'[1]All Skus'!$A:$AJ,2,FALSE))="Soundcraft",(VLOOKUP(Table11[[#This Row],[SKU]],'[1]All Skus'!$A:$AJ,24,FALSE)),"")))</f>
        <v/>
      </c>
    </row>
    <row r="21" spans="1:9" ht="15" customHeight="1" x14ac:dyDescent="0.3">
      <c r="A21" s="11">
        <v>5049562</v>
      </c>
      <c r="B21" s="12" t="str">
        <f>(IF((VLOOKUP(Table11[[#This Row],[SKU]],'[1]All Skus'!$A:$AJ,2,FALSE))="Soundcraft",(VLOOKUP(Table11[[#This Row],[SKU]],'[1]All Skus'!$A:$AJ,3,FALSE)),""))</f>
        <v>Signature Series</v>
      </c>
      <c r="C21" s="13">
        <f>(IF((VLOOKUP(Table11[[#This Row],[SKU]],'[1]All Skus'!$A:$AJ,2,FALSE))="Soundcraft",(VLOOKUP(Table11[[#This Row],[SKU]],'[1]All Skus'!$A:$AJ,4,FALSE)),""))</f>
        <v>5049562</v>
      </c>
      <c r="D21" s="14" t="str">
        <f>(IF((VLOOKUP(Table11[[#This Row],[SKU]],'[1]All Skus'!$A:$AJ,2,FALSE))="Soundcraft",(VLOOKUP(Table11[[#This Row],[SKU]],'[1]All Skus'!$A:$AJ,5,FALSE)),""))</f>
        <v>SC-SML CO</v>
      </c>
      <c r="E21" s="16" t="str">
        <f>(IF((VLOOKUP(Table11[[#This Row],[SKU]],'[1]All Skus'!$A:$AJ,2,FALSE))="Soundcraft",(VLOOKUP(Table11[[#This Row],[SKU]],'[1]All Skus'!$A:$AJ,8,FALSE)),""))</f>
        <v>Signature 22 (US)</v>
      </c>
      <c r="F21" s="16" t="str">
        <f>(IF((VLOOKUP(Table11[[#This Row],[SKU]],'[1]All Skus'!$A:$AJ,2,FALSE))="Soundcraft",(VLOOKUP(Table11[[#This Row],[SKU]],'[1]All Skus'!$A:$AJ,9,FALSE)),""))</f>
        <v>Signature 22 (US)</v>
      </c>
      <c r="G21" s="27">
        <f>(IF((VLOOKUP(Table11[[#This Row],[SKU]],'[1]All Skus'!$A:$AJ,2,FALSE))="Soundcraft",(VLOOKUP(Table11[[#This Row],[SKU]],'[1]All Skus'!$A:$AJ,10,FALSE)),""))</f>
        <v>1206</v>
      </c>
      <c r="H21" s="17" t="str">
        <f>(IF((VLOOKUP(Table11[[#This Row],[SKU]],'[1]All Skus'!$A:$AJ,2,FALSE))="Soundcraft",(VLOOKUP(Table11[[#This Row],[SKU]],'[1]All Skus'!$A:$AJ,23,FALSE)),""))</f>
        <v>CN</v>
      </c>
      <c r="I21" s="18" t="str">
        <f>HYPERLINK((IF((VLOOKUP(Table11[[#This Row],[SKU]],'[1]All Skus'!$A:$AJ,2,FALSE))="Soundcraft",(VLOOKUP(Table11[[#This Row],[SKU]],'[1]All Skus'!$A:$AJ,24,FALSE)),"")))</f>
        <v/>
      </c>
    </row>
    <row r="22" spans="1:9" ht="15" customHeight="1" x14ac:dyDescent="0.3">
      <c r="A22" s="11">
        <v>5049557</v>
      </c>
      <c r="B22" s="12" t="str">
        <f>(IF((VLOOKUP(Table11[[#This Row],[SKU]],'[1]All Skus'!$A:$AJ,2,FALSE))="Soundcraft",(VLOOKUP(Table11[[#This Row],[SKU]],'[1]All Skus'!$A:$AJ,3,FALSE)),""))</f>
        <v>Signature MTK Series</v>
      </c>
      <c r="C22" s="13">
        <f>(IF((VLOOKUP(Table11[[#This Row],[SKU]],'[1]All Skus'!$A:$AJ,2,FALSE))="Soundcraft",(VLOOKUP(Table11[[#This Row],[SKU]],'[1]All Skus'!$A:$AJ,4,FALSE)),""))</f>
        <v>5049557</v>
      </c>
      <c r="D22" s="14" t="str">
        <f>(IF((VLOOKUP(Table11[[#This Row],[SKU]],'[1]All Skus'!$A:$AJ,2,FALSE))="Soundcraft",(VLOOKUP(Table11[[#This Row],[SKU]],'[1]All Skus'!$A:$AJ,5,FALSE)),""))</f>
        <v>SC-SML CO</v>
      </c>
      <c r="E22" s="16" t="str">
        <f>(IF((VLOOKUP(Table11[[#This Row],[SKU]],'[1]All Skus'!$A:$AJ,2,FALSE))="Soundcraft",(VLOOKUP(Table11[[#This Row],[SKU]],'[1]All Skus'!$A:$AJ,8,FALSE)),""))</f>
        <v>Signature 12MTK (US)</v>
      </c>
      <c r="F22" s="16" t="str">
        <f>(IF((VLOOKUP(Table11[[#This Row],[SKU]],'[1]All Skus'!$A:$AJ,2,FALSE))="Soundcraft",(VLOOKUP(Table11[[#This Row],[SKU]],'[1]All Skus'!$A:$AJ,9,FALSE)),""))</f>
        <v>Signature 12MTK (US)</v>
      </c>
      <c r="G22" s="27">
        <f>(IF((VLOOKUP(Table11[[#This Row],[SKU]],'[1]All Skus'!$A:$AJ,2,FALSE))="Soundcraft",(VLOOKUP(Table11[[#This Row],[SKU]],'[1]All Skus'!$A:$AJ,10,FALSE)),""))</f>
        <v>753</v>
      </c>
      <c r="H22" s="17" t="str">
        <f>(IF((VLOOKUP(Table11[[#This Row],[SKU]],'[1]All Skus'!$A:$AJ,2,FALSE))="Soundcraft",(VLOOKUP(Table11[[#This Row],[SKU]],'[1]All Skus'!$A:$AJ,23,FALSE)),""))</f>
        <v>CN</v>
      </c>
      <c r="I22" s="18" t="str">
        <f>HYPERLINK((IF((VLOOKUP(Table11[[#This Row],[SKU]],'[1]All Skus'!$A:$AJ,2,FALSE))="Soundcraft",(VLOOKUP(Table11[[#This Row],[SKU]],'[1]All Skus'!$A:$AJ,24,FALSE)),"")))</f>
        <v/>
      </c>
    </row>
    <row r="23" spans="1:9" ht="15" customHeight="1" x14ac:dyDescent="0.3">
      <c r="A23" s="11">
        <v>5049563</v>
      </c>
      <c r="B23" s="12" t="str">
        <f>(IF((VLOOKUP(Table11[[#This Row],[SKU]],'[1]All Skus'!$A:$AJ,2,FALSE))="Soundcraft",(VLOOKUP(Table11[[#This Row],[SKU]],'[1]All Skus'!$A:$AJ,3,FALSE)),""))</f>
        <v>Signature MTK Series</v>
      </c>
      <c r="C23" s="13">
        <f>(IF((VLOOKUP(Table11[[#This Row],[SKU]],'[1]All Skus'!$A:$AJ,2,FALSE))="Soundcraft",(VLOOKUP(Table11[[#This Row],[SKU]],'[1]All Skus'!$A:$AJ,4,FALSE)),""))</f>
        <v>5049563</v>
      </c>
      <c r="D23" s="14" t="str">
        <f>(IF((VLOOKUP(Table11[[#This Row],[SKU]],'[1]All Skus'!$A:$AJ,2,FALSE))="Soundcraft",(VLOOKUP(Table11[[#This Row],[SKU]],'[1]All Skus'!$A:$AJ,5,FALSE)),""))</f>
        <v>SC-SML CO</v>
      </c>
      <c r="E23" s="16" t="str">
        <f>(IF((VLOOKUP(Table11[[#This Row],[SKU]],'[1]All Skus'!$A:$AJ,2,FALSE))="Soundcraft",(VLOOKUP(Table11[[#This Row],[SKU]],'[1]All Skus'!$A:$AJ,8,FALSE)),""))</f>
        <v>Signature 22MTK (US)</v>
      </c>
      <c r="F23" s="16" t="str">
        <f>(IF((VLOOKUP(Table11[[#This Row],[SKU]],'[1]All Skus'!$A:$AJ,2,FALSE))="Soundcraft",(VLOOKUP(Table11[[#This Row],[SKU]],'[1]All Skus'!$A:$AJ,9,FALSE)),""))</f>
        <v>Signature 22MTK (US)</v>
      </c>
      <c r="G23" s="27">
        <f>(IF((VLOOKUP(Table11[[#This Row],[SKU]],'[1]All Skus'!$A:$AJ,2,FALSE))="Soundcraft",(VLOOKUP(Table11[[#This Row],[SKU]],'[1]All Skus'!$A:$AJ,10,FALSE)),""))</f>
        <v>1357</v>
      </c>
      <c r="H23" s="17" t="str">
        <f>(IF((VLOOKUP(Table11[[#This Row],[SKU]],'[1]All Skus'!$A:$AJ,2,FALSE))="Soundcraft",(VLOOKUP(Table11[[#This Row],[SKU]],'[1]All Skus'!$A:$AJ,23,FALSE)),""))</f>
        <v>CN</v>
      </c>
      <c r="I23" s="18" t="str">
        <f>HYPERLINK((IF((VLOOKUP(Table11[[#This Row],[SKU]],'[1]All Skus'!$A:$AJ,2,FALSE))="Soundcraft",(VLOOKUP(Table11[[#This Row],[SKU]],'[1]All Skus'!$A:$AJ,24,FALSE)),"")))</f>
        <v/>
      </c>
    </row>
    <row r="24" spans="1:9" ht="15" customHeight="1" x14ac:dyDescent="0.3">
      <c r="A24" s="11" t="s">
        <v>21</v>
      </c>
      <c r="B24" s="12" t="str">
        <f>(IF((VLOOKUP(Table11[[#This Row],[SKU]],'[1]All Skus'!$A:$AJ,2,FALSE))="Soundcraft",(VLOOKUP(Table11[[#This Row],[SKU]],'[1]All Skus'!$A:$AJ,3,FALSE)),""))</f>
        <v>LX7ii Consoles</v>
      </c>
      <c r="C24" s="13" t="str">
        <f>(IF((VLOOKUP(Table11[[#This Row],[SKU]],'[1]All Skus'!$A:$AJ,2,FALSE))="Soundcraft",(VLOOKUP(Table11[[#This Row],[SKU]],'[1]All Skus'!$A:$AJ,4,FALSE)),""))</f>
        <v>RW5674</v>
      </c>
      <c r="D24" s="14" t="str">
        <f>(IF((VLOOKUP(Table11[[#This Row],[SKU]],'[1]All Skus'!$A:$AJ,2,FALSE))="Soundcraft",(VLOOKUP(Table11[[#This Row],[SKU]],'[1]All Skus'!$A:$AJ,5,FALSE)),""))</f>
        <v>SC-SPARES</v>
      </c>
      <c r="E24" s="16" t="str">
        <f>(IF((VLOOKUP(Table11[[#This Row],[SKU]],'[1]All Skus'!$A:$AJ,2,FALSE))="Soundcraft",(VLOOKUP(Table11[[#This Row],[SKU]],'[1]All Skus'!$A:$AJ,8,FALSE)),""))</f>
        <v>LX7ii 16ch  16+4/4/3</v>
      </c>
      <c r="F24" s="16" t="str">
        <f>(IF((VLOOKUP(Table11[[#This Row],[SKU]],'[1]All Skus'!$A:$AJ,2,FALSE))="Soundcraft",(VLOOKUP(Table11[[#This Row],[SKU]],'[1]All Skus'!$A:$AJ,9,FALSE)),""))</f>
        <v>LX7ii 16ch  16+4/4/3</v>
      </c>
      <c r="G24" s="27">
        <f>(IF((VLOOKUP(Table11[[#This Row],[SKU]],'[1]All Skus'!$A:$AJ,2,FALSE))="Soundcraft",(VLOOKUP(Table11[[#This Row],[SKU]],'[1]All Skus'!$A:$AJ,10,FALSE)),""))</f>
        <v>1357</v>
      </c>
      <c r="H24" s="17" t="str">
        <f>(IF((VLOOKUP(Table11[[#This Row],[SKU]],'[1]All Skus'!$A:$AJ,2,FALSE))="Soundcraft",(VLOOKUP(Table11[[#This Row],[SKU]],'[1]All Skus'!$A:$AJ,23,FALSE)),""))</f>
        <v>CN</v>
      </c>
      <c r="I24" s="18" t="str">
        <f>HYPERLINK((IF((VLOOKUP(Table11[[#This Row],[SKU]],'[1]All Skus'!$A:$AJ,2,FALSE))="Soundcraft",(VLOOKUP(Table11[[#This Row],[SKU]],'[1]All Skus'!$A:$AJ,24,FALSE)),"")))</f>
        <v>Non Compliant</v>
      </c>
    </row>
    <row r="25" spans="1:9" ht="15" customHeight="1" x14ac:dyDescent="0.3">
      <c r="A25" s="11" t="s">
        <v>22</v>
      </c>
      <c r="B25" s="12" t="str">
        <f>(IF((VLOOKUP(Table11[[#This Row],[SKU]],'[1]All Skus'!$A:$AJ,2,FALSE))="Soundcraft",(VLOOKUP(Table11[[#This Row],[SKU]],'[1]All Skus'!$A:$AJ,3,FALSE)),""))</f>
        <v>LX7ii Consoles</v>
      </c>
      <c r="C25" s="13" t="str">
        <f>(IF((VLOOKUP(Table11[[#This Row],[SKU]],'[1]All Skus'!$A:$AJ,2,FALSE))="Soundcraft",(VLOOKUP(Table11[[#This Row],[SKU]],'[1]All Skus'!$A:$AJ,4,FALSE)),""))</f>
        <v>RW5675</v>
      </c>
      <c r="D25" s="14" t="str">
        <f>(IF((VLOOKUP(Table11[[#This Row],[SKU]],'[1]All Skus'!$A:$AJ,2,FALSE))="Soundcraft",(VLOOKUP(Table11[[#This Row],[SKU]],'[1]All Skus'!$A:$AJ,5,FALSE)),""))</f>
        <v>SC-MED CO</v>
      </c>
      <c r="E25" s="16" t="str">
        <f>(IF((VLOOKUP(Table11[[#This Row],[SKU]],'[1]All Skus'!$A:$AJ,2,FALSE))="Soundcraft",(VLOOKUP(Table11[[#This Row],[SKU]],'[1]All Skus'!$A:$AJ,8,FALSE)),""))</f>
        <v>LX7ii 24ch  24+4/4/3</v>
      </c>
      <c r="F25" s="16" t="str">
        <f>(IF((VLOOKUP(Table11[[#This Row],[SKU]],'[1]All Skus'!$A:$AJ,2,FALSE))="Soundcraft",(VLOOKUP(Table11[[#This Row],[SKU]],'[1]All Skus'!$A:$AJ,9,FALSE)),""))</f>
        <v>LX7ii 24ch  24+4/4/3</v>
      </c>
      <c r="G25" s="27">
        <f>(IF((VLOOKUP(Table11[[#This Row],[SKU]],'[1]All Skus'!$A:$AJ,2,FALSE))="Soundcraft",(VLOOKUP(Table11[[#This Row],[SKU]],'[1]All Skus'!$A:$AJ,10,FALSE)),""))</f>
        <v>1809</v>
      </c>
      <c r="H25" s="17" t="str">
        <f>(IF((VLOOKUP(Table11[[#This Row],[SKU]],'[1]All Skus'!$A:$AJ,2,FALSE))="Soundcraft",(VLOOKUP(Table11[[#This Row],[SKU]],'[1]All Skus'!$A:$AJ,23,FALSE)),""))</f>
        <v>CN</v>
      </c>
      <c r="I25" s="18" t="str">
        <f>HYPERLINK((IF((VLOOKUP(Table11[[#This Row],[SKU]],'[1]All Skus'!$A:$AJ,2,FALSE))="Soundcraft",(VLOOKUP(Table11[[#This Row],[SKU]],'[1]All Skus'!$A:$AJ,24,FALSE)),"")))</f>
        <v>Non Compliant</v>
      </c>
    </row>
    <row r="26" spans="1:9" ht="15" customHeight="1" x14ac:dyDescent="0.3">
      <c r="A26" s="11" t="s">
        <v>23</v>
      </c>
      <c r="B26" s="12" t="str">
        <f>(IF((VLOOKUP(Table11[[#This Row],[SKU]],'[1]All Skus'!$A:$AJ,2,FALSE))="Soundcraft",(VLOOKUP(Table11[[#This Row],[SKU]],'[1]All Skus'!$A:$AJ,3,FALSE)),""))</f>
        <v>LX7ii Consoles</v>
      </c>
      <c r="C26" s="13" t="str">
        <f>(IF((VLOOKUP(Table11[[#This Row],[SKU]],'[1]All Skus'!$A:$AJ,2,FALSE))="Soundcraft",(VLOOKUP(Table11[[#This Row],[SKU]],'[1]All Skus'!$A:$AJ,4,FALSE)),""))</f>
        <v>RW5676</v>
      </c>
      <c r="D26" s="14" t="str">
        <f>(IF((VLOOKUP(Table11[[#This Row],[SKU]],'[1]All Skus'!$A:$AJ,2,FALSE))="Soundcraft",(VLOOKUP(Table11[[#This Row],[SKU]],'[1]All Skus'!$A:$AJ,5,FALSE)),""))</f>
        <v>SC-MED CO</v>
      </c>
      <c r="E26" s="16" t="str">
        <f>(IF((VLOOKUP(Table11[[#This Row],[SKU]],'[1]All Skus'!$A:$AJ,2,FALSE))="Soundcraft",(VLOOKUP(Table11[[#This Row],[SKU]],'[1]All Skus'!$A:$AJ,8,FALSE)),""))</f>
        <v>LX7ii 32ch  32+4/4/3</v>
      </c>
      <c r="F26" s="16" t="str">
        <f>(IF((VLOOKUP(Table11[[#This Row],[SKU]],'[1]All Skus'!$A:$AJ,2,FALSE))="Soundcraft",(VLOOKUP(Table11[[#This Row],[SKU]],'[1]All Skus'!$A:$AJ,9,FALSE)),""))</f>
        <v>LX7ii 32ch  32+4/4/3</v>
      </c>
      <c r="G26" s="27">
        <f>(IF((VLOOKUP(Table11[[#This Row],[SKU]],'[1]All Skus'!$A:$AJ,2,FALSE))="Soundcraft",(VLOOKUP(Table11[[#This Row],[SKU]],'[1]All Skus'!$A:$AJ,10,FALSE)),""))</f>
        <v>2124</v>
      </c>
      <c r="H26" s="17" t="str">
        <f>(IF((VLOOKUP(Table11[[#This Row],[SKU]],'[1]All Skus'!$A:$AJ,2,FALSE))="Soundcraft",(VLOOKUP(Table11[[#This Row],[SKU]],'[1]All Skus'!$A:$AJ,23,FALSE)),""))</f>
        <v>CN</v>
      </c>
      <c r="I26" s="18" t="str">
        <f>HYPERLINK((IF((VLOOKUP(Table11[[#This Row],[SKU]],'[1]All Skus'!$A:$AJ,2,FALSE))="Soundcraft",(VLOOKUP(Table11[[#This Row],[SKU]],'[1]All Skus'!$A:$AJ,24,FALSE)),"")))</f>
        <v>Non Compliant</v>
      </c>
    </row>
    <row r="27" spans="1:9" ht="15" customHeight="1" x14ac:dyDescent="0.3">
      <c r="A27" s="11" t="s">
        <v>24</v>
      </c>
      <c r="B27" s="12" t="str">
        <f>(IF((VLOOKUP(Table11[[#This Row],[SKU]],'[1]All Skus'!$A:$AJ,2,FALSE))="Soundcraft",(VLOOKUP(Table11[[#This Row],[SKU]],'[1]All Skus'!$A:$AJ,3,FALSE)),""))</f>
        <v>LX7ii Console Accessories</v>
      </c>
      <c r="C27" s="13" t="str">
        <f>(IF((VLOOKUP(Table11[[#This Row],[SKU]],'[1]All Skus'!$A:$AJ,2,FALSE))="Soundcraft",(VLOOKUP(Table11[[#This Row],[SKU]],'[1]All Skus'!$A:$AJ,4,FALSE)),""))</f>
        <v>TZ2419</v>
      </c>
      <c r="D27" s="14" t="str">
        <f>(IF((VLOOKUP(Table11[[#This Row],[SKU]],'[1]All Skus'!$A:$AJ,2,FALSE))="Soundcraft",(VLOOKUP(Table11[[#This Row],[SKU]],'[1]All Skus'!$A:$AJ,5,FALSE)),""))</f>
        <v>JBL025</v>
      </c>
      <c r="E27" s="16" t="str">
        <f>(IF((VLOOKUP(Table11[[#This Row],[SKU]],'[1]All Skus'!$A:$AJ,2,FALSE))="Soundcraft",(VLOOKUP(Table11[[#This Row],[SKU]],'[1]All Skus'!$A:$AJ,8,FALSE)),""))</f>
        <v>Dust Cover LX7ii 16</v>
      </c>
      <c r="F27" s="16" t="str">
        <f>(IF((VLOOKUP(Table11[[#This Row],[SKU]],'[1]All Skus'!$A:$AJ,2,FALSE))="Soundcraft",(VLOOKUP(Table11[[#This Row],[SKU]],'[1]All Skus'!$A:$AJ,9,FALSE)),""))</f>
        <v>Dust Cover LX7ii 16</v>
      </c>
      <c r="G27" s="27">
        <f>(IF((VLOOKUP(Table11[[#This Row],[SKU]],'[1]All Skus'!$A:$AJ,2,FALSE))="Soundcraft",(VLOOKUP(Table11[[#This Row],[SKU]],'[1]All Skus'!$A:$AJ,10,FALSE)),""))</f>
        <v>83</v>
      </c>
      <c r="H27" s="17">
        <f>(IF((VLOOKUP(Table11[[#This Row],[SKU]],'[1]All Skus'!$A:$AJ,2,FALSE))="Soundcraft",(VLOOKUP(Table11[[#This Row],[SKU]],'[1]All Skus'!$A:$AJ,23,FALSE)),""))</f>
        <v>0</v>
      </c>
      <c r="I27" s="18" t="str">
        <f>HYPERLINK((IF((VLOOKUP(Table11[[#This Row],[SKU]],'[1]All Skus'!$A:$AJ,2,FALSE))="Soundcraft",(VLOOKUP(Table11[[#This Row],[SKU]],'[1]All Skus'!$A:$AJ,24,FALSE)),"")))</f>
        <v>Non Compliant</v>
      </c>
    </row>
    <row r="28" spans="1:9" ht="15" customHeight="1" x14ac:dyDescent="0.3">
      <c r="A28" s="11" t="s">
        <v>25</v>
      </c>
      <c r="B28" s="12" t="str">
        <f>(IF((VLOOKUP(Table11[[#This Row],[SKU]],'[1]All Skus'!$A:$AJ,2,FALSE))="Soundcraft",(VLOOKUP(Table11[[#This Row],[SKU]],'[1]All Skus'!$A:$AJ,3,FALSE)),""))</f>
        <v>LX7ii Console Accessories</v>
      </c>
      <c r="C28" s="13" t="str">
        <f>(IF((VLOOKUP(Table11[[#This Row],[SKU]],'[1]All Skus'!$A:$AJ,2,FALSE))="Soundcraft",(VLOOKUP(Table11[[#This Row],[SKU]],'[1]All Skus'!$A:$AJ,4,FALSE)),""))</f>
        <v>TZ2420</v>
      </c>
      <c r="D28" s="14">
        <f>(IF((VLOOKUP(Table11[[#This Row],[SKU]],'[1]All Skus'!$A:$AJ,2,FALSE))="Soundcraft",(VLOOKUP(Table11[[#This Row],[SKU]],'[1]All Skus'!$A:$AJ,5,FALSE)),""))</f>
        <v>10690000</v>
      </c>
      <c r="E28" s="16" t="str">
        <f>(IF((VLOOKUP(Table11[[#This Row],[SKU]],'[1]All Skus'!$A:$AJ,2,FALSE))="Soundcraft",(VLOOKUP(Table11[[#This Row],[SKU]],'[1]All Skus'!$A:$AJ,8,FALSE)),""))</f>
        <v>Dust Cover LX7ii 24</v>
      </c>
      <c r="F28" s="16" t="str">
        <f>(IF((VLOOKUP(Table11[[#This Row],[SKU]],'[1]All Skus'!$A:$AJ,2,FALSE))="Soundcraft",(VLOOKUP(Table11[[#This Row],[SKU]],'[1]All Skus'!$A:$AJ,9,FALSE)),""))</f>
        <v>Dust Cover LX7ii 24</v>
      </c>
      <c r="G28" s="27">
        <f>(IF((VLOOKUP(Table11[[#This Row],[SKU]],'[1]All Skus'!$A:$AJ,2,FALSE))="Soundcraft",(VLOOKUP(Table11[[#This Row],[SKU]],'[1]All Skus'!$A:$AJ,10,FALSE)),""))</f>
        <v>90</v>
      </c>
      <c r="H28" s="17">
        <f>(IF((VLOOKUP(Table11[[#This Row],[SKU]],'[1]All Skus'!$A:$AJ,2,FALSE))="Soundcraft",(VLOOKUP(Table11[[#This Row],[SKU]],'[1]All Skus'!$A:$AJ,23,FALSE)),""))</f>
        <v>0</v>
      </c>
      <c r="I28" s="18" t="str">
        <f>HYPERLINK((IF((VLOOKUP(Table11[[#This Row],[SKU]],'[1]All Skus'!$A:$AJ,2,FALSE))="Soundcraft",(VLOOKUP(Table11[[#This Row],[SKU]],'[1]All Skus'!$A:$AJ,24,FALSE)),"")))</f>
        <v>Non Compliant</v>
      </c>
    </row>
    <row r="29" spans="1:9" ht="15" customHeight="1" x14ac:dyDescent="0.3">
      <c r="A29" s="11" t="s">
        <v>26</v>
      </c>
      <c r="B29" s="12" t="str">
        <f>(IF((VLOOKUP(Table11[[#This Row],[SKU]],'[1]All Skus'!$A:$AJ,2,FALSE))="Soundcraft",(VLOOKUP(Table11[[#This Row],[SKU]],'[1]All Skus'!$A:$AJ,3,FALSE)),""))</f>
        <v>LX7ii Console Accessories</v>
      </c>
      <c r="C29" s="13" t="str">
        <f>(IF((VLOOKUP(Table11[[#This Row],[SKU]],'[1]All Skus'!$A:$AJ,2,FALSE))="Soundcraft",(VLOOKUP(Table11[[#This Row],[SKU]],'[1]All Skus'!$A:$AJ,4,FALSE)),""))</f>
        <v>TZ2434</v>
      </c>
      <c r="D29" s="14">
        <f>(IF((VLOOKUP(Table11[[#This Row],[SKU]],'[1]All Skus'!$A:$AJ,2,FALSE))="Soundcraft",(VLOOKUP(Table11[[#This Row],[SKU]],'[1]All Skus'!$A:$AJ,5,FALSE)),""))</f>
        <v>10690000</v>
      </c>
      <c r="E29" s="16" t="str">
        <f>(IF((VLOOKUP(Table11[[#This Row],[SKU]],'[1]All Skus'!$A:$AJ,2,FALSE))="Soundcraft",(VLOOKUP(Table11[[#This Row],[SKU]],'[1]All Skus'!$A:$AJ,8,FALSE)),""))</f>
        <v>Dust Cover LX7ii 32</v>
      </c>
      <c r="F29" s="16" t="str">
        <f>(IF((VLOOKUP(Table11[[#This Row],[SKU]],'[1]All Skus'!$A:$AJ,2,FALSE))="Soundcraft",(VLOOKUP(Table11[[#This Row],[SKU]],'[1]All Skus'!$A:$AJ,9,FALSE)),""))</f>
        <v>Dust Cover LX7ii 32</v>
      </c>
      <c r="G29" s="27">
        <f>(IF((VLOOKUP(Table11[[#This Row],[SKU]],'[1]All Skus'!$A:$AJ,2,FALSE))="Soundcraft",(VLOOKUP(Table11[[#This Row],[SKU]],'[1]All Skus'!$A:$AJ,10,FALSE)),""))</f>
        <v>97</v>
      </c>
      <c r="H29" s="17">
        <f>(IF((VLOOKUP(Table11[[#This Row],[SKU]],'[1]All Skus'!$A:$AJ,2,FALSE))="Soundcraft",(VLOOKUP(Table11[[#This Row],[SKU]],'[1]All Skus'!$A:$AJ,23,FALSE)),""))</f>
        <v>0</v>
      </c>
      <c r="I29" s="18" t="str">
        <f>HYPERLINK((IF((VLOOKUP(Table11[[#This Row],[SKU]],'[1]All Skus'!$A:$AJ,2,FALSE))="Soundcraft",(VLOOKUP(Table11[[#This Row],[SKU]],'[1]All Skus'!$A:$AJ,24,FALSE)),"")))</f>
        <v>Non Compliant</v>
      </c>
    </row>
    <row r="30" spans="1:9" ht="15" customHeight="1" x14ac:dyDescent="0.3">
      <c r="A30" s="11" t="s">
        <v>27</v>
      </c>
      <c r="B30" s="12" t="str">
        <f>(IF((VLOOKUP(Table11[[#This Row],[SKU]],'[1]All Skus'!$A:$AJ,2,FALSE))="Soundcraft",(VLOOKUP(Table11[[#This Row],[SKU]],'[1]All Skus'!$A:$AJ,3,FALSE)),""))</f>
        <v>GB Series</v>
      </c>
      <c r="C30" s="13" t="str">
        <f>(IF((VLOOKUP(Table11[[#This Row],[SKU]],'[1]All Skus'!$A:$AJ,2,FALSE))="Soundcraft",(VLOOKUP(Table11[[#This Row],[SKU]],'[1]All Skus'!$A:$AJ,4,FALSE)),""))</f>
        <v>RW5755SM</v>
      </c>
      <c r="D30" s="14" t="str">
        <f>(IF((VLOOKUP(Table11[[#This Row],[SKU]],'[1]All Skus'!$A:$AJ,2,FALSE))="Soundcraft",(VLOOKUP(Table11[[#This Row],[SKU]],'[1]All Skus'!$A:$AJ,5,FALSE)),""))</f>
        <v>SC-MED CO</v>
      </c>
      <c r="E30" s="16" t="str">
        <f>(IF((VLOOKUP(Table11[[#This Row],[SKU]],'[1]All Skus'!$A:$AJ,2,FALSE))="Soundcraft",(VLOOKUP(Table11[[#This Row],[SKU]],'[1]All Skus'!$A:$AJ,8,FALSE)),""))</f>
        <v>GB2R 12ch 12+2/2/2</v>
      </c>
      <c r="F30" s="16" t="str">
        <f>(IF((VLOOKUP(Table11[[#This Row],[SKU]],'[1]All Skus'!$A:$AJ,2,FALSE))="Soundcraft",(VLOOKUP(Table11[[#This Row],[SKU]],'[1]All Skus'!$A:$AJ,9,FALSE)),""))</f>
        <v>GB2R 12ch 12+2/2/2</v>
      </c>
      <c r="G30" s="27">
        <f>(IF((VLOOKUP(Table11[[#This Row],[SKU]],'[1]All Skus'!$A:$AJ,2,FALSE))="Soundcraft",(VLOOKUP(Table11[[#This Row],[SKU]],'[1]All Skus'!$A:$AJ,10,FALSE)),""))</f>
        <v>1507</v>
      </c>
      <c r="H30" s="17" t="str">
        <f>(IF((VLOOKUP(Table11[[#This Row],[SKU]],'[1]All Skus'!$A:$AJ,2,FALSE))="Soundcraft",(VLOOKUP(Table11[[#This Row],[SKU]],'[1]All Skus'!$A:$AJ,23,FALSE)),""))</f>
        <v>CN</v>
      </c>
      <c r="I30" s="18" t="str">
        <f>HYPERLINK((IF((VLOOKUP(Table11[[#This Row],[SKU]],'[1]All Skus'!$A:$AJ,2,FALSE))="Soundcraft",(VLOOKUP(Table11[[#This Row],[SKU]],'[1]All Skus'!$A:$AJ,24,FALSE)),"")))</f>
        <v>Non Compliant</v>
      </c>
    </row>
    <row r="31" spans="1:9" ht="15" customHeight="1" x14ac:dyDescent="0.3">
      <c r="A31" s="11" t="s">
        <v>28</v>
      </c>
      <c r="B31" s="12" t="str">
        <f>(IF((VLOOKUP(Table11[[#This Row],[SKU]],'[1]All Skus'!$A:$AJ,2,FALSE))="Soundcraft",(VLOOKUP(Table11[[#This Row],[SKU]],'[1]All Skus'!$A:$AJ,3,FALSE)),""))</f>
        <v>GB Series</v>
      </c>
      <c r="C31" s="13" t="str">
        <f>(IF((VLOOKUP(Table11[[#This Row],[SKU]],'[1]All Skus'!$A:$AJ,2,FALSE))="Soundcraft",(VLOOKUP(Table11[[#This Row],[SKU]],'[1]All Skus'!$A:$AJ,4,FALSE)),""))</f>
        <v>RW5754SM</v>
      </c>
      <c r="D31" s="14" t="str">
        <f>(IF((VLOOKUP(Table11[[#This Row],[SKU]],'[1]All Skus'!$A:$AJ,2,FALSE))="Soundcraft",(VLOOKUP(Table11[[#This Row],[SKU]],'[1]All Skus'!$A:$AJ,5,FALSE)),""))</f>
        <v>SC-MED CO</v>
      </c>
      <c r="E31" s="16" t="str">
        <f>(IF((VLOOKUP(Table11[[#This Row],[SKU]],'[1]All Skus'!$A:$AJ,2,FALSE))="Soundcraft",(VLOOKUP(Table11[[#This Row],[SKU]],'[1]All Skus'!$A:$AJ,8,FALSE)),""))</f>
        <v>GB2R 16ch 16/2</v>
      </c>
      <c r="F31" s="16" t="str">
        <f>(IF((VLOOKUP(Table11[[#This Row],[SKU]],'[1]All Skus'!$A:$AJ,2,FALSE))="Soundcraft",(VLOOKUP(Table11[[#This Row],[SKU]],'[1]All Skus'!$A:$AJ,9,FALSE)),""))</f>
        <v>GB2R 16ch 16/2</v>
      </c>
      <c r="G31" s="27">
        <f>(IF((VLOOKUP(Table11[[#This Row],[SKU]],'[1]All Skus'!$A:$AJ,2,FALSE))="Soundcraft",(VLOOKUP(Table11[[#This Row],[SKU]],'[1]All Skus'!$A:$AJ,10,FALSE)),""))</f>
        <v>1789</v>
      </c>
      <c r="H31" s="17" t="str">
        <f>(IF((VLOOKUP(Table11[[#This Row],[SKU]],'[1]All Skus'!$A:$AJ,2,FALSE))="Soundcraft",(VLOOKUP(Table11[[#This Row],[SKU]],'[1]All Skus'!$A:$AJ,23,FALSE)),""))</f>
        <v>CN</v>
      </c>
      <c r="I31" s="18" t="str">
        <f>HYPERLINK((IF((VLOOKUP(Table11[[#This Row],[SKU]],'[1]All Skus'!$A:$AJ,2,FALSE))="Soundcraft",(VLOOKUP(Table11[[#This Row],[SKU]],'[1]All Skus'!$A:$AJ,24,FALSE)),"")))</f>
        <v>Non Compliant</v>
      </c>
    </row>
    <row r="32" spans="1:9" ht="15" customHeight="1" x14ac:dyDescent="0.3">
      <c r="A32" s="11" t="s">
        <v>29</v>
      </c>
      <c r="B32" s="12" t="str">
        <f>(IF((VLOOKUP(Table11[[#This Row],[SKU]],'[1]All Skus'!$A:$AJ,2,FALSE))="Soundcraft",(VLOOKUP(Table11[[#This Row],[SKU]],'[1]All Skus'!$A:$AJ,3,FALSE)),""))</f>
        <v>GB Series</v>
      </c>
      <c r="C32" s="13" t="str">
        <f>(IF((VLOOKUP(Table11[[#This Row],[SKU]],'[1]All Skus'!$A:$AJ,2,FALSE))="Soundcraft",(VLOOKUP(Table11[[#This Row],[SKU]],'[1]All Skus'!$A:$AJ,4,FALSE)),""))</f>
        <v>RW5747SM</v>
      </c>
      <c r="D32" s="14" t="str">
        <f>(IF((VLOOKUP(Table11[[#This Row],[SKU]],'[1]All Skus'!$A:$AJ,2,FALSE))="Soundcraft",(VLOOKUP(Table11[[#This Row],[SKU]],'[1]All Skus'!$A:$AJ,5,FALSE)),""))</f>
        <v>SC-OTHER</v>
      </c>
      <c r="E32" s="16" t="str">
        <f>(IF((VLOOKUP(Table11[[#This Row],[SKU]],'[1]All Skus'!$A:$AJ,2,FALSE))="Soundcraft",(VLOOKUP(Table11[[#This Row],[SKU]],'[1]All Skus'!$A:$AJ,8,FALSE)),""))</f>
        <v>GB2 16ch  16+2/4/2</v>
      </c>
      <c r="F32" s="16" t="str">
        <f>(IF((VLOOKUP(Table11[[#This Row],[SKU]],'[1]All Skus'!$A:$AJ,2,FALSE))="Soundcraft",(VLOOKUP(Table11[[#This Row],[SKU]],'[1]All Skus'!$A:$AJ,9,FALSE)),""))</f>
        <v>GB2 16ch  16+2/4/2</v>
      </c>
      <c r="G32" s="27">
        <f>(IF((VLOOKUP(Table11[[#This Row],[SKU]],'[1]All Skus'!$A:$AJ,2,FALSE))="Soundcraft",(VLOOKUP(Table11[[#This Row],[SKU]],'[1]All Skus'!$A:$AJ,10,FALSE)),""))</f>
        <v>1717</v>
      </c>
      <c r="H32" s="17" t="str">
        <f>(IF((VLOOKUP(Table11[[#This Row],[SKU]],'[1]All Skus'!$A:$AJ,2,FALSE))="Soundcraft",(VLOOKUP(Table11[[#This Row],[SKU]],'[1]All Skus'!$A:$AJ,23,FALSE)),""))</f>
        <v>CN</v>
      </c>
      <c r="I32" s="18" t="str">
        <f>HYPERLINK((IF((VLOOKUP(Table11[[#This Row],[SKU]],'[1]All Skus'!$A:$AJ,2,FALSE))="Soundcraft",(VLOOKUP(Table11[[#This Row],[SKU]],'[1]All Skus'!$A:$AJ,24,FALSE)),"")))</f>
        <v>Non Compliant</v>
      </c>
    </row>
    <row r="33" spans="1:9" ht="15" customHeight="1" x14ac:dyDescent="0.3">
      <c r="A33" s="11" t="s">
        <v>30</v>
      </c>
      <c r="B33" s="12" t="str">
        <f>(IF((VLOOKUP(Table11[[#This Row],[SKU]],'[1]All Skus'!$A:$AJ,2,FALSE))="Soundcraft",(VLOOKUP(Table11[[#This Row],[SKU]],'[1]All Skus'!$A:$AJ,3,FALSE)),""))</f>
        <v>GB Series</v>
      </c>
      <c r="C33" s="13" t="str">
        <f>(IF((VLOOKUP(Table11[[#This Row],[SKU]],'[1]All Skus'!$A:$AJ,2,FALSE))="Soundcraft",(VLOOKUP(Table11[[#This Row],[SKU]],'[1]All Skus'!$A:$AJ,4,FALSE)),""))</f>
        <v>RW5748SM</v>
      </c>
      <c r="D33" s="14" t="str">
        <f>(IF((VLOOKUP(Table11[[#This Row],[SKU]],'[1]All Skus'!$A:$AJ,2,FALSE))="Soundcraft",(VLOOKUP(Table11[[#This Row],[SKU]],'[1]All Skus'!$A:$AJ,5,FALSE)),""))</f>
        <v>SC-MED CO</v>
      </c>
      <c r="E33" s="16" t="str">
        <f>(IF((VLOOKUP(Table11[[#This Row],[SKU]],'[1]All Skus'!$A:$AJ,2,FALSE))="Soundcraft",(VLOOKUP(Table11[[#This Row],[SKU]],'[1]All Skus'!$A:$AJ,8,FALSE)),""))</f>
        <v>GB2 24ch  24+2/4/2</v>
      </c>
      <c r="F33" s="16" t="str">
        <f>(IF((VLOOKUP(Table11[[#This Row],[SKU]],'[1]All Skus'!$A:$AJ,2,FALSE))="Soundcraft",(VLOOKUP(Table11[[#This Row],[SKU]],'[1]All Skus'!$A:$AJ,9,FALSE)),""))</f>
        <v>GB2 24ch  24+2/4/2</v>
      </c>
      <c r="G33" s="27">
        <f>(IF((VLOOKUP(Table11[[#This Row],[SKU]],'[1]All Skus'!$A:$AJ,2,FALSE))="Soundcraft",(VLOOKUP(Table11[[#This Row],[SKU]],'[1]All Skus'!$A:$AJ,10,FALSE)),""))</f>
        <v>2951</v>
      </c>
      <c r="H33" s="17" t="str">
        <f>(IF((VLOOKUP(Table11[[#This Row],[SKU]],'[1]All Skus'!$A:$AJ,2,FALSE))="Soundcraft",(VLOOKUP(Table11[[#This Row],[SKU]],'[1]All Skus'!$A:$AJ,23,FALSE)),""))</f>
        <v>CN</v>
      </c>
      <c r="I33" s="18" t="str">
        <f>HYPERLINK((IF((VLOOKUP(Table11[[#This Row],[SKU]],'[1]All Skus'!$A:$AJ,2,FALSE))="Soundcraft",(VLOOKUP(Table11[[#This Row],[SKU]],'[1]All Skus'!$A:$AJ,24,FALSE)),"")))</f>
        <v>Non Compliant</v>
      </c>
    </row>
    <row r="34" spans="1:9" ht="15" customHeight="1" x14ac:dyDescent="0.3">
      <c r="A34" s="11" t="s">
        <v>31</v>
      </c>
      <c r="B34" s="12" t="str">
        <f>(IF((VLOOKUP(Table11[[#This Row],[SKU]],'[1]All Skus'!$A:$AJ,2,FALSE))="Soundcraft",(VLOOKUP(Table11[[#This Row],[SKU]],'[1]All Skus'!$A:$AJ,3,FALSE)),""))</f>
        <v>GB Series</v>
      </c>
      <c r="C34" s="13" t="str">
        <f>(IF((VLOOKUP(Table11[[#This Row],[SKU]],'[1]All Skus'!$A:$AJ,2,FALSE))="Soundcraft",(VLOOKUP(Table11[[#This Row],[SKU]],'[1]All Skus'!$A:$AJ,4,FALSE)),""))</f>
        <v>RW5749SM</v>
      </c>
      <c r="D34" s="14">
        <f>(IF((VLOOKUP(Table11[[#This Row],[SKU]],'[1]All Skus'!$A:$AJ,2,FALSE))="Soundcraft",(VLOOKUP(Table11[[#This Row],[SKU]],'[1]All Skus'!$A:$AJ,5,FALSE)),""))</f>
        <v>0</v>
      </c>
      <c r="E34" s="16" t="str">
        <f>(IF((VLOOKUP(Table11[[#This Row],[SKU]],'[1]All Skus'!$A:$AJ,2,FALSE))="Soundcraft",(VLOOKUP(Table11[[#This Row],[SKU]],'[1]All Skus'!$A:$AJ,8,FALSE)),""))</f>
        <v>GB2 32ch  32+2/4/2</v>
      </c>
      <c r="F34" s="16" t="str">
        <f>(IF((VLOOKUP(Table11[[#This Row],[SKU]],'[1]All Skus'!$A:$AJ,2,FALSE))="Soundcraft",(VLOOKUP(Table11[[#This Row],[SKU]],'[1]All Skus'!$A:$AJ,9,FALSE)),""))</f>
        <v>GB2 32ch  32+2/4/2</v>
      </c>
      <c r="G34" s="27">
        <f>(IF((VLOOKUP(Table11[[#This Row],[SKU]],'[1]All Skus'!$A:$AJ,2,FALSE))="Soundcraft",(VLOOKUP(Table11[[#This Row],[SKU]],'[1]All Skus'!$A:$AJ,10,FALSE)),""))</f>
        <v>3528</v>
      </c>
      <c r="H34" s="17" t="str">
        <f>(IF((VLOOKUP(Table11[[#This Row],[SKU]],'[1]All Skus'!$A:$AJ,2,FALSE))="Soundcraft",(VLOOKUP(Table11[[#This Row],[SKU]],'[1]All Skus'!$A:$AJ,23,FALSE)),""))</f>
        <v>CN</v>
      </c>
      <c r="I34" s="18" t="str">
        <f>HYPERLINK((IF((VLOOKUP(Table11[[#This Row],[SKU]],'[1]All Skus'!$A:$AJ,2,FALSE))="Soundcraft",(VLOOKUP(Table11[[#This Row],[SKU]],'[1]All Skus'!$A:$AJ,24,FALSE)),"")))</f>
        <v>Non Compliant</v>
      </c>
    </row>
    <row r="35" spans="1:9" ht="15" customHeight="1" x14ac:dyDescent="0.3">
      <c r="A35" s="11" t="s">
        <v>32</v>
      </c>
      <c r="B35" s="12" t="str">
        <f>(IF((VLOOKUP(Table11[[#This Row],[SKU]],'[1]All Skus'!$A:$AJ,2,FALSE))="Soundcraft",(VLOOKUP(Table11[[#This Row],[SKU]],'[1]All Skus'!$A:$AJ,3,FALSE)),""))</f>
        <v>GB Series</v>
      </c>
      <c r="C35" s="13" t="str">
        <f>(IF((VLOOKUP(Table11[[#This Row],[SKU]],'[1]All Skus'!$A:$AJ,2,FALSE))="Soundcraft",(VLOOKUP(Table11[[#This Row],[SKU]],'[1]All Skus'!$A:$AJ,4,FALSE)),""))</f>
        <v>RW5690SM</v>
      </c>
      <c r="D35" s="14" t="str">
        <f>(IF((VLOOKUP(Table11[[#This Row],[SKU]],'[1]All Skus'!$A:$AJ,2,FALSE))="Soundcraft",(VLOOKUP(Table11[[#This Row],[SKU]],'[1]All Skus'!$A:$AJ,5,FALSE)),""))</f>
        <v>SC-MED CO</v>
      </c>
      <c r="E35" s="16" t="str">
        <f>(IF((VLOOKUP(Table11[[#This Row],[SKU]],'[1]All Skus'!$A:$AJ,2,FALSE))="Soundcraft",(VLOOKUP(Table11[[#This Row],[SKU]],'[1]All Skus'!$A:$AJ,8,FALSE)),""))</f>
        <v>GB4 16ch  16+4/4/2</v>
      </c>
      <c r="F35" s="16" t="str">
        <f>(IF((VLOOKUP(Table11[[#This Row],[SKU]],'[1]All Skus'!$A:$AJ,2,FALSE))="Soundcraft",(VLOOKUP(Table11[[#This Row],[SKU]],'[1]All Skus'!$A:$AJ,9,FALSE)),""))</f>
        <v>GB4 16ch  16+4/4/2</v>
      </c>
      <c r="G35" s="27">
        <f>(IF((VLOOKUP(Table11[[#This Row],[SKU]],'[1]All Skus'!$A:$AJ,2,FALSE))="Soundcraft",(VLOOKUP(Table11[[#This Row],[SKU]],'[1]All Skus'!$A:$AJ,10,FALSE)),""))</f>
        <v>2111</v>
      </c>
      <c r="H35" s="17" t="str">
        <f>(IF((VLOOKUP(Table11[[#This Row],[SKU]],'[1]All Skus'!$A:$AJ,2,FALSE))="Soundcraft",(VLOOKUP(Table11[[#This Row],[SKU]],'[1]All Skus'!$A:$AJ,23,FALSE)),""))</f>
        <v>CN</v>
      </c>
      <c r="I35" s="18" t="str">
        <f>HYPERLINK((IF((VLOOKUP(Table11[[#This Row],[SKU]],'[1]All Skus'!$A:$AJ,2,FALSE))="Soundcraft",(VLOOKUP(Table11[[#This Row],[SKU]],'[1]All Skus'!$A:$AJ,24,FALSE)),"")))</f>
        <v>Non Compliant</v>
      </c>
    </row>
    <row r="36" spans="1:9" ht="15" customHeight="1" x14ac:dyDescent="0.3">
      <c r="A36" s="11" t="s">
        <v>33</v>
      </c>
      <c r="B36" s="12" t="str">
        <f>(IF((VLOOKUP(Table11[[#This Row],[SKU]],'[1]All Skus'!$A:$AJ,2,FALSE))="Soundcraft",(VLOOKUP(Table11[[#This Row],[SKU]],'[1]All Skus'!$A:$AJ,3,FALSE)),""))</f>
        <v>GB Series</v>
      </c>
      <c r="C36" s="13" t="str">
        <f>(IF((VLOOKUP(Table11[[#This Row],[SKU]],'[1]All Skus'!$A:$AJ,2,FALSE))="Soundcraft",(VLOOKUP(Table11[[#This Row],[SKU]],'[1]All Skus'!$A:$AJ,4,FALSE)),""))</f>
        <v>RW5691SM</v>
      </c>
      <c r="D36" s="14" t="str">
        <f>(IF((VLOOKUP(Table11[[#This Row],[SKU]],'[1]All Skus'!$A:$AJ,2,FALSE))="Soundcraft",(VLOOKUP(Table11[[#This Row],[SKU]],'[1]All Skus'!$A:$AJ,5,FALSE)),""))</f>
        <v>SC-MED CO</v>
      </c>
      <c r="E36" s="16" t="str">
        <f>(IF((VLOOKUP(Table11[[#This Row],[SKU]],'[1]All Skus'!$A:$AJ,2,FALSE))="Soundcraft",(VLOOKUP(Table11[[#This Row],[SKU]],'[1]All Skus'!$A:$AJ,8,FALSE)),""))</f>
        <v>GB4 24ch  24+4/4/2</v>
      </c>
      <c r="F36" s="16" t="str">
        <f>(IF((VLOOKUP(Table11[[#This Row],[SKU]],'[1]All Skus'!$A:$AJ,2,FALSE))="Soundcraft",(VLOOKUP(Table11[[#This Row],[SKU]],'[1]All Skus'!$A:$AJ,9,FALSE)),""))</f>
        <v>GB4 24ch  24+4/4/2</v>
      </c>
      <c r="G36" s="27">
        <f>(IF((VLOOKUP(Table11[[#This Row],[SKU]],'[1]All Skus'!$A:$AJ,2,FALSE))="Soundcraft",(VLOOKUP(Table11[[#This Row],[SKU]],'[1]All Skus'!$A:$AJ,10,FALSE)),""))</f>
        <v>2914</v>
      </c>
      <c r="H36" s="17" t="str">
        <f>(IF((VLOOKUP(Table11[[#This Row],[SKU]],'[1]All Skus'!$A:$AJ,2,FALSE))="Soundcraft",(VLOOKUP(Table11[[#This Row],[SKU]],'[1]All Skus'!$A:$AJ,23,FALSE)),""))</f>
        <v>CN</v>
      </c>
      <c r="I36" s="18" t="str">
        <f>HYPERLINK((IF((VLOOKUP(Table11[[#This Row],[SKU]],'[1]All Skus'!$A:$AJ,2,FALSE))="Soundcraft",(VLOOKUP(Table11[[#This Row],[SKU]],'[1]All Skus'!$A:$AJ,24,FALSE)),"")))</f>
        <v>Non Compliant</v>
      </c>
    </row>
    <row r="37" spans="1:9" ht="15" customHeight="1" x14ac:dyDescent="0.3">
      <c r="A37" s="11" t="s">
        <v>34</v>
      </c>
      <c r="B37" s="12" t="str">
        <f>(IF((VLOOKUP(Table11[[#This Row],[SKU]],'[1]All Skus'!$A:$AJ,2,FALSE))="Soundcraft",(VLOOKUP(Table11[[#This Row],[SKU]],'[1]All Skus'!$A:$AJ,3,FALSE)),""))</f>
        <v>GB Series</v>
      </c>
      <c r="C37" s="13" t="str">
        <f>(IF((VLOOKUP(Table11[[#This Row],[SKU]],'[1]All Skus'!$A:$AJ,2,FALSE))="Soundcraft",(VLOOKUP(Table11[[#This Row],[SKU]],'[1]All Skus'!$A:$AJ,4,FALSE)),""))</f>
        <v>RW5692SM</v>
      </c>
      <c r="D37" s="14" t="str">
        <f>(IF((VLOOKUP(Table11[[#This Row],[SKU]],'[1]All Skus'!$A:$AJ,2,FALSE))="Soundcraft",(VLOOKUP(Table11[[#This Row],[SKU]],'[1]All Skus'!$A:$AJ,5,FALSE)),""))</f>
        <v>SC-MED CO</v>
      </c>
      <c r="E37" s="16" t="str">
        <f>(IF((VLOOKUP(Table11[[#This Row],[SKU]],'[1]All Skus'!$A:$AJ,2,FALSE))="Soundcraft",(VLOOKUP(Table11[[#This Row],[SKU]],'[1]All Skus'!$A:$AJ,8,FALSE)),""))</f>
        <v>GB4 32ch  32+4/4/2</v>
      </c>
      <c r="F37" s="16" t="str">
        <f>(IF((VLOOKUP(Table11[[#This Row],[SKU]],'[1]All Skus'!$A:$AJ,2,FALSE))="Soundcraft",(VLOOKUP(Table11[[#This Row],[SKU]],'[1]All Skus'!$A:$AJ,9,FALSE)),""))</f>
        <v>GB4 32ch  32+4/4/2</v>
      </c>
      <c r="G37" s="27">
        <f>(IF((VLOOKUP(Table11[[#This Row],[SKU]],'[1]All Skus'!$A:$AJ,2,FALSE))="Soundcraft",(VLOOKUP(Table11[[#This Row],[SKU]],'[1]All Skus'!$A:$AJ,10,FALSE)),""))</f>
        <v>4406</v>
      </c>
      <c r="H37" s="17" t="str">
        <f>(IF((VLOOKUP(Table11[[#This Row],[SKU]],'[1]All Skus'!$A:$AJ,2,FALSE))="Soundcraft",(VLOOKUP(Table11[[#This Row],[SKU]],'[1]All Skus'!$A:$AJ,23,FALSE)),""))</f>
        <v>CN</v>
      </c>
      <c r="I37" s="18" t="str">
        <f>HYPERLINK((IF((VLOOKUP(Table11[[#This Row],[SKU]],'[1]All Skus'!$A:$AJ,2,FALSE))="Soundcraft",(VLOOKUP(Table11[[#This Row],[SKU]],'[1]All Skus'!$A:$AJ,24,FALSE)),"")))</f>
        <v>Non Compliant</v>
      </c>
    </row>
    <row r="38" spans="1:9" ht="15" customHeight="1" x14ac:dyDescent="0.3">
      <c r="A38" s="11" t="s">
        <v>35</v>
      </c>
      <c r="B38" s="12" t="str">
        <f>(IF((VLOOKUP(Table11[[#This Row],[SKU]],'[1]All Skus'!$A:$AJ,2,FALSE))="Soundcraft",(VLOOKUP(Table11[[#This Row],[SKU]],'[1]All Skus'!$A:$AJ,3,FALSE)),""))</f>
        <v>GB Series</v>
      </c>
      <c r="C38" s="13" t="str">
        <f>(IF((VLOOKUP(Table11[[#This Row],[SKU]],'[1]All Skus'!$A:$AJ,2,FALSE))="Soundcraft",(VLOOKUP(Table11[[#This Row],[SKU]],'[1]All Skus'!$A:$AJ,4,FALSE)),""))</f>
        <v>RW5693SM</v>
      </c>
      <c r="D38" s="14" t="str">
        <f>(IF((VLOOKUP(Table11[[#This Row],[SKU]],'[1]All Skus'!$A:$AJ,2,FALSE))="Soundcraft",(VLOOKUP(Table11[[#This Row],[SKU]],'[1]All Skus'!$A:$AJ,5,FALSE)),""))</f>
        <v>SC-MED CO</v>
      </c>
      <c r="E38" s="16" t="str">
        <f>(IF((VLOOKUP(Table11[[#This Row],[SKU]],'[1]All Skus'!$A:$AJ,2,FALSE))="Soundcraft",(VLOOKUP(Table11[[#This Row],[SKU]],'[1]All Skus'!$A:$AJ,8,FALSE)),""))</f>
        <v>GB4 40ch  40+4/4/2</v>
      </c>
      <c r="F38" s="16" t="str">
        <f>(IF((VLOOKUP(Table11[[#This Row],[SKU]],'[1]All Skus'!$A:$AJ,2,FALSE))="Soundcraft",(VLOOKUP(Table11[[#This Row],[SKU]],'[1]All Skus'!$A:$AJ,9,FALSE)),""))</f>
        <v>GB4 40ch  40+4/4/2</v>
      </c>
      <c r="G38" s="27">
        <f>(IF((VLOOKUP(Table11[[#This Row],[SKU]],'[1]All Skus'!$A:$AJ,2,FALSE))="Soundcraft",(VLOOKUP(Table11[[#This Row],[SKU]],'[1]All Skus'!$A:$AJ,10,FALSE)),""))</f>
        <v>5364</v>
      </c>
      <c r="H38" s="17" t="str">
        <f>(IF((VLOOKUP(Table11[[#This Row],[SKU]],'[1]All Skus'!$A:$AJ,2,FALSE))="Soundcraft",(VLOOKUP(Table11[[#This Row],[SKU]],'[1]All Skus'!$A:$AJ,23,FALSE)),""))</f>
        <v>CN</v>
      </c>
      <c r="I38" s="18" t="str">
        <f>HYPERLINK((IF((VLOOKUP(Table11[[#This Row],[SKU]],'[1]All Skus'!$A:$AJ,2,FALSE))="Soundcraft",(VLOOKUP(Table11[[#This Row],[SKU]],'[1]All Skus'!$A:$AJ,24,FALSE)),"")))</f>
        <v>Non Compliant</v>
      </c>
    </row>
    <row r="39" spans="1:9" ht="15" customHeight="1" x14ac:dyDescent="0.3">
      <c r="A39" s="11" t="s">
        <v>36</v>
      </c>
      <c r="B39" s="12" t="str">
        <f>(IF((VLOOKUP(Table11[[#This Row],[SKU]],'[1]All Skus'!$A:$AJ,2,FALSE))="Soundcraft",(VLOOKUP(Table11[[#This Row],[SKU]],'[1]All Skus'!$A:$AJ,3,FALSE)),""))</f>
        <v>GB Series</v>
      </c>
      <c r="C39" s="13" t="str">
        <f>(IF((VLOOKUP(Table11[[#This Row],[SKU]],'[1]All Skus'!$A:$AJ,2,FALSE))="Soundcraft",(VLOOKUP(Table11[[#This Row],[SKU]],'[1]All Skus'!$A:$AJ,4,FALSE)),""))</f>
        <v>RW5695SM</v>
      </c>
      <c r="D39" s="14" t="str">
        <f>(IF((VLOOKUP(Table11[[#This Row],[SKU]],'[1]All Skus'!$A:$AJ,2,FALSE))="Soundcraft",(VLOOKUP(Table11[[#This Row],[SKU]],'[1]All Skus'!$A:$AJ,5,FALSE)),""))</f>
        <v>SC-MED CO</v>
      </c>
      <c r="E39" s="16" t="str">
        <f>(IF((VLOOKUP(Table11[[#This Row],[SKU]],'[1]All Skus'!$A:$AJ,2,FALSE))="Soundcraft",(VLOOKUP(Table11[[#This Row],[SKU]],'[1]All Skus'!$A:$AJ,8,FALSE)),""))</f>
        <v>GB8 24ch  24+4/8/2</v>
      </c>
      <c r="F39" s="16" t="str">
        <f>(IF((VLOOKUP(Table11[[#This Row],[SKU]],'[1]All Skus'!$A:$AJ,2,FALSE))="Soundcraft",(VLOOKUP(Table11[[#This Row],[SKU]],'[1]All Skus'!$A:$AJ,9,FALSE)),""))</f>
        <v>GB8 24ch  24+4/8/2</v>
      </c>
      <c r="G39" s="27">
        <f>(IF((VLOOKUP(Table11[[#This Row],[SKU]],'[1]All Skus'!$A:$AJ,2,FALSE))="Soundcraft",(VLOOKUP(Table11[[#This Row],[SKU]],'[1]All Skus'!$A:$AJ,10,FALSE)),""))</f>
        <v>4108</v>
      </c>
      <c r="H39" s="17" t="str">
        <f>(IF((VLOOKUP(Table11[[#This Row],[SKU]],'[1]All Skus'!$A:$AJ,2,FALSE))="Soundcraft",(VLOOKUP(Table11[[#This Row],[SKU]],'[1]All Skus'!$A:$AJ,23,FALSE)),""))</f>
        <v>CN</v>
      </c>
      <c r="I39" s="18" t="str">
        <f>HYPERLINK((IF((VLOOKUP(Table11[[#This Row],[SKU]],'[1]All Skus'!$A:$AJ,2,FALSE))="Soundcraft",(VLOOKUP(Table11[[#This Row],[SKU]],'[1]All Skus'!$A:$AJ,24,FALSE)),"")))</f>
        <v>Non Compliant</v>
      </c>
    </row>
    <row r="40" spans="1:9" ht="15" customHeight="1" x14ac:dyDescent="0.3">
      <c r="A40" s="11" t="s">
        <v>37</v>
      </c>
      <c r="B40" s="12" t="str">
        <f>(IF((VLOOKUP(Table11[[#This Row],[SKU]],'[1]All Skus'!$A:$AJ,2,FALSE))="Soundcraft",(VLOOKUP(Table11[[#This Row],[SKU]],'[1]All Skus'!$A:$AJ,3,FALSE)),""))</f>
        <v>GB Series</v>
      </c>
      <c r="C40" s="13" t="str">
        <f>(IF((VLOOKUP(Table11[[#This Row],[SKU]],'[1]All Skus'!$A:$AJ,2,FALSE))="Soundcraft",(VLOOKUP(Table11[[#This Row],[SKU]],'[1]All Skus'!$A:$AJ,4,FALSE)),""))</f>
        <v>RW5696SM</v>
      </c>
      <c r="D40" s="14" t="str">
        <f>(IF((VLOOKUP(Table11[[#This Row],[SKU]],'[1]All Skus'!$A:$AJ,2,FALSE))="Soundcraft",(VLOOKUP(Table11[[#This Row],[SKU]],'[1]All Skus'!$A:$AJ,5,FALSE)),""))</f>
        <v>SC-MED CO</v>
      </c>
      <c r="E40" s="16" t="str">
        <f>(IF((VLOOKUP(Table11[[#This Row],[SKU]],'[1]All Skus'!$A:$AJ,2,FALSE))="Soundcraft",(VLOOKUP(Table11[[#This Row],[SKU]],'[1]All Skus'!$A:$AJ,8,FALSE)),""))</f>
        <v>GB8 32ch  32+4/8/2</v>
      </c>
      <c r="F40" s="16" t="str">
        <f>(IF((VLOOKUP(Table11[[#This Row],[SKU]],'[1]All Skus'!$A:$AJ,2,FALSE))="Soundcraft",(VLOOKUP(Table11[[#This Row],[SKU]],'[1]All Skus'!$A:$AJ,9,FALSE)),""))</f>
        <v>GB8 32ch  32+4/8/2</v>
      </c>
      <c r="G40" s="27">
        <f>(IF((VLOOKUP(Table11[[#This Row],[SKU]],'[1]All Skus'!$A:$AJ,2,FALSE))="Soundcraft",(VLOOKUP(Table11[[#This Row],[SKU]],'[1]All Skus'!$A:$AJ,10,FALSE)),""))</f>
        <v>5821</v>
      </c>
      <c r="H40" s="17" t="str">
        <f>(IF((VLOOKUP(Table11[[#This Row],[SKU]],'[1]All Skus'!$A:$AJ,2,FALSE))="Soundcraft",(VLOOKUP(Table11[[#This Row],[SKU]],'[1]All Skus'!$A:$AJ,23,FALSE)),""))</f>
        <v>CN</v>
      </c>
      <c r="I40" s="18" t="str">
        <f>HYPERLINK((IF((VLOOKUP(Table11[[#This Row],[SKU]],'[1]All Skus'!$A:$AJ,2,FALSE))="Soundcraft",(VLOOKUP(Table11[[#This Row],[SKU]],'[1]All Skus'!$A:$AJ,24,FALSE)),"")))</f>
        <v>Non Compliant</v>
      </c>
    </row>
    <row r="41" spans="1:9" ht="15" customHeight="1" x14ac:dyDescent="0.3">
      <c r="A41" s="11" t="s">
        <v>38</v>
      </c>
      <c r="B41" s="12" t="str">
        <f>(IF((VLOOKUP(Table11[[#This Row],[SKU]],'[1]All Skus'!$A:$AJ,2,FALSE))="Soundcraft",(VLOOKUP(Table11[[#This Row],[SKU]],'[1]All Skus'!$A:$AJ,3,FALSE)),""))</f>
        <v>GB Series</v>
      </c>
      <c r="C41" s="13" t="str">
        <f>(IF((VLOOKUP(Table11[[#This Row],[SKU]],'[1]All Skus'!$A:$AJ,2,FALSE))="Soundcraft",(VLOOKUP(Table11[[#This Row],[SKU]],'[1]All Skus'!$A:$AJ,4,FALSE)),""))</f>
        <v>RW5697SM</v>
      </c>
      <c r="D41" s="14" t="str">
        <f>(IF((VLOOKUP(Table11[[#This Row],[SKU]],'[1]All Skus'!$A:$AJ,2,FALSE))="Soundcraft",(VLOOKUP(Table11[[#This Row],[SKU]],'[1]All Skus'!$A:$AJ,5,FALSE)),""))</f>
        <v>SC-MED CO</v>
      </c>
      <c r="E41" s="16" t="str">
        <f>(IF((VLOOKUP(Table11[[#This Row],[SKU]],'[1]All Skus'!$A:$AJ,2,FALSE))="Soundcraft",(VLOOKUP(Table11[[#This Row],[SKU]],'[1]All Skus'!$A:$AJ,8,FALSE)),""))</f>
        <v>GB8 40ch  40+4/8/2</v>
      </c>
      <c r="F41" s="16" t="str">
        <f>(IF((VLOOKUP(Table11[[#This Row],[SKU]],'[1]All Skus'!$A:$AJ,2,FALSE))="Soundcraft",(VLOOKUP(Table11[[#This Row],[SKU]],'[1]All Skus'!$A:$AJ,9,FALSE)),""))</f>
        <v>GB8 40ch  40+4/8/2</v>
      </c>
      <c r="G41" s="27">
        <f>(IF((VLOOKUP(Table11[[#This Row],[SKU]],'[1]All Skus'!$A:$AJ,2,FALSE))="Soundcraft",(VLOOKUP(Table11[[#This Row],[SKU]],'[1]All Skus'!$A:$AJ,10,FALSE)),""))</f>
        <v>7155</v>
      </c>
      <c r="H41" s="17" t="str">
        <f>(IF((VLOOKUP(Table11[[#This Row],[SKU]],'[1]All Skus'!$A:$AJ,2,FALSE))="Soundcraft",(VLOOKUP(Table11[[#This Row],[SKU]],'[1]All Skus'!$A:$AJ,23,FALSE)),""))</f>
        <v>CN</v>
      </c>
      <c r="I41" s="18" t="str">
        <f>HYPERLINK((IF((VLOOKUP(Table11[[#This Row],[SKU]],'[1]All Skus'!$A:$AJ,2,FALSE))="Soundcraft",(VLOOKUP(Table11[[#This Row],[SKU]],'[1]All Skus'!$A:$AJ,24,FALSE)),"")))</f>
        <v>Non Compliant</v>
      </c>
    </row>
    <row r="42" spans="1:9" ht="15" customHeight="1" x14ac:dyDescent="0.3">
      <c r="A42" s="11" t="s">
        <v>39</v>
      </c>
      <c r="B42" s="12" t="str">
        <f>(IF((VLOOKUP(Table11[[#This Row],[SKU]],'[1]All Skus'!$A:$AJ,2,FALSE))="Soundcraft",(VLOOKUP(Table11[[#This Row],[SKU]],'[1]All Skus'!$A:$AJ,3,FALSE)),""))</f>
        <v>GB Series</v>
      </c>
      <c r="C42" s="13" t="str">
        <f>(IF((VLOOKUP(Table11[[#This Row],[SKU]],'[1]All Skus'!$A:$AJ,2,FALSE))="Soundcraft",(VLOOKUP(Table11[[#This Row],[SKU]],'[1]All Skus'!$A:$AJ,4,FALSE)),""))</f>
        <v>RW5709SM</v>
      </c>
      <c r="D42" s="14" t="str">
        <f>(IF((VLOOKUP(Table11[[#This Row],[SKU]],'[1]All Skus'!$A:$AJ,2,FALSE))="Soundcraft",(VLOOKUP(Table11[[#This Row],[SKU]],'[1]All Skus'!$A:$AJ,5,FALSE)),""))</f>
        <v>SC-MED CO</v>
      </c>
      <c r="E42" s="16" t="str">
        <f>(IF((VLOOKUP(Table11[[#This Row],[SKU]],'[1]All Skus'!$A:$AJ,2,FALSE))="Soundcraft",(VLOOKUP(Table11[[#This Row],[SKU]],'[1]All Skus'!$A:$AJ,8,FALSE)),""))</f>
        <v>GB8 48ch  48+4/8/2</v>
      </c>
      <c r="F42" s="16" t="str">
        <f>(IF((VLOOKUP(Table11[[#This Row],[SKU]],'[1]All Skus'!$A:$AJ,2,FALSE))="Soundcraft",(VLOOKUP(Table11[[#This Row],[SKU]],'[1]All Skus'!$A:$AJ,9,FALSE)),""))</f>
        <v>GB8 48ch  48+4/8/2</v>
      </c>
      <c r="G42" s="27">
        <f>(IF((VLOOKUP(Table11[[#This Row],[SKU]],'[1]All Skus'!$A:$AJ,2,FALSE))="Soundcraft",(VLOOKUP(Table11[[#This Row],[SKU]],'[1]All Skus'!$A:$AJ,10,FALSE)),""))</f>
        <v>8341</v>
      </c>
      <c r="H42" s="17" t="str">
        <f>(IF((VLOOKUP(Table11[[#This Row],[SKU]],'[1]All Skus'!$A:$AJ,2,FALSE))="Soundcraft",(VLOOKUP(Table11[[#This Row],[SKU]],'[1]All Skus'!$A:$AJ,23,FALSE)),""))</f>
        <v>CN</v>
      </c>
      <c r="I42" s="18" t="str">
        <f>HYPERLINK((IF((VLOOKUP(Table11[[#This Row],[SKU]],'[1]All Skus'!$A:$AJ,2,FALSE))="Soundcraft",(VLOOKUP(Table11[[#This Row],[SKU]],'[1]All Skus'!$A:$AJ,24,FALSE)),"")))</f>
        <v>Non Compliant</v>
      </c>
    </row>
    <row r="43" spans="1:9" ht="15" customHeight="1" x14ac:dyDescent="0.3">
      <c r="A43" s="11" t="s">
        <v>40</v>
      </c>
      <c r="B43" s="12" t="str">
        <f>(IF((VLOOKUP(Table11[[#This Row],[SKU]],'[1]All Skus'!$A:$AJ,2,FALSE))="Soundcraft",(VLOOKUP(Table11[[#This Row],[SKU]],'[1]All Skus'!$A:$AJ,3,FALSE)),""))</f>
        <v>GB Series Accessories</v>
      </c>
      <c r="C43" s="13" t="str">
        <f>(IF((VLOOKUP(Table11[[#This Row],[SKU]],'[1]All Skus'!$A:$AJ,2,FALSE))="Soundcraft",(VLOOKUP(Table11[[#This Row],[SKU]],'[1]All Skus'!$A:$AJ,4,FALSE)),""))</f>
        <v>TZ2478</v>
      </c>
      <c r="D43" s="14" t="str">
        <f>(IF((VLOOKUP(Table11[[#This Row],[SKU]],'[1]All Skus'!$A:$AJ,2,FALSE))="Soundcraft",(VLOOKUP(Table11[[#This Row],[SKU]],'[1]All Skus'!$A:$AJ,5,FALSE)),""))</f>
        <v>SC-OTHER</v>
      </c>
      <c r="E43" s="16" t="str">
        <f>(IF((VLOOKUP(Table11[[#This Row],[SKU]],'[1]All Skus'!$A:$AJ,2,FALSE))="Soundcraft",(VLOOKUP(Table11[[#This Row],[SKU]],'[1]All Skus'!$A:$AJ,8,FALSE)),""))</f>
        <v>Dust Covers GB216</v>
      </c>
      <c r="F43" s="16" t="str">
        <f>(IF((VLOOKUP(Table11[[#This Row],[SKU]],'[1]All Skus'!$A:$AJ,2,FALSE))="Soundcraft",(VLOOKUP(Table11[[#This Row],[SKU]],'[1]All Skus'!$A:$AJ,9,FALSE)),""))</f>
        <v>Dust Covers GB216</v>
      </c>
      <c r="G43" s="27">
        <f>(IF((VLOOKUP(Table11[[#This Row],[SKU]],'[1]All Skus'!$A:$AJ,2,FALSE))="Soundcraft",(VLOOKUP(Table11[[#This Row],[SKU]],'[1]All Skus'!$A:$AJ,10,FALSE)),""))</f>
        <v>90</v>
      </c>
      <c r="H43" s="17">
        <f>(IF((VLOOKUP(Table11[[#This Row],[SKU]],'[1]All Skus'!$A:$AJ,2,FALSE))="Soundcraft",(VLOOKUP(Table11[[#This Row],[SKU]],'[1]All Skus'!$A:$AJ,23,FALSE)),""))</f>
        <v>0</v>
      </c>
      <c r="I43" s="18" t="str">
        <f>HYPERLINK((IF((VLOOKUP(Table11[[#This Row],[SKU]],'[1]All Skus'!$A:$AJ,2,FALSE))="Soundcraft",(VLOOKUP(Table11[[#This Row],[SKU]],'[1]All Skus'!$A:$AJ,24,FALSE)),"")))</f>
        <v>Non Compliant</v>
      </c>
    </row>
    <row r="44" spans="1:9" ht="15" customHeight="1" x14ac:dyDescent="0.3">
      <c r="A44" s="11" t="s">
        <v>41</v>
      </c>
      <c r="B44" s="12" t="str">
        <f>(IF((VLOOKUP(Table11[[#This Row],[SKU]],'[1]All Skus'!$A:$AJ,2,FALSE))="Soundcraft",(VLOOKUP(Table11[[#This Row],[SKU]],'[1]All Skus'!$A:$AJ,3,FALSE)),""))</f>
        <v>GB Series Accessories</v>
      </c>
      <c r="C44" s="13" t="str">
        <f>(IF((VLOOKUP(Table11[[#This Row],[SKU]],'[1]All Skus'!$A:$AJ,2,FALSE))="Soundcraft",(VLOOKUP(Table11[[#This Row],[SKU]],'[1]All Skus'!$A:$AJ,4,FALSE)),""))</f>
        <v>TZ2479</v>
      </c>
      <c r="D44" s="14" t="str">
        <f>(IF((VLOOKUP(Table11[[#This Row],[SKU]],'[1]All Skus'!$A:$AJ,2,FALSE))="Soundcraft",(VLOOKUP(Table11[[#This Row],[SKU]],'[1]All Skus'!$A:$AJ,5,FALSE)),""))</f>
        <v>SC-OTHER</v>
      </c>
      <c r="E44" s="16" t="str">
        <f>(IF((VLOOKUP(Table11[[#This Row],[SKU]],'[1]All Skus'!$A:$AJ,2,FALSE))="Soundcraft",(VLOOKUP(Table11[[#This Row],[SKU]],'[1]All Skus'!$A:$AJ,8,FALSE)),""))</f>
        <v>Dust Covers GB224</v>
      </c>
      <c r="F44" s="16" t="str">
        <f>(IF((VLOOKUP(Table11[[#This Row],[SKU]],'[1]All Skus'!$A:$AJ,2,FALSE))="Soundcraft",(VLOOKUP(Table11[[#This Row],[SKU]],'[1]All Skus'!$A:$AJ,9,FALSE)),""))</f>
        <v>Dust Covers GB224</v>
      </c>
      <c r="G44" s="27">
        <f>(IF((VLOOKUP(Table11[[#This Row],[SKU]],'[1]All Skus'!$A:$AJ,2,FALSE))="Soundcraft",(VLOOKUP(Table11[[#This Row],[SKU]],'[1]All Skus'!$A:$AJ,10,FALSE)),""))</f>
        <v>97</v>
      </c>
      <c r="H44" s="17" t="str">
        <f>(IF((VLOOKUP(Table11[[#This Row],[SKU]],'[1]All Skus'!$A:$AJ,2,FALSE))="Soundcraft",(VLOOKUP(Table11[[#This Row],[SKU]],'[1]All Skus'!$A:$AJ,23,FALSE)),""))</f>
        <v>CN</v>
      </c>
      <c r="I44" s="18" t="str">
        <f>HYPERLINK((IF((VLOOKUP(Table11[[#This Row],[SKU]],'[1]All Skus'!$A:$AJ,2,FALSE))="Soundcraft",(VLOOKUP(Table11[[#This Row],[SKU]],'[1]All Skus'!$A:$AJ,24,FALSE)),"")))</f>
        <v>Non Compliant</v>
      </c>
    </row>
    <row r="45" spans="1:9" ht="15" customHeight="1" x14ac:dyDescent="0.3">
      <c r="A45" s="11" t="s">
        <v>42</v>
      </c>
      <c r="B45" s="12" t="str">
        <f>(IF((VLOOKUP(Table11[[#This Row],[SKU]],'[1]All Skus'!$A:$AJ,2,FALSE))="Soundcraft",(VLOOKUP(Table11[[#This Row],[SKU]],'[1]All Skus'!$A:$AJ,3,FALSE)),""))</f>
        <v>GB Series Accessories</v>
      </c>
      <c r="C45" s="13" t="str">
        <f>(IF((VLOOKUP(Table11[[#This Row],[SKU]],'[1]All Skus'!$A:$AJ,2,FALSE))="Soundcraft",(VLOOKUP(Table11[[#This Row],[SKU]],'[1]All Skus'!$A:$AJ,4,FALSE)),""))</f>
        <v>TZ2480</v>
      </c>
      <c r="D45" s="14" t="str">
        <f>(IF((VLOOKUP(Table11[[#This Row],[SKU]],'[1]All Skus'!$A:$AJ,2,FALSE))="Soundcraft",(VLOOKUP(Table11[[#This Row],[SKU]],'[1]All Skus'!$A:$AJ,5,FALSE)),""))</f>
        <v>SC-OTHER</v>
      </c>
      <c r="E45" s="16" t="str">
        <f>(IF((VLOOKUP(Table11[[#This Row],[SKU]],'[1]All Skus'!$A:$AJ,2,FALSE))="Soundcraft",(VLOOKUP(Table11[[#This Row],[SKU]],'[1]All Skus'!$A:$AJ,8,FALSE)),""))</f>
        <v>Dust Covers GB232</v>
      </c>
      <c r="F45" s="16" t="str">
        <f>(IF((VLOOKUP(Table11[[#This Row],[SKU]],'[1]All Skus'!$A:$AJ,2,FALSE))="Soundcraft",(VLOOKUP(Table11[[#This Row],[SKU]],'[1]All Skus'!$A:$AJ,9,FALSE)),""))</f>
        <v>Dust Covers GB232</v>
      </c>
      <c r="G45" s="27">
        <f>(IF((VLOOKUP(Table11[[#This Row],[SKU]],'[1]All Skus'!$A:$AJ,2,FALSE))="Soundcraft",(VLOOKUP(Table11[[#This Row],[SKU]],'[1]All Skus'!$A:$AJ,10,FALSE)),""))</f>
        <v>111</v>
      </c>
      <c r="H45" s="17">
        <f>(IF((VLOOKUP(Table11[[#This Row],[SKU]],'[1]All Skus'!$A:$AJ,2,FALSE))="Soundcraft",(VLOOKUP(Table11[[#This Row],[SKU]],'[1]All Skus'!$A:$AJ,23,FALSE)),""))</f>
        <v>0</v>
      </c>
      <c r="I45" s="18" t="str">
        <f>HYPERLINK((IF((VLOOKUP(Table11[[#This Row],[SKU]],'[1]All Skus'!$A:$AJ,2,FALSE))="Soundcraft",(VLOOKUP(Table11[[#This Row],[SKU]],'[1]All Skus'!$A:$AJ,24,FALSE)),"")))</f>
        <v>Non Compliant</v>
      </c>
    </row>
    <row r="46" spans="1:9" ht="15" customHeight="1" x14ac:dyDescent="0.3">
      <c r="A46" s="11" t="s">
        <v>43</v>
      </c>
      <c r="B46" s="12" t="str">
        <f>(IF((VLOOKUP(Table11[[#This Row],[SKU]],'[1]All Skus'!$A:$AJ,2,FALSE))="Soundcraft",(VLOOKUP(Table11[[#This Row],[SKU]],'[1]All Skus'!$A:$AJ,3,FALSE)),""))</f>
        <v>GB Series Accessories</v>
      </c>
      <c r="C46" s="13" t="str">
        <f>(IF((VLOOKUP(Table11[[#This Row],[SKU]],'[1]All Skus'!$A:$AJ,2,FALSE))="Soundcraft",(VLOOKUP(Table11[[#This Row],[SKU]],'[1]All Skus'!$A:$AJ,4,FALSE)),""))</f>
        <v>TZ2453</v>
      </c>
      <c r="D46" s="14">
        <f>(IF((VLOOKUP(Table11[[#This Row],[SKU]],'[1]All Skus'!$A:$AJ,2,FALSE))="Soundcraft",(VLOOKUP(Table11[[#This Row],[SKU]],'[1]All Skus'!$A:$AJ,5,FALSE)),""))</f>
        <v>10690000</v>
      </c>
      <c r="E46" s="16" t="str">
        <f>(IF((VLOOKUP(Table11[[#This Row],[SKU]],'[1]All Skus'!$A:$AJ,2,FALSE))="Soundcraft",(VLOOKUP(Table11[[#This Row],[SKU]],'[1]All Skus'!$A:$AJ,8,FALSE)),""))</f>
        <v>Dust Covers GB416</v>
      </c>
      <c r="F46" s="16" t="str">
        <f>(IF((VLOOKUP(Table11[[#This Row],[SKU]],'[1]All Skus'!$A:$AJ,2,FALSE))="Soundcraft",(VLOOKUP(Table11[[#This Row],[SKU]],'[1]All Skus'!$A:$AJ,9,FALSE)),""))</f>
        <v>Dust Covers GB416</v>
      </c>
      <c r="G46" s="27">
        <f>(IF((VLOOKUP(Table11[[#This Row],[SKU]],'[1]All Skus'!$A:$AJ,2,FALSE))="Soundcraft",(VLOOKUP(Table11[[#This Row],[SKU]],'[1]All Skus'!$A:$AJ,10,FALSE)),""))</f>
        <v>90</v>
      </c>
      <c r="H46" s="17">
        <f>(IF((VLOOKUP(Table11[[#This Row],[SKU]],'[1]All Skus'!$A:$AJ,2,FALSE))="Soundcraft",(VLOOKUP(Table11[[#This Row],[SKU]],'[1]All Skus'!$A:$AJ,23,FALSE)),""))</f>
        <v>0</v>
      </c>
      <c r="I46" s="18" t="str">
        <f>HYPERLINK((IF((VLOOKUP(Table11[[#This Row],[SKU]],'[1]All Skus'!$A:$AJ,2,FALSE))="Soundcraft",(VLOOKUP(Table11[[#This Row],[SKU]],'[1]All Skus'!$A:$AJ,24,FALSE)),"")))</f>
        <v>Non Compliant</v>
      </c>
    </row>
    <row r="47" spans="1:9" ht="15" customHeight="1" x14ac:dyDescent="0.3">
      <c r="A47" s="11" t="s">
        <v>44</v>
      </c>
      <c r="B47" s="12" t="str">
        <f>(IF((VLOOKUP(Table11[[#This Row],[SKU]],'[1]All Skus'!$A:$AJ,2,FALSE))="Soundcraft",(VLOOKUP(Table11[[#This Row],[SKU]],'[1]All Skus'!$A:$AJ,3,FALSE)),""))</f>
        <v>GB Series Accessories</v>
      </c>
      <c r="C47" s="13" t="str">
        <f>(IF((VLOOKUP(Table11[[#This Row],[SKU]],'[1]All Skus'!$A:$AJ,2,FALSE))="Soundcraft",(VLOOKUP(Table11[[#This Row],[SKU]],'[1]All Skus'!$A:$AJ,4,FALSE)),""))</f>
        <v>TZ2454</v>
      </c>
      <c r="D47" s="14" t="str">
        <f>(IF((VLOOKUP(Table11[[#This Row],[SKU]],'[1]All Skus'!$A:$AJ,2,FALSE))="Soundcraft",(VLOOKUP(Table11[[#This Row],[SKU]],'[1]All Skus'!$A:$AJ,5,FALSE)),""))</f>
        <v>SC-OTHER</v>
      </c>
      <c r="E47" s="16" t="str">
        <f>(IF((VLOOKUP(Table11[[#This Row],[SKU]],'[1]All Skus'!$A:$AJ,2,FALSE))="Soundcraft",(VLOOKUP(Table11[[#This Row],[SKU]],'[1]All Skus'!$A:$AJ,8,FALSE)),""))</f>
        <v>Dust Covers GB424</v>
      </c>
      <c r="F47" s="16" t="str">
        <f>(IF((VLOOKUP(Table11[[#This Row],[SKU]],'[1]All Skus'!$A:$AJ,2,FALSE))="Soundcraft",(VLOOKUP(Table11[[#This Row],[SKU]],'[1]All Skus'!$A:$AJ,9,FALSE)),""))</f>
        <v>Dust Covers GB424</v>
      </c>
      <c r="G47" s="27">
        <f>(IF((VLOOKUP(Table11[[#This Row],[SKU]],'[1]All Skus'!$A:$AJ,2,FALSE))="Soundcraft",(VLOOKUP(Table11[[#This Row],[SKU]],'[1]All Skus'!$A:$AJ,10,FALSE)),""))</f>
        <v>97</v>
      </c>
      <c r="H47" s="17">
        <f>(IF((VLOOKUP(Table11[[#This Row],[SKU]],'[1]All Skus'!$A:$AJ,2,FALSE))="Soundcraft",(VLOOKUP(Table11[[#This Row],[SKU]],'[1]All Skus'!$A:$AJ,23,FALSE)),""))</f>
        <v>0</v>
      </c>
      <c r="I47" s="18" t="str">
        <f>HYPERLINK((IF((VLOOKUP(Table11[[#This Row],[SKU]],'[1]All Skus'!$A:$AJ,2,FALSE))="Soundcraft",(VLOOKUP(Table11[[#This Row],[SKU]],'[1]All Skus'!$A:$AJ,24,FALSE)),"")))</f>
        <v>Non Compliant</v>
      </c>
    </row>
    <row r="48" spans="1:9" ht="15" customHeight="1" x14ac:dyDescent="0.3">
      <c r="A48" s="11" t="s">
        <v>45</v>
      </c>
      <c r="B48" s="12" t="str">
        <f>(IF((VLOOKUP(Table11[[#This Row],[SKU]],'[1]All Skus'!$A:$AJ,2,FALSE))="Soundcraft",(VLOOKUP(Table11[[#This Row],[SKU]],'[1]All Skus'!$A:$AJ,3,FALSE)),""))</f>
        <v>GB Series Accessories</v>
      </c>
      <c r="C48" s="13" t="str">
        <f>(IF((VLOOKUP(Table11[[#This Row],[SKU]],'[1]All Skus'!$A:$AJ,2,FALSE))="Soundcraft",(VLOOKUP(Table11[[#This Row],[SKU]],'[1]All Skus'!$A:$AJ,4,FALSE)),""))</f>
        <v>TZ2455</v>
      </c>
      <c r="D48" s="14" t="str">
        <f>(IF((VLOOKUP(Table11[[#This Row],[SKU]],'[1]All Skus'!$A:$AJ,2,FALSE))="Soundcraft",(VLOOKUP(Table11[[#This Row],[SKU]],'[1]All Skus'!$A:$AJ,5,FALSE)),""))</f>
        <v>SC-OTHER</v>
      </c>
      <c r="E48" s="16" t="str">
        <f>(IF((VLOOKUP(Table11[[#This Row],[SKU]],'[1]All Skus'!$A:$AJ,2,FALSE))="Soundcraft",(VLOOKUP(Table11[[#This Row],[SKU]],'[1]All Skus'!$A:$AJ,8,FALSE)),""))</f>
        <v>Dust Covers GB432</v>
      </c>
      <c r="F48" s="16" t="str">
        <f>(IF((VLOOKUP(Table11[[#This Row],[SKU]],'[1]All Skus'!$A:$AJ,2,FALSE))="Soundcraft",(VLOOKUP(Table11[[#This Row],[SKU]],'[1]All Skus'!$A:$AJ,9,FALSE)),""))</f>
        <v>Dust Covers GB432</v>
      </c>
      <c r="G48" s="27">
        <f>(IF((VLOOKUP(Table11[[#This Row],[SKU]],'[1]All Skus'!$A:$AJ,2,FALSE))="Soundcraft",(VLOOKUP(Table11[[#This Row],[SKU]],'[1]All Skus'!$A:$AJ,10,FALSE)),""))</f>
        <v>105</v>
      </c>
      <c r="H48" s="17">
        <f>(IF((VLOOKUP(Table11[[#This Row],[SKU]],'[1]All Skus'!$A:$AJ,2,FALSE))="Soundcraft",(VLOOKUP(Table11[[#This Row],[SKU]],'[1]All Skus'!$A:$AJ,23,FALSE)),""))</f>
        <v>0</v>
      </c>
      <c r="I48" s="18" t="str">
        <f>HYPERLINK((IF((VLOOKUP(Table11[[#This Row],[SKU]],'[1]All Skus'!$A:$AJ,2,FALSE))="Soundcraft",(VLOOKUP(Table11[[#This Row],[SKU]],'[1]All Skus'!$A:$AJ,24,FALSE)),"")))</f>
        <v>Non Compliant</v>
      </c>
    </row>
    <row r="49" spans="1:9" ht="15" customHeight="1" x14ac:dyDescent="0.3">
      <c r="A49" s="11" t="s">
        <v>46</v>
      </c>
      <c r="B49" s="12" t="str">
        <f>(IF((VLOOKUP(Table11[[#This Row],[SKU]],'[1]All Skus'!$A:$AJ,2,FALSE))="Soundcraft",(VLOOKUP(Table11[[#This Row],[SKU]],'[1]All Skus'!$A:$AJ,3,FALSE)),""))</f>
        <v>GB Series Accessories</v>
      </c>
      <c r="C49" s="13" t="str">
        <f>(IF((VLOOKUP(Table11[[#This Row],[SKU]],'[1]All Skus'!$A:$AJ,2,FALSE))="Soundcraft",(VLOOKUP(Table11[[#This Row],[SKU]],'[1]All Skus'!$A:$AJ,4,FALSE)),""))</f>
        <v>TZ2456</v>
      </c>
      <c r="D49" s="14" t="str">
        <f>(IF((VLOOKUP(Table11[[#This Row],[SKU]],'[1]All Skus'!$A:$AJ,2,FALSE))="Soundcraft",(VLOOKUP(Table11[[#This Row],[SKU]],'[1]All Skus'!$A:$AJ,5,FALSE)),""))</f>
        <v>SC-OTHER</v>
      </c>
      <c r="E49" s="16" t="str">
        <f>(IF((VLOOKUP(Table11[[#This Row],[SKU]],'[1]All Skus'!$A:$AJ,2,FALSE))="Soundcraft",(VLOOKUP(Table11[[#This Row],[SKU]],'[1]All Skus'!$A:$AJ,8,FALSE)),""))</f>
        <v>Dust Covers GB440</v>
      </c>
      <c r="F49" s="16" t="str">
        <f>(IF((VLOOKUP(Table11[[#This Row],[SKU]],'[1]All Skus'!$A:$AJ,2,FALSE))="Soundcraft",(VLOOKUP(Table11[[#This Row],[SKU]],'[1]All Skus'!$A:$AJ,9,FALSE)),""))</f>
        <v>Dust Covers GB440</v>
      </c>
      <c r="G49" s="27">
        <f>(IF((VLOOKUP(Table11[[#This Row],[SKU]],'[1]All Skus'!$A:$AJ,2,FALSE))="Soundcraft",(VLOOKUP(Table11[[#This Row],[SKU]],'[1]All Skus'!$A:$AJ,10,FALSE)),""))</f>
        <v>112</v>
      </c>
      <c r="H49" s="17">
        <f>(IF((VLOOKUP(Table11[[#This Row],[SKU]],'[1]All Skus'!$A:$AJ,2,FALSE))="Soundcraft",(VLOOKUP(Table11[[#This Row],[SKU]],'[1]All Skus'!$A:$AJ,23,FALSE)),""))</f>
        <v>0</v>
      </c>
      <c r="I49" s="18" t="str">
        <f>HYPERLINK((IF((VLOOKUP(Table11[[#This Row],[SKU]],'[1]All Skus'!$A:$AJ,2,FALSE))="Soundcraft",(VLOOKUP(Table11[[#This Row],[SKU]],'[1]All Skus'!$A:$AJ,24,FALSE)),"")))</f>
        <v>Non Compliant</v>
      </c>
    </row>
    <row r="50" spans="1:9" ht="15" customHeight="1" x14ac:dyDescent="0.3">
      <c r="A50" s="11" t="s">
        <v>47</v>
      </c>
      <c r="B50" s="12" t="str">
        <f>(IF((VLOOKUP(Table11[[#This Row],[SKU]],'[1]All Skus'!$A:$AJ,2,FALSE))="Soundcraft",(VLOOKUP(Table11[[#This Row],[SKU]],'[1]All Skus'!$A:$AJ,3,FALSE)),""))</f>
        <v>GB Series Accessories</v>
      </c>
      <c r="C50" s="13" t="str">
        <f>(IF((VLOOKUP(Table11[[#This Row],[SKU]],'[1]All Skus'!$A:$AJ,2,FALSE))="Soundcraft",(VLOOKUP(Table11[[#This Row],[SKU]],'[1]All Skus'!$A:$AJ,4,FALSE)),""))</f>
        <v>TZ2463</v>
      </c>
      <c r="D50" s="14" t="str">
        <f>(IF((VLOOKUP(Table11[[#This Row],[SKU]],'[1]All Skus'!$A:$AJ,2,FALSE))="Soundcraft",(VLOOKUP(Table11[[#This Row],[SKU]],'[1]All Skus'!$A:$AJ,5,FALSE)),""))</f>
        <v>SC-OTHER</v>
      </c>
      <c r="E50" s="16" t="str">
        <f>(IF((VLOOKUP(Table11[[#This Row],[SKU]],'[1]All Skus'!$A:$AJ,2,FALSE))="Soundcraft",(VLOOKUP(Table11[[#This Row],[SKU]],'[1]All Skus'!$A:$AJ,8,FALSE)),""))</f>
        <v>Dust Covers GB824</v>
      </c>
      <c r="F50" s="16" t="str">
        <f>(IF((VLOOKUP(Table11[[#This Row],[SKU]],'[1]All Skus'!$A:$AJ,2,FALSE))="Soundcraft",(VLOOKUP(Table11[[#This Row],[SKU]],'[1]All Skus'!$A:$AJ,9,FALSE)),""))</f>
        <v>Dust Covers GB824</v>
      </c>
      <c r="G50" s="27">
        <f>(IF((VLOOKUP(Table11[[#This Row],[SKU]],'[1]All Skus'!$A:$AJ,2,FALSE))="Soundcraft",(VLOOKUP(Table11[[#This Row],[SKU]],'[1]All Skus'!$A:$AJ,10,FALSE)),""))</f>
        <v>105</v>
      </c>
      <c r="H50" s="17">
        <f>(IF((VLOOKUP(Table11[[#This Row],[SKU]],'[1]All Skus'!$A:$AJ,2,FALSE))="Soundcraft",(VLOOKUP(Table11[[#This Row],[SKU]],'[1]All Skus'!$A:$AJ,23,FALSE)),""))</f>
        <v>0</v>
      </c>
      <c r="I50" s="18" t="str">
        <f>HYPERLINK((IF((VLOOKUP(Table11[[#This Row],[SKU]],'[1]All Skus'!$A:$AJ,2,FALSE))="Soundcraft",(VLOOKUP(Table11[[#This Row],[SKU]],'[1]All Skus'!$A:$AJ,24,FALSE)),"")))</f>
        <v>Non Compliant</v>
      </c>
    </row>
    <row r="51" spans="1:9" ht="15" customHeight="1" x14ac:dyDescent="0.3">
      <c r="A51" s="11" t="s">
        <v>48</v>
      </c>
      <c r="B51" s="12" t="str">
        <f>(IF((VLOOKUP(Table11[[#This Row],[SKU]],'[1]All Skus'!$A:$AJ,2,FALSE))="Soundcraft",(VLOOKUP(Table11[[#This Row],[SKU]],'[1]All Skus'!$A:$AJ,3,FALSE)),""))</f>
        <v>GB Series Accessories</v>
      </c>
      <c r="C51" s="13" t="str">
        <f>(IF((VLOOKUP(Table11[[#This Row],[SKU]],'[1]All Skus'!$A:$AJ,2,FALSE))="Soundcraft",(VLOOKUP(Table11[[#This Row],[SKU]],'[1]All Skus'!$A:$AJ,4,FALSE)),""))</f>
        <v>TZ2465</v>
      </c>
      <c r="D51" s="14" t="str">
        <f>(IF((VLOOKUP(Table11[[#This Row],[SKU]],'[1]All Skus'!$A:$AJ,2,FALSE))="Soundcraft",(VLOOKUP(Table11[[#This Row],[SKU]],'[1]All Skus'!$A:$AJ,5,FALSE)),""))</f>
        <v>SC-OTHER</v>
      </c>
      <c r="E51" s="16" t="str">
        <f>(IF((VLOOKUP(Table11[[#This Row],[SKU]],'[1]All Skus'!$A:$AJ,2,FALSE))="Soundcraft",(VLOOKUP(Table11[[#This Row],[SKU]],'[1]All Skus'!$A:$AJ,8,FALSE)),""))</f>
        <v>Dust Covers GB840</v>
      </c>
      <c r="F51" s="16" t="str">
        <f>(IF((VLOOKUP(Table11[[#This Row],[SKU]],'[1]All Skus'!$A:$AJ,2,FALSE))="Soundcraft",(VLOOKUP(Table11[[#This Row],[SKU]],'[1]All Skus'!$A:$AJ,9,FALSE)),""))</f>
        <v>Dust Covers GB840</v>
      </c>
      <c r="G51" s="27">
        <f>(IF((VLOOKUP(Table11[[#This Row],[SKU]],'[1]All Skus'!$A:$AJ,2,FALSE))="Soundcraft",(VLOOKUP(Table11[[#This Row],[SKU]],'[1]All Skus'!$A:$AJ,10,FALSE)),""))</f>
        <v>119</v>
      </c>
      <c r="H51" s="17">
        <f>(IF((VLOOKUP(Table11[[#This Row],[SKU]],'[1]All Skus'!$A:$AJ,2,FALSE))="Soundcraft",(VLOOKUP(Table11[[#This Row],[SKU]],'[1]All Skus'!$A:$AJ,23,FALSE)),""))</f>
        <v>0</v>
      </c>
      <c r="I51" s="18" t="str">
        <f>HYPERLINK((IF((VLOOKUP(Table11[[#This Row],[SKU]],'[1]All Skus'!$A:$AJ,2,FALSE))="Soundcraft",(VLOOKUP(Table11[[#This Row],[SKU]],'[1]All Skus'!$A:$AJ,24,FALSE)),"")))</f>
        <v>Non Compliant</v>
      </c>
    </row>
    <row r="52" spans="1:9" ht="15" customHeight="1" x14ac:dyDescent="0.3">
      <c r="A52" s="11" t="s">
        <v>49</v>
      </c>
      <c r="B52" s="12" t="str">
        <f>(IF((VLOOKUP(Table11[[#This Row],[SKU]],'[1]All Skus'!$A:$AJ,2,FALSE))="Soundcraft",(VLOOKUP(Table11[[#This Row],[SKU]],'[1]All Skus'!$A:$AJ,3,FALSE)),""))</f>
        <v>GB Series Accessories</v>
      </c>
      <c r="C52" s="13" t="str">
        <f>(IF((VLOOKUP(Table11[[#This Row],[SKU]],'[1]All Skus'!$A:$AJ,2,FALSE))="Soundcraft",(VLOOKUP(Table11[[#This Row],[SKU]],'[1]All Skus'!$A:$AJ,4,FALSE)),""))</f>
        <v>TZ2466</v>
      </c>
      <c r="D52" s="14" t="str">
        <f>(IF((VLOOKUP(Table11[[#This Row],[SKU]],'[1]All Skus'!$A:$AJ,2,FALSE))="Soundcraft",(VLOOKUP(Table11[[#This Row],[SKU]],'[1]All Skus'!$A:$AJ,5,FALSE)),""))</f>
        <v>SC-OTHER</v>
      </c>
      <c r="E52" s="16" t="str">
        <f>(IF((VLOOKUP(Table11[[#This Row],[SKU]],'[1]All Skus'!$A:$AJ,2,FALSE))="Soundcraft",(VLOOKUP(Table11[[#This Row],[SKU]],'[1]All Skus'!$A:$AJ,8,FALSE)),""))</f>
        <v>Dust Covers GB848</v>
      </c>
      <c r="F52" s="16" t="str">
        <f>(IF((VLOOKUP(Table11[[#This Row],[SKU]],'[1]All Skus'!$A:$AJ,2,FALSE))="Soundcraft",(VLOOKUP(Table11[[#This Row],[SKU]],'[1]All Skus'!$A:$AJ,9,FALSE)),""))</f>
        <v>Dust Covers GB848</v>
      </c>
      <c r="G52" s="27">
        <f>(IF((VLOOKUP(Table11[[#This Row],[SKU]],'[1]All Skus'!$A:$AJ,2,FALSE))="Soundcraft",(VLOOKUP(Table11[[#This Row],[SKU]],'[1]All Skus'!$A:$AJ,10,FALSE)),""))</f>
        <v>127</v>
      </c>
      <c r="H52" s="17">
        <f>(IF((VLOOKUP(Table11[[#This Row],[SKU]],'[1]All Skus'!$A:$AJ,2,FALSE))="Soundcraft",(VLOOKUP(Table11[[#This Row],[SKU]],'[1]All Skus'!$A:$AJ,23,FALSE)),""))</f>
        <v>0</v>
      </c>
      <c r="I52" s="18" t="str">
        <f>HYPERLINK((IF((VLOOKUP(Table11[[#This Row],[SKU]],'[1]All Skus'!$A:$AJ,2,FALSE))="Soundcraft",(VLOOKUP(Table11[[#This Row],[SKU]],'[1]All Skus'!$A:$AJ,24,FALSE)),"")))</f>
        <v>Non Compliant</v>
      </c>
    </row>
    <row r="53" spans="1:9" ht="15" customHeight="1" x14ac:dyDescent="0.3">
      <c r="A53" s="11" t="s">
        <v>50</v>
      </c>
      <c r="B53" s="12" t="str">
        <f>(IF((VLOOKUP(Table11[[#This Row],[SKU]],'[1]All Skus'!$A:$AJ,2,FALSE))="Soundcraft",(VLOOKUP(Table11[[#This Row],[SKU]],'[1]All Skus'!$A:$AJ,3,FALSE)),""))</f>
        <v>Power Supplies</v>
      </c>
      <c r="C53" s="13" t="str">
        <f>(IF((VLOOKUP(Table11[[#This Row],[SKU]],'[1]All Skus'!$A:$AJ,2,FALSE))="Soundcraft",(VLOOKUP(Table11[[#This Row],[SKU]],'[1]All Skus'!$A:$AJ,4,FALSE)),""))</f>
        <v>RW8000US</v>
      </c>
      <c r="D53" s="14" t="str">
        <f>(IF((VLOOKUP(Table11[[#This Row],[SKU]],'[1]All Skus'!$A:$AJ,2,FALSE))="Soundcraft",(VLOOKUP(Table11[[#This Row],[SKU]],'[1]All Skus'!$A:$AJ,5,FALSE)),""))</f>
        <v>SC-OTHER</v>
      </c>
      <c r="E53" s="16" t="str">
        <f>(IF((VLOOKUP(Table11[[#This Row],[SKU]],'[1]All Skus'!$A:$AJ,2,FALSE))="Soundcraft",(VLOOKUP(Table11[[#This Row],[SKU]],'[1]All Skus'!$A:$AJ,8,FALSE)),""))</f>
        <v>CPS150 POWER SUPPLY /!\</v>
      </c>
      <c r="F53" s="16" t="str">
        <f>(IF((VLOOKUP(Table11[[#This Row],[SKU]],'[1]All Skus'!$A:$AJ,2,FALSE))="Soundcraft",(VLOOKUP(Table11[[#This Row],[SKU]],'[1]All Skus'!$A:$AJ,9,FALSE)),""))</f>
        <v>CPS150 POWER SUPPLY</v>
      </c>
      <c r="G53" s="27">
        <f>(IF((VLOOKUP(Table11[[#This Row],[SKU]],'[1]All Skus'!$A:$AJ,2,FALSE))="Soundcraft",(VLOOKUP(Table11[[#This Row],[SKU]],'[1]All Skus'!$A:$AJ,10,FALSE)),""))</f>
        <v>985</v>
      </c>
      <c r="H53" s="17">
        <f>(IF((VLOOKUP(Table11[[#This Row],[SKU]],'[1]All Skus'!$A:$AJ,2,FALSE))="Soundcraft",(VLOOKUP(Table11[[#This Row],[SKU]],'[1]All Skus'!$A:$AJ,23,FALSE)),""))</f>
        <v>0</v>
      </c>
      <c r="I53" s="18" t="str">
        <f>HYPERLINK((IF((VLOOKUP(Table11[[#This Row],[SKU]],'[1]All Skus'!$A:$AJ,2,FALSE))="Soundcraft",(VLOOKUP(Table11[[#This Row],[SKU]],'[1]All Skus'!$A:$AJ,24,FALSE)),"")))</f>
        <v>Compliant</v>
      </c>
    </row>
    <row r="54" spans="1:9" ht="15" customHeight="1" x14ac:dyDescent="0.3">
      <c r="A54" s="11" t="s">
        <v>51</v>
      </c>
      <c r="B54" s="12" t="str">
        <f>(IF((VLOOKUP(Table11[[#This Row],[SKU]],'[1]All Skus'!$A:$AJ,2,FALSE))="Soundcraft",(VLOOKUP(Table11[[#This Row],[SKU]],'[1]All Skus'!$A:$AJ,3,FALSE)),""))</f>
        <v>Power Supplies</v>
      </c>
      <c r="C54" s="13" t="str">
        <f>(IF((VLOOKUP(Table11[[#This Row],[SKU]],'[1]All Skus'!$A:$AJ,2,FALSE))="Soundcraft",(VLOOKUP(Table11[[#This Row],[SKU]],'[1]All Skus'!$A:$AJ,4,FALSE)),""))</f>
        <v>RW8021US</v>
      </c>
      <c r="D54" s="14" t="str">
        <f>(IF((VLOOKUP(Table11[[#This Row],[SKU]],'[1]All Skus'!$A:$AJ,2,FALSE))="Soundcraft",(VLOOKUP(Table11[[#This Row],[SKU]],'[1]All Skus'!$A:$AJ,5,FALSE)),""))</f>
        <v>SC-OTHER</v>
      </c>
      <c r="E54" s="16" t="str">
        <f>(IF((VLOOKUP(Table11[[#This Row],[SKU]],'[1]All Skus'!$A:$AJ,2,FALSE))="Soundcraft",(VLOOKUP(Table11[[#This Row],[SKU]],'[1]All Skus'!$A:$AJ,8,FALSE)),""))</f>
        <v>CPS2000 link option</v>
      </c>
      <c r="F54" s="16" t="str">
        <f>(IF((VLOOKUP(Table11[[#This Row],[SKU]],'[1]All Skus'!$A:$AJ,2,FALSE))="Soundcraft",(VLOOKUP(Table11[[#This Row],[SKU]],'[1]All Skus'!$A:$AJ,9,FALSE)),""))</f>
        <v>CPS2000 link option</v>
      </c>
      <c r="G54" s="27">
        <f>(IF((VLOOKUP(Table11[[#This Row],[SKU]],'[1]All Skus'!$A:$AJ,2,FALSE))="Soundcraft",(VLOOKUP(Table11[[#This Row],[SKU]],'[1]All Skus'!$A:$AJ,10,FALSE)),""))</f>
        <v>6153</v>
      </c>
      <c r="H54" s="17">
        <f>(IF((VLOOKUP(Table11[[#This Row],[SKU]],'[1]All Skus'!$A:$AJ,2,FALSE))="Soundcraft",(VLOOKUP(Table11[[#This Row],[SKU]],'[1]All Skus'!$A:$AJ,23,FALSE)),""))</f>
        <v>0</v>
      </c>
      <c r="I54" s="18" t="str">
        <f>HYPERLINK((IF((VLOOKUP(Table11[[#This Row],[SKU]],'[1]All Skus'!$A:$AJ,2,FALSE))="Soundcraft",(VLOOKUP(Table11[[#This Row],[SKU]],'[1]All Skus'!$A:$AJ,24,FALSE)),"")))</f>
        <v>Non Compliant</v>
      </c>
    </row>
    <row r="55" spans="1:9" ht="15" customHeight="1" x14ac:dyDescent="0.3">
      <c r="A55" s="11" t="s">
        <v>52</v>
      </c>
      <c r="B55" s="12" t="str">
        <f>(IF((VLOOKUP(Table11[[#This Row],[SKU]],'[1]All Skus'!$A:$AJ,2,FALSE))="Soundcraft",(VLOOKUP(Table11[[#This Row],[SKU]],'[1]All Skus'!$A:$AJ,3,FALSE)),""))</f>
        <v>Power Supplies</v>
      </c>
      <c r="C55" s="13" t="str">
        <f>(IF((VLOOKUP(Table11[[#This Row],[SKU]],'[1]All Skus'!$A:$AJ,2,FALSE))="Soundcraft",(VLOOKUP(Table11[[#This Row],[SKU]],'[1]All Skus'!$A:$AJ,4,FALSE)),""))</f>
        <v>RW8031</v>
      </c>
      <c r="D55" s="14">
        <f>(IF((VLOOKUP(Table11[[#This Row],[SKU]],'[1]All Skus'!$A:$AJ,2,FALSE))="Soundcraft",(VLOOKUP(Table11[[#This Row],[SKU]],'[1]All Skus'!$A:$AJ,5,FALSE)),""))</f>
        <v>0</v>
      </c>
      <c r="E55" s="16" t="str">
        <f>(IF((VLOOKUP(Table11[[#This Row],[SKU]],'[1]All Skus'!$A:$AJ,2,FALSE))="Soundcraft",(VLOOKUP(Table11[[#This Row],[SKU]],'[1]All Skus'!$A:$AJ,8,FALSE)),""))</f>
        <v>DPS3 POWER SUPPLY  /!\</v>
      </c>
      <c r="F55" s="16" t="str">
        <f>(IF((VLOOKUP(Table11[[#This Row],[SKU]],'[1]All Skus'!$A:$AJ,2,FALSE))="Soundcraft",(VLOOKUP(Table11[[#This Row],[SKU]],'[1]All Skus'!$A:$AJ,9,FALSE)),""))</f>
        <v>DPS3 POWER SUPPLY</v>
      </c>
      <c r="G55" s="27">
        <f>(IF((VLOOKUP(Table11[[#This Row],[SKU]],'[1]All Skus'!$A:$AJ,2,FALSE))="Soundcraft",(VLOOKUP(Table11[[#This Row],[SKU]],'[1]All Skus'!$A:$AJ,10,FALSE)),""))</f>
        <v>1170</v>
      </c>
      <c r="H55" s="17">
        <f>(IF((VLOOKUP(Table11[[#This Row],[SKU]],'[1]All Skus'!$A:$AJ,2,FALSE))="Soundcraft",(VLOOKUP(Table11[[#This Row],[SKU]],'[1]All Skus'!$A:$AJ,23,FALSE)),""))</f>
        <v>0</v>
      </c>
      <c r="I55" s="18" t="str">
        <f>HYPERLINK((IF((VLOOKUP(Table11[[#This Row],[SKU]],'[1]All Skus'!$A:$AJ,2,FALSE))="Soundcraft",(VLOOKUP(Table11[[#This Row],[SKU]],'[1]All Skus'!$A:$AJ,24,FALSE)),"")))</f>
        <v>Non Compliant</v>
      </c>
    </row>
    <row r="56" spans="1:9" ht="15" customHeight="1" x14ac:dyDescent="0.3">
      <c r="A56" s="11" t="s">
        <v>53</v>
      </c>
      <c r="B56" s="12" t="str">
        <f>(IF((VLOOKUP(Table11[[#This Row],[SKU]],'[1]All Skus'!$A:$AJ,2,FALSE))="Soundcraft",(VLOOKUP(Table11[[#This Row],[SKU]],'[1]All Skus'!$A:$AJ,3,FALSE)),""))</f>
        <v>Power Supplies</v>
      </c>
      <c r="C56" s="13" t="str">
        <f>(IF((VLOOKUP(Table11[[#This Row],[SKU]],'[1]All Skus'!$A:$AJ,2,FALSE))="Soundcraft",(VLOOKUP(Table11[[#This Row],[SKU]],'[1]All Skus'!$A:$AJ,4,FALSE)),""))</f>
        <v>RW8032</v>
      </c>
      <c r="D56" s="14" t="str">
        <f>(IF((VLOOKUP(Table11[[#This Row],[SKU]],'[1]All Skus'!$A:$AJ,2,FALSE))="Soundcraft",(VLOOKUP(Table11[[#This Row],[SKU]],'[1]All Skus'!$A:$AJ,5,FALSE)),""))</f>
        <v>SC-SML CO</v>
      </c>
      <c r="E56" s="16" t="str">
        <f>(IF((VLOOKUP(Table11[[#This Row],[SKU]],'[1]All Skus'!$A:$AJ,2,FALSE))="Soundcraft",(VLOOKUP(Table11[[#This Row],[SKU]],'[1]All Skus'!$A:$AJ,8,FALSE)),""))</f>
        <v>DPS3 POWER SUPPLY + 7M LEAD  /!\</v>
      </c>
      <c r="F56" s="16" t="str">
        <f>(IF((VLOOKUP(Table11[[#This Row],[SKU]],'[1]All Skus'!$A:$AJ,2,FALSE))="Soundcraft",(VLOOKUP(Table11[[#This Row],[SKU]],'[1]All Skus'!$A:$AJ,9,FALSE)),""))</f>
        <v>DPS3 POWER SUPPLY + 7M LEAD</v>
      </c>
      <c r="G56" s="27">
        <f>(IF((VLOOKUP(Table11[[#This Row],[SKU]],'[1]All Skus'!$A:$AJ,2,FALSE))="Soundcraft",(VLOOKUP(Table11[[#This Row],[SKU]],'[1]All Skus'!$A:$AJ,10,FALSE)),""))</f>
        <v>1537</v>
      </c>
      <c r="H56" s="17" t="str">
        <f>(IF((VLOOKUP(Table11[[#This Row],[SKU]],'[1]All Skus'!$A:$AJ,2,FALSE))="Soundcraft",(VLOOKUP(Table11[[#This Row],[SKU]],'[1]All Skus'!$A:$AJ,23,FALSE)),""))</f>
        <v>CN</v>
      </c>
      <c r="I56" s="18" t="str">
        <f>HYPERLINK((IF((VLOOKUP(Table11[[#This Row],[SKU]],'[1]All Skus'!$A:$AJ,2,FALSE))="Soundcraft",(VLOOKUP(Table11[[#This Row],[SKU]],'[1]All Skus'!$A:$AJ,24,FALSE)),"")))</f>
        <v>Non Compliant</v>
      </c>
    </row>
    <row r="57" spans="1:9" ht="15" customHeight="1" x14ac:dyDescent="0.3">
      <c r="A57" s="11" t="s">
        <v>54</v>
      </c>
      <c r="B57" s="12" t="str">
        <f>(IF((VLOOKUP(Table11[[#This Row],[SKU]],'[1]All Skus'!$A:$AJ,2,FALSE))="Soundcraft",(VLOOKUP(Table11[[#This Row],[SKU]],'[1]All Skus'!$A:$AJ,3,FALSE)),""))</f>
        <v>Power Supplies</v>
      </c>
      <c r="C57" s="13" t="str">
        <f>(IF((VLOOKUP(Table11[[#This Row],[SKU]],'[1]All Skus'!$A:$AJ,2,FALSE))="Soundcraft",(VLOOKUP(Table11[[#This Row],[SKU]],'[1]All Skus'!$A:$AJ,4,FALSE)),""))</f>
        <v>RW8033</v>
      </c>
      <c r="D57" s="14" t="str">
        <f>(IF((VLOOKUP(Table11[[#This Row],[SKU]],'[1]All Skus'!$A:$AJ,2,FALSE))="Soundcraft",(VLOOKUP(Table11[[#This Row],[SKU]],'[1]All Skus'!$A:$AJ,5,FALSE)),""))</f>
        <v>SC-SML CO</v>
      </c>
      <c r="E57" s="16" t="str">
        <f>(IF((VLOOKUP(Table11[[#This Row],[SKU]],'[1]All Skus'!$A:$AJ,2,FALSE))="Soundcraft",(VLOOKUP(Table11[[#This Row],[SKU]],'[1]All Skus'!$A:$AJ,8,FALSE)),""))</f>
        <v>DPS-4 POWER SUPPLY  /!\</v>
      </c>
      <c r="F57" s="16" t="str">
        <f>(IF((VLOOKUP(Table11[[#This Row],[SKU]],'[1]All Skus'!$A:$AJ,2,FALSE))="Soundcraft",(VLOOKUP(Table11[[#This Row],[SKU]],'[1]All Skus'!$A:$AJ,9,FALSE)),""))</f>
        <v>DPS-4 POWER SUPPLY</v>
      </c>
      <c r="G57" s="27">
        <f>(IF((VLOOKUP(Table11[[#This Row],[SKU]],'[1]All Skus'!$A:$AJ,2,FALSE))="Soundcraft",(VLOOKUP(Table11[[#This Row],[SKU]],'[1]All Skus'!$A:$AJ,10,FALSE)),""))</f>
        <v>1810</v>
      </c>
      <c r="H57" s="17" t="str">
        <f>(IF((VLOOKUP(Table11[[#This Row],[SKU]],'[1]All Skus'!$A:$AJ,2,FALSE))="Soundcraft",(VLOOKUP(Table11[[#This Row],[SKU]],'[1]All Skus'!$A:$AJ,23,FALSE)),""))</f>
        <v>CN</v>
      </c>
      <c r="I57" s="18" t="str">
        <f>HYPERLINK((IF((VLOOKUP(Table11[[#This Row],[SKU]],'[1]All Skus'!$A:$AJ,2,FALSE))="Soundcraft",(VLOOKUP(Table11[[#This Row],[SKU]],'[1]All Skus'!$A:$AJ,24,FALSE)),"")))</f>
        <v>Compliant</v>
      </c>
    </row>
    <row r="58" spans="1:9" ht="15" customHeight="1" x14ac:dyDescent="0.3">
      <c r="A58" s="11" t="s">
        <v>55</v>
      </c>
      <c r="B58" s="12" t="str">
        <f>(IF((VLOOKUP(Table11[[#This Row],[SKU]],'[1]All Skus'!$A:$AJ,2,FALSE))="Soundcraft",(VLOOKUP(Table11[[#This Row],[SKU]],'[1]All Skus'!$A:$AJ,3,FALSE)),""))</f>
        <v>Power Supplies</v>
      </c>
      <c r="C58" s="13" t="str">
        <f>(IF((VLOOKUP(Table11[[#This Row],[SKU]],'[1]All Skus'!$A:$AJ,2,FALSE))="Soundcraft",(VLOOKUP(Table11[[#This Row],[SKU]],'[1]All Skus'!$A:$AJ,4,FALSE)),""))</f>
        <v>RV2068CH</v>
      </c>
      <c r="D58" s="14" t="str">
        <f>(IF((VLOOKUP(Table11[[#This Row],[SKU]],'[1]All Skus'!$A:$AJ,2,FALSE))="Soundcraft",(VLOOKUP(Table11[[#This Row],[SKU]],'[1]All Skus'!$A:$AJ,5,FALSE)),""))</f>
        <v>SC-OTHER</v>
      </c>
      <c r="E58" s="16" t="str">
        <f>(IF((VLOOKUP(Table11[[#This Row],[SKU]],'[1]All Skus'!$A:$AJ,2,FALSE))="Soundcraft",(VLOOKUP(Table11[[#This Row],[SKU]],'[1]All Skus'!$A:$AJ,8,FALSE)),""))</f>
        <v>CPS450/900/950 10WY PSU LEAD</v>
      </c>
      <c r="F58" s="16" t="str">
        <f>(IF((VLOOKUP(Table11[[#This Row],[SKU]],'[1]All Skus'!$A:$AJ,2,FALSE))="Soundcraft",(VLOOKUP(Table11[[#This Row],[SKU]],'[1]All Skus'!$A:$AJ,9,FALSE)),""))</f>
        <v>DC cable 10 way</v>
      </c>
      <c r="G58" s="27">
        <f>(IF((VLOOKUP(Table11[[#This Row],[SKU]],'[1]All Skus'!$A:$AJ,2,FALSE))="Soundcraft",(VLOOKUP(Table11[[#This Row],[SKU]],'[1]All Skus'!$A:$AJ,10,FALSE)),""))</f>
        <v>232</v>
      </c>
      <c r="H58" s="17">
        <f>(IF((VLOOKUP(Table11[[#This Row],[SKU]],'[1]All Skus'!$A:$AJ,2,FALSE))="Soundcraft",(VLOOKUP(Table11[[#This Row],[SKU]],'[1]All Skus'!$A:$AJ,23,FALSE)),""))</f>
        <v>0</v>
      </c>
      <c r="I58" s="18" t="str">
        <f>HYPERLINK((IF((VLOOKUP(Table11[[#This Row],[SKU]],'[1]All Skus'!$A:$AJ,2,FALSE))="Soundcraft",(VLOOKUP(Table11[[#This Row],[SKU]],'[1]All Skus'!$A:$AJ,24,FALSE)),"")))</f>
        <v>Non Compliant</v>
      </c>
    </row>
    <row r="59" spans="1:9" ht="15" customHeight="1" x14ac:dyDescent="0.3">
      <c r="A59" s="11" t="s">
        <v>56</v>
      </c>
      <c r="B59" s="12" t="str">
        <f>(IF((VLOOKUP(Table11[[#This Row],[SKU]],'[1]All Skus'!$A:$AJ,2,FALSE))="Soundcraft",(VLOOKUP(Table11[[#This Row],[SKU]],'[1]All Skus'!$A:$AJ,3,FALSE)),""))</f>
        <v>Power Supplies</v>
      </c>
      <c r="C59" s="13" t="str">
        <f>(IF((VLOOKUP(Table11[[#This Row],[SKU]],'[1]All Skus'!$A:$AJ,2,FALSE))="Soundcraft",(VLOOKUP(Table11[[#This Row],[SKU]],'[1]All Skus'!$A:$AJ,4,FALSE)),""))</f>
        <v>RV3200CH</v>
      </c>
      <c r="D59" s="14" t="str">
        <f>(IF((VLOOKUP(Table11[[#This Row],[SKU]],'[1]All Skus'!$A:$AJ,2,FALSE))="Soundcraft",(VLOOKUP(Table11[[#This Row],[SKU]],'[1]All Skus'!$A:$AJ,5,FALSE)),""))</f>
        <v>SC-SPARES</v>
      </c>
      <c r="E59" s="16" t="str">
        <f>(IF((VLOOKUP(Table11[[#This Row],[SKU]],'[1]All Skus'!$A:$AJ,2,FALSE))="Soundcraft",(VLOOKUP(Table11[[#This Row],[SKU]],'[1]All Skus'!$A:$AJ,8,FALSE)),""))</f>
        <v>DC link cable 10 way</v>
      </c>
      <c r="F59" s="16" t="str">
        <f>(IF((VLOOKUP(Table11[[#This Row],[SKU]],'[1]All Skus'!$A:$AJ,2,FALSE))="Soundcraft",(VLOOKUP(Table11[[#This Row],[SKU]],'[1]All Skus'!$A:$AJ,9,FALSE)),""))</f>
        <v>DC link cable 10 way</v>
      </c>
      <c r="G59" s="27">
        <f>(IF((VLOOKUP(Table11[[#This Row],[SKU]],'[1]All Skus'!$A:$AJ,2,FALSE))="Soundcraft",(VLOOKUP(Table11[[#This Row],[SKU]],'[1]All Skus'!$A:$AJ,10,FALSE)),""))</f>
        <v>222</v>
      </c>
      <c r="H59" s="17">
        <f>(IF((VLOOKUP(Table11[[#This Row],[SKU]],'[1]All Skus'!$A:$AJ,2,FALSE))="Soundcraft",(VLOOKUP(Table11[[#This Row],[SKU]],'[1]All Skus'!$A:$AJ,23,FALSE)),""))</f>
        <v>0</v>
      </c>
      <c r="I59" s="18" t="str">
        <f>HYPERLINK((IF((VLOOKUP(Table11[[#This Row],[SKU]],'[1]All Skus'!$A:$AJ,2,FALSE))="Soundcraft",(VLOOKUP(Table11[[#This Row],[SKU]],'[1]All Skus'!$A:$AJ,24,FALSE)),"")))</f>
        <v>Non Compliant</v>
      </c>
    </row>
    <row r="60" spans="1:9" ht="15" customHeight="1" x14ac:dyDescent="0.3">
      <c r="A60" s="11" t="s">
        <v>57</v>
      </c>
      <c r="B60" s="12" t="str">
        <f>(IF((VLOOKUP(Table11[[#This Row],[SKU]],'[1]All Skus'!$A:$AJ,2,FALSE))="Soundcraft",(VLOOKUP(Table11[[#This Row],[SKU]],'[1]All Skus'!$A:$AJ,3,FALSE)),""))</f>
        <v>Power Supplies</v>
      </c>
      <c r="C60" s="13" t="str">
        <f>(IF((VLOOKUP(Table11[[#This Row],[SKU]],'[1]All Skus'!$A:$AJ,2,FALSE))="Soundcraft",(VLOOKUP(Table11[[#This Row],[SKU]],'[1]All Skus'!$A:$AJ,4,FALSE)),""))</f>
        <v>RV3637</v>
      </c>
      <c r="D60" s="14">
        <f>(IF((VLOOKUP(Table11[[#This Row],[SKU]],'[1]All Skus'!$A:$AJ,2,FALSE))="Soundcraft",(VLOOKUP(Table11[[#This Row],[SKU]],'[1]All Skus'!$A:$AJ,5,FALSE)),""))</f>
        <v>41300000</v>
      </c>
      <c r="E60" s="16" t="str">
        <f>(IF((VLOOKUP(Table11[[#This Row],[SKU]],'[1]All Skus'!$A:$AJ,2,FALSE))="Soundcraft",(VLOOKUP(Table11[[#This Row],[SKU]],'[1]All Skus'!$A:$AJ,8,FALSE)),""))</f>
        <v>DC cable 19 way</v>
      </c>
      <c r="F60" s="16" t="str">
        <f>(IF((VLOOKUP(Table11[[#This Row],[SKU]],'[1]All Skus'!$A:$AJ,2,FALSE))="Soundcraft",(VLOOKUP(Table11[[#This Row],[SKU]],'[1]All Skus'!$A:$AJ,9,FALSE)),""))</f>
        <v>DC cable 19 way</v>
      </c>
      <c r="G60" s="27">
        <f>(IF((VLOOKUP(Table11[[#This Row],[SKU]],'[1]All Skus'!$A:$AJ,2,FALSE))="Soundcraft",(VLOOKUP(Table11[[#This Row],[SKU]],'[1]All Skus'!$A:$AJ,10,FALSE)),""))</f>
        <v>985</v>
      </c>
      <c r="H60" s="17">
        <f>(IF((VLOOKUP(Table11[[#This Row],[SKU]],'[1]All Skus'!$A:$AJ,2,FALSE))="Soundcraft",(VLOOKUP(Table11[[#This Row],[SKU]],'[1]All Skus'!$A:$AJ,23,FALSE)),""))</f>
        <v>0</v>
      </c>
      <c r="I60" s="18" t="str">
        <f>HYPERLINK((IF((VLOOKUP(Table11[[#This Row],[SKU]],'[1]All Skus'!$A:$AJ,2,FALSE))="Soundcraft",(VLOOKUP(Table11[[#This Row],[SKU]],'[1]All Skus'!$A:$AJ,24,FALSE)),"")))</f>
        <v>Non Compliant</v>
      </c>
    </row>
    <row r="61" spans="1:9" ht="15" customHeight="1" x14ac:dyDescent="0.3">
      <c r="A61" s="11" t="s">
        <v>58</v>
      </c>
      <c r="B61" s="12" t="str">
        <f>(IF((VLOOKUP(Table11[[#This Row],[SKU]],'[1]All Skus'!$A:$AJ,2,FALSE))="Soundcraft",(VLOOKUP(Table11[[#This Row],[SKU]],'[1]All Skus'!$A:$AJ,3,FALSE)),""))</f>
        <v>Power Supplies</v>
      </c>
      <c r="C61" s="13" t="str">
        <f>(IF((VLOOKUP(Table11[[#This Row],[SKU]],'[1]All Skus'!$A:$AJ,2,FALSE))="Soundcraft",(VLOOKUP(Table11[[#This Row],[SKU]],'[1]All Skus'!$A:$AJ,4,FALSE)),""))</f>
        <v>RL0095-01</v>
      </c>
      <c r="D61" s="14" t="str">
        <f>(IF((VLOOKUP(Table11[[#This Row],[SKU]],'[1]All Skus'!$A:$AJ,2,FALSE))="Soundcraft",(VLOOKUP(Table11[[#This Row],[SKU]],'[1]All Skus'!$A:$AJ,5,FALSE)),""))</f>
        <v>JBL100</v>
      </c>
      <c r="E61" s="16" t="str">
        <f>(IF((VLOOKUP(Table11[[#This Row],[SKU]],'[1]All Skus'!$A:$AJ,2,FALSE))="Soundcraft",(VLOOKUP(Table11[[#This Row],[SKU]],'[1]All Skus'!$A:$AJ,8,FALSE)),""))</f>
        <v>DC cable  10-5 way</v>
      </c>
      <c r="F61" s="16" t="str">
        <f>(IF((VLOOKUP(Table11[[#This Row],[SKU]],'[1]All Skus'!$A:$AJ,2,FALSE))="Soundcraft",(VLOOKUP(Table11[[#This Row],[SKU]],'[1]All Skus'!$A:$AJ,9,FALSE)),""))</f>
        <v>DC cable  10-5 way</v>
      </c>
      <c r="G61" s="27">
        <f>(IF((VLOOKUP(Table11[[#This Row],[SKU]],'[1]All Skus'!$A:$AJ,2,FALSE))="Soundcraft",(VLOOKUP(Table11[[#This Row],[SKU]],'[1]All Skus'!$A:$AJ,10,FALSE)),""))</f>
        <v>250</v>
      </c>
      <c r="H61" s="17">
        <f>(IF((VLOOKUP(Table11[[#This Row],[SKU]],'[1]All Skus'!$A:$AJ,2,FALSE))="Soundcraft",(VLOOKUP(Table11[[#This Row],[SKU]],'[1]All Skus'!$A:$AJ,23,FALSE)),""))</f>
        <v>0</v>
      </c>
      <c r="I61" s="18" t="str">
        <f>HYPERLINK((IF((VLOOKUP(Table11[[#This Row],[SKU]],'[1]All Skus'!$A:$AJ,2,FALSE))="Soundcraft",(VLOOKUP(Table11[[#This Row],[SKU]],'[1]All Skus'!$A:$AJ,24,FALSE)),"")))</f>
        <v>Non Compliant</v>
      </c>
    </row>
    <row r="62" spans="1:9" ht="15" customHeight="1" x14ac:dyDescent="0.3">
      <c r="A62" s="11" t="s">
        <v>59</v>
      </c>
      <c r="B62" s="12" t="str">
        <f>(IF((VLOOKUP(Table11[[#This Row],[SKU]],'[1]All Skus'!$A:$AJ,2,FALSE))="Soundcraft",(VLOOKUP(Table11[[#This Row],[SKU]],'[1]All Skus'!$A:$AJ,3,FALSE)),""))</f>
        <v>Power Supplies</v>
      </c>
      <c r="C62" s="13" t="str">
        <f>(IF((VLOOKUP(Table11[[#This Row],[SKU]],'[1]All Skus'!$A:$AJ,2,FALSE))="Soundcraft",(VLOOKUP(Table11[[#This Row],[SKU]],'[1]All Skus'!$A:$AJ,4,FALSE)),""))</f>
        <v>RV3705</v>
      </c>
      <c r="D62" s="14" t="str">
        <f>(IF((VLOOKUP(Table11[[#This Row],[SKU]],'[1]All Skus'!$A:$AJ,2,FALSE))="Soundcraft",(VLOOKUP(Table11[[#This Row],[SKU]],'[1]All Skus'!$A:$AJ,5,FALSE)),""))</f>
        <v>SC-SPARES</v>
      </c>
      <c r="E62" s="16" t="str">
        <f>(IF((VLOOKUP(Table11[[#This Row],[SKU]],'[1]All Skus'!$A:$AJ,2,FALSE))="Soundcraft",(VLOOKUP(Table11[[#This Row],[SKU]],'[1]All Skus'!$A:$AJ,8,FALSE)),""))</f>
        <v>DC link cable 19 way</v>
      </c>
      <c r="F62" s="16" t="str">
        <f>(IF((VLOOKUP(Table11[[#This Row],[SKU]],'[1]All Skus'!$A:$AJ,2,FALSE))="Soundcraft",(VLOOKUP(Table11[[#This Row],[SKU]],'[1]All Skus'!$A:$AJ,9,FALSE)),""))</f>
        <v>DC link cable 19 way</v>
      </c>
      <c r="G62" s="27">
        <f>(IF((VLOOKUP(Table11[[#This Row],[SKU]],'[1]All Skus'!$A:$AJ,2,FALSE))="Soundcraft",(VLOOKUP(Table11[[#This Row],[SKU]],'[1]All Skus'!$A:$AJ,10,FALSE)),""))</f>
        <v>985</v>
      </c>
      <c r="H62" s="17">
        <f>(IF((VLOOKUP(Table11[[#This Row],[SKU]],'[1]All Skus'!$A:$AJ,2,FALSE))="Soundcraft",(VLOOKUP(Table11[[#This Row],[SKU]],'[1]All Skus'!$A:$AJ,23,FALSE)),""))</f>
        <v>0</v>
      </c>
      <c r="I62" s="18" t="str">
        <f>HYPERLINK((IF((VLOOKUP(Table11[[#This Row],[SKU]],'[1]All Skus'!$A:$AJ,2,FALSE))="Soundcraft",(VLOOKUP(Table11[[#This Row],[SKU]],'[1]All Skus'!$A:$AJ,24,FALSE)),"")))</f>
        <v>Compliant</v>
      </c>
    </row>
    <row r="63" spans="1:9" ht="15" customHeight="1" x14ac:dyDescent="0.3">
      <c r="A63" s="11" t="s">
        <v>60</v>
      </c>
      <c r="B63" s="12" t="str">
        <f>(IF((VLOOKUP(Table11[[#This Row],[SKU]],'[1]All Skus'!$A:$AJ,2,FALSE))="Soundcraft",(VLOOKUP(Table11[[#This Row],[SKU]],'[1]All Skus'!$A:$AJ,3,FALSE)),""))</f>
        <v>Power Supplies</v>
      </c>
      <c r="C63" s="13" t="str">
        <f>(IF((VLOOKUP(Table11[[#This Row],[SKU]],'[1]All Skus'!$A:$AJ,2,FALSE))="Soundcraft",(VLOOKUP(Table11[[#This Row],[SKU]],'[1]All Skus'!$A:$AJ,4,FALSE)),""))</f>
        <v>JB0158</v>
      </c>
      <c r="D63" s="14" t="str">
        <f>(IF((VLOOKUP(Table11[[#This Row],[SKU]],'[1]All Skus'!$A:$AJ,2,FALSE))="Soundcraft",(VLOOKUP(Table11[[#This Row],[SKU]],'[1]All Skus'!$A:$AJ,5,FALSE)),""))</f>
        <v>JBL025</v>
      </c>
      <c r="E63" s="16" t="str">
        <f>(IF((VLOOKUP(Table11[[#This Row],[SKU]],'[1]All Skus'!$A:$AJ,2,FALSE))="Soundcraft",(VLOOKUP(Table11[[#This Row],[SKU]],'[1]All Skus'!$A:$AJ,8,FALSE)),""))</f>
        <v>Gooseneck Lamp 18" Right Angle</v>
      </c>
      <c r="F63" s="16" t="str">
        <f>(IF((VLOOKUP(Table11[[#This Row],[SKU]],'[1]All Skus'!$A:$AJ,2,FALSE))="Soundcraft",(VLOOKUP(Table11[[#This Row],[SKU]],'[1]All Skus'!$A:$AJ,9,FALSE)),""))</f>
        <v>Gooseneck Lamp 18" Right Angle</v>
      </c>
      <c r="G63" s="27">
        <f>(IF((VLOOKUP(Table11[[#This Row],[SKU]],'[1]All Skus'!$A:$AJ,2,FALSE))="Soundcraft",(VLOOKUP(Table11[[#This Row],[SKU]],'[1]All Skus'!$A:$AJ,10,FALSE)),""))</f>
        <v>55</v>
      </c>
      <c r="H63" s="17" t="str">
        <f>(IF((VLOOKUP(Table11[[#This Row],[SKU]],'[1]All Skus'!$A:$AJ,2,FALSE))="Soundcraft",(VLOOKUP(Table11[[#This Row],[SKU]],'[1]All Skus'!$A:$AJ,23,FALSE)),""))</f>
        <v>CN</v>
      </c>
      <c r="I63" s="18" t="str">
        <f>HYPERLINK((IF((VLOOKUP(Table11[[#This Row],[SKU]],'[1]All Skus'!$A:$AJ,2,FALSE))="Soundcraft",(VLOOKUP(Table11[[#This Row],[SKU]],'[1]All Skus'!$A:$AJ,24,FALSE)),"")))</f>
        <v>Compliant</v>
      </c>
    </row>
    <row r="64" spans="1:9" ht="15" customHeight="1" x14ac:dyDescent="0.3">
      <c r="A64" s="11" t="s">
        <v>61</v>
      </c>
      <c r="B64" s="12" t="str">
        <f>(IF((VLOOKUP(Table11[[#This Row],[SKU]],'[1]All Skus'!$A:$AJ,2,FALSE))="Soundcraft",(VLOOKUP(Table11[[#This Row],[SKU]],'[1]All Skus'!$A:$AJ,3,FALSE)),""))</f>
        <v>Power Supplies</v>
      </c>
      <c r="C64" s="13" t="str">
        <f>(IF((VLOOKUP(Table11[[#This Row],[SKU]],'[1]All Skus'!$A:$AJ,2,FALSE))="Soundcraft",(VLOOKUP(Table11[[#This Row],[SKU]],'[1]All Skus'!$A:$AJ,4,FALSE)),""))</f>
        <v>JB0159</v>
      </c>
      <c r="D64" s="14" t="str">
        <f>(IF((VLOOKUP(Table11[[#This Row],[SKU]],'[1]All Skus'!$A:$AJ,2,FALSE))="Soundcraft",(VLOOKUP(Table11[[#This Row],[SKU]],'[1]All Skus'!$A:$AJ,5,FALSE)),""))</f>
        <v>SC-SPARES</v>
      </c>
      <c r="E64" s="16" t="str">
        <f>(IF((VLOOKUP(Table11[[#This Row],[SKU]],'[1]All Skus'!$A:$AJ,2,FALSE))="Soundcraft",(VLOOKUP(Table11[[#This Row],[SKU]],'[1]All Skus'!$A:$AJ,8,FALSE)),""))</f>
        <v>Gooseneck Lamp 18"</v>
      </c>
      <c r="F64" s="16" t="str">
        <f>(IF((VLOOKUP(Table11[[#This Row],[SKU]],'[1]All Skus'!$A:$AJ,2,FALSE))="Soundcraft",(VLOOKUP(Table11[[#This Row],[SKU]],'[1]All Skus'!$A:$AJ,9,FALSE)),""))</f>
        <v>Gooseneck Lamp 18"</v>
      </c>
      <c r="G64" s="27">
        <f>(IF((VLOOKUP(Table11[[#This Row],[SKU]],'[1]All Skus'!$A:$AJ,2,FALSE))="Soundcraft",(VLOOKUP(Table11[[#This Row],[SKU]],'[1]All Skus'!$A:$AJ,10,FALSE)),""))</f>
        <v>55</v>
      </c>
      <c r="H64" s="17" t="str">
        <f>(IF((VLOOKUP(Table11[[#This Row],[SKU]],'[1]All Skus'!$A:$AJ,2,FALSE))="Soundcraft",(VLOOKUP(Table11[[#This Row],[SKU]],'[1]All Skus'!$A:$AJ,23,FALSE)),""))</f>
        <v>CN</v>
      </c>
      <c r="I64" s="18" t="str">
        <f>HYPERLINK((IF((VLOOKUP(Table11[[#This Row],[SKU]],'[1]All Skus'!$A:$AJ,2,FALSE))="Soundcraft",(VLOOKUP(Table11[[#This Row],[SKU]],'[1]All Skus'!$A:$AJ,24,FALSE)),"")))</f>
        <v>Non Compliant</v>
      </c>
    </row>
    <row r="65" spans="1:9" ht="15" customHeight="1" x14ac:dyDescent="0.3">
      <c r="A65" s="11" t="s">
        <v>62</v>
      </c>
      <c r="B65" s="12" t="str">
        <f>(IF((VLOOKUP(Table11[[#This Row],[SKU]],'[1]All Skus'!$A:$AJ,2,FALSE))="Soundcraft",(VLOOKUP(Table11[[#This Row],[SKU]],'[1]All Skus'!$A:$AJ,3,FALSE)),""))</f>
        <v>Ui Series</v>
      </c>
      <c r="C65" s="13">
        <f>(IF((VLOOKUP(Table11[[#This Row],[SKU]],'[1]All Skus'!$A:$AJ,2,FALSE))="Soundcraft",(VLOOKUP(Table11[[#This Row],[SKU]],'[1]All Skus'!$A:$AJ,4,FALSE)),""))</f>
        <v>5056217</v>
      </c>
      <c r="D65" s="14" t="str">
        <f>(IF((VLOOKUP(Table11[[#This Row],[SKU]],'[1]All Skus'!$A:$AJ,2,FALSE))="Soundcraft",(VLOOKUP(Table11[[#This Row],[SKU]],'[1]All Skus'!$A:$AJ,5,FALSE)),""))</f>
        <v>DSI</v>
      </c>
      <c r="E65" s="16" t="str">
        <f>(IF((VLOOKUP(Table11[[#This Row],[SKU]],'[1]All Skus'!$A:$AJ,2,FALSE))="Soundcraft",(VLOOKUP(Table11[[#This Row],[SKU]],'[1]All Skus'!$A:$AJ,8,FALSE)),""))</f>
        <v>Ui-12 Digital Mixer US</v>
      </c>
      <c r="F65" s="16" t="str">
        <f>(IF((VLOOKUP(Table11[[#This Row],[SKU]],'[1]All Skus'!$A:$AJ,2,FALSE))="Soundcraft",(VLOOKUP(Table11[[#This Row],[SKU]],'[1]All Skus'!$A:$AJ,9,FALSE)),""))</f>
        <v>Ui-12 (US)</v>
      </c>
      <c r="G65" s="27">
        <f>(IF((VLOOKUP(Table11[[#This Row],[SKU]],'[1]All Skus'!$A:$AJ,2,FALSE))="Soundcraft",(VLOOKUP(Table11[[#This Row],[SKU]],'[1]All Skus'!$A:$AJ,10,FALSE)),""))</f>
        <v>631</v>
      </c>
      <c r="H65" s="17" t="str">
        <f>(IF((VLOOKUP(Table11[[#This Row],[SKU]],'[1]All Skus'!$A:$AJ,2,FALSE))="Soundcraft",(VLOOKUP(Table11[[#This Row],[SKU]],'[1]All Skus'!$A:$AJ,23,FALSE)),""))</f>
        <v>MY</v>
      </c>
      <c r="I65" s="18" t="str">
        <f>HYPERLINK((IF((VLOOKUP(Table11[[#This Row],[SKU]],'[1]All Skus'!$A:$AJ,2,FALSE))="Soundcraft",(VLOOKUP(Table11[[#This Row],[SKU]],'[1]All Skus'!$A:$AJ,24,FALSE)),"")))</f>
        <v/>
      </c>
    </row>
    <row r="66" spans="1:9" ht="15" customHeight="1" x14ac:dyDescent="0.3">
      <c r="A66" s="11" t="s">
        <v>63</v>
      </c>
      <c r="B66" s="12" t="str">
        <f>(IF((VLOOKUP(Table11[[#This Row],[SKU]],'[1]All Skus'!$A:$AJ,2,FALSE))="Soundcraft",(VLOOKUP(Table11[[#This Row],[SKU]],'[1]All Skus'!$A:$AJ,3,FALSE)),""))</f>
        <v>Ui Series</v>
      </c>
      <c r="C66" s="13">
        <f>(IF((VLOOKUP(Table11[[#This Row],[SKU]],'[1]All Skus'!$A:$AJ,2,FALSE))="Soundcraft",(VLOOKUP(Table11[[#This Row],[SKU]],'[1]All Skus'!$A:$AJ,4,FALSE)),""))</f>
        <v>5056219</v>
      </c>
      <c r="D66" s="14">
        <f>(IF((VLOOKUP(Table11[[#This Row],[SKU]],'[1]All Skus'!$A:$AJ,2,FALSE))="Soundcraft",(VLOOKUP(Table11[[#This Row],[SKU]],'[1]All Skus'!$A:$AJ,5,FALSE)),""))</f>
        <v>0</v>
      </c>
      <c r="E66" s="16" t="str">
        <f>(IF((VLOOKUP(Table11[[#This Row],[SKU]],'[1]All Skus'!$A:$AJ,2,FALSE))="Soundcraft",(VLOOKUP(Table11[[#This Row],[SKU]],'[1]All Skus'!$A:$AJ,8,FALSE)),""))</f>
        <v>UI-16 Digital Mixer US</v>
      </c>
      <c r="F66" s="16" t="str">
        <f>(IF((VLOOKUP(Table11[[#This Row],[SKU]],'[1]All Skus'!$A:$AJ,2,FALSE))="Soundcraft",(VLOOKUP(Table11[[#This Row],[SKU]],'[1]All Skus'!$A:$AJ,9,FALSE)),""))</f>
        <v>Ui-16 (US)</v>
      </c>
      <c r="G66" s="27">
        <f>(IF((VLOOKUP(Table11[[#This Row],[SKU]],'[1]All Skus'!$A:$AJ,2,FALSE))="Soundcraft",(VLOOKUP(Table11[[#This Row],[SKU]],'[1]All Skus'!$A:$AJ,10,FALSE)),""))</f>
        <v>932</v>
      </c>
      <c r="H66" s="17" t="str">
        <f>(IF((VLOOKUP(Table11[[#This Row],[SKU]],'[1]All Skus'!$A:$AJ,2,FALSE))="Soundcraft",(VLOOKUP(Table11[[#This Row],[SKU]],'[1]All Skus'!$A:$AJ,23,FALSE)),""))</f>
        <v>MY</v>
      </c>
      <c r="I66" s="18" t="str">
        <f>HYPERLINK((IF((VLOOKUP(Table11[[#This Row],[SKU]],'[1]All Skus'!$A:$AJ,2,FALSE))="Soundcraft",(VLOOKUP(Table11[[#This Row],[SKU]],'[1]All Skus'!$A:$AJ,24,FALSE)),"")))</f>
        <v/>
      </c>
    </row>
    <row r="67" spans="1:9" ht="14.7" customHeight="1" x14ac:dyDescent="0.3">
      <c r="A67" s="20" t="s">
        <v>64</v>
      </c>
      <c r="B67" s="12" t="str">
        <f>(IF((VLOOKUP(Table11[[#This Row],[SKU]],'[1]All Skus'!$A:$AJ,2,FALSE))="Soundcraft",(VLOOKUP(Table11[[#This Row],[SKU]],'[1]All Skus'!$A:$AJ,3,FALSE)),""))</f>
        <v>Ui Series</v>
      </c>
      <c r="C67" s="13">
        <f>(IF((VLOOKUP(Table11[[#This Row],[SKU]],'[1]All Skus'!$A:$AJ,2,FALSE))="Soundcraft",(VLOOKUP(Table11[[#This Row],[SKU]],'[1]All Skus'!$A:$AJ,4,FALSE)),""))</f>
        <v>5076585</v>
      </c>
      <c r="D67" s="14" t="str">
        <f>(IF((VLOOKUP(Table11[[#This Row],[SKU]],'[1]All Skus'!$A:$AJ,2,FALSE))="Soundcraft",(VLOOKUP(Table11[[#This Row],[SKU]],'[1]All Skus'!$A:$AJ,5,FALSE)),""))</f>
        <v>SC-UI</v>
      </c>
      <c r="E67" s="16" t="str">
        <f>(IF((VLOOKUP(Table11[[#This Row],[SKU]],'[1]All Skus'!$A:$AJ,2,FALSE))="Soundcraft",(VLOOKUP(Table11[[#This Row],[SKU]],'[1]All Skus'!$A:$AJ,8,FALSE)),""))</f>
        <v>Ui-24R Digital Mixer US</v>
      </c>
      <c r="F67" s="16" t="str">
        <f>(IF((VLOOKUP(Table11[[#This Row],[SKU]],'[1]All Skus'!$A:$AJ,2,FALSE))="Soundcraft",(VLOOKUP(Table11[[#This Row],[SKU]],'[1]All Skus'!$A:$AJ,9,FALSE)),""))</f>
        <v>Ui-24R(US)</v>
      </c>
      <c r="G67" s="27">
        <f>(IF((VLOOKUP(Table11[[#This Row],[SKU]],'[1]All Skus'!$A:$AJ,2,FALSE))="Soundcraft",(VLOOKUP(Table11[[#This Row],[SKU]],'[1]All Skus'!$A:$AJ,10,FALSE)),""))</f>
        <v>1658</v>
      </c>
      <c r="H67" s="17">
        <f>(IF((VLOOKUP(Table11[[#This Row],[SKU]],'[1]All Skus'!$A:$AJ,2,FALSE))="Soundcraft",(VLOOKUP(Table11[[#This Row],[SKU]],'[1]All Skus'!$A:$AJ,23,FALSE)),""))</f>
        <v>0</v>
      </c>
      <c r="I67" s="18" t="str">
        <f>HYPERLINK((IF((VLOOKUP(Table11[[#This Row],[SKU]],'[1]All Skus'!$A:$AJ,2,FALSE))="Soundcraft",(VLOOKUP(Table11[[#This Row],[SKU]],'[1]All Skus'!$A:$AJ,24,FALSE)),"")))</f>
        <v/>
      </c>
    </row>
    <row r="68" spans="1:9" ht="14.7" customHeight="1" x14ac:dyDescent="0.3">
      <c r="A68" s="11">
        <v>5076585</v>
      </c>
      <c r="B68" s="12" t="str">
        <f>(IF((VLOOKUP(Table11[[#This Row],[SKU]],'[1]All Skus'!$A:$AJ,2,FALSE))="Soundcraft",(VLOOKUP(Table11[[#This Row],[SKU]],'[1]All Skus'!$A:$AJ,3,FALSE)),""))</f>
        <v>Ui Series</v>
      </c>
      <c r="C68" s="13">
        <f>(IF((VLOOKUP(Table11[[#This Row],[SKU]],'[1]All Skus'!$A:$AJ,2,FALSE))="Soundcraft",(VLOOKUP(Table11[[#This Row],[SKU]],'[1]All Skus'!$A:$AJ,4,FALSE)),""))</f>
        <v>5076585</v>
      </c>
      <c r="D68" s="14" t="str">
        <f>(IF((VLOOKUP(Table11[[#This Row],[SKU]],'[1]All Skus'!$A:$AJ,2,FALSE))="Soundcraft",(VLOOKUP(Table11[[#This Row],[SKU]],'[1]All Skus'!$A:$AJ,5,FALSE)),""))</f>
        <v>SC-SI</v>
      </c>
      <c r="E68" s="16" t="str">
        <f>(IF((VLOOKUP(Table11[[#This Row],[SKU]],'[1]All Skus'!$A:$AJ,2,FALSE))="Soundcraft",(VLOOKUP(Table11[[#This Row],[SKU]],'[1]All Skus'!$A:$AJ,8,FALSE)),""))</f>
        <v>Ui-24R Digital Mixer US</v>
      </c>
      <c r="F68" s="16" t="str">
        <f>(IF((VLOOKUP(Table11[[#This Row],[SKU]],'[1]All Skus'!$A:$AJ,2,FALSE))="Soundcraft",(VLOOKUP(Table11[[#This Row],[SKU]],'[1]All Skus'!$A:$AJ,9,FALSE)),""))</f>
        <v>Ui-24R(US)</v>
      </c>
      <c r="G68" s="28">
        <f>(IF((VLOOKUP(Table11[[#This Row],[SKU]],'[1]All Skus'!$A:$AJ,2,FALSE))="Soundcraft",(VLOOKUP(Table11[[#This Row],[SKU]],'[1]All Skus'!$A:$AJ,10,FALSE)),""))</f>
        <v>1658</v>
      </c>
      <c r="H68" s="17">
        <f>(IF((VLOOKUP(Table11[[#This Row],[SKU]],'[1]All Skus'!$A:$AJ,2,FALSE))="Soundcraft",(VLOOKUP(Table11[[#This Row],[SKU]],'[1]All Skus'!$A:$AJ,23,FALSE)),""))</f>
        <v>0</v>
      </c>
      <c r="I68" s="19" t="str">
        <f>HYPERLINK((IF((VLOOKUP(Table11[[#This Row],[SKU]],'[1]All Skus'!$A:$AJ,2,FALSE))="Soundcraft",(VLOOKUP(Table11[[#This Row],[SKU]],'[1]All Skus'!$A:$AJ,24,FALSE)),"")))</f>
        <v/>
      </c>
    </row>
    <row r="69" spans="1:9" ht="14.7" customHeight="1" x14ac:dyDescent="0.3">
      <c r="A69" s="11">
        <v>5056170</v>
      </c>
      <c r="B69" s="12" t="str">
        <f>(IF((VLOOKUP(Table11[[#This Row],[SKU]],'[1]All Skus'!$A:$AJ,2,FALSE))="Soundcraft",(VLOOKUP(Table11[[#This Row],[SKU]],'[1]All Skus'!$A:$AJ,3,FALSE)),""))</f>
        <v>Si Impact</v>
      </c>
      <c r="C69" s="13">
        <f>(IF((VLOOKUP(Table11[[#This Row],[SKU]],'[1]All Skus'!$A:$AJ,2,FALSE))="Soundcraft",(VLOOKUP(Table11[[#This Row],[SKU]],'[1]All Skus'!$A:$AJ,4,FALSE)),""))</f>
        <v>5056170</v>
      </c>
      <c r="D69" s="14" t="str">
        <f>(IF((VLOOKUP(Table11[[#This Row],[SKU]],'[1]All Skus'!$A:$AJ,2,FALSE))="Soundcraft",(VLOOKUP(Table11[[#This Row],[SKU]],'[1]All Skus'!$A:$AJ,5,FALSE)),""))</f>
        <v>SC-VI</v>
      </c>
      <c r="E69" s="16" t="str">
        <f>(IF((VLOOKUP(Table11[[#This Row],[SKU]],'[1]All Skus'!$A:$AJ,2,FALSE))="Soundcraft",(VLOOKUP(Table11[[#This Row],[SKU]],'[1]All Skus'!$A:$AJ,8,FALSE)),""))</f>
        <v>Si IMPACT CONSOLE</v>
      </c>
      <c r="F69" s="16" t="str">
        <f>(IF((VLOOKUP(Table11[[#This Row],[SKU]],'[1]All Skus'!$A:$AJ,2,FALSE))="Soundcraft",(VLOOKUP(Table11[[#This Row],[SKU]],'[1]All Skus'!$A:$AJ,9,FALSE)),""))</f>
        <v>Si Impact</v>
      </c>
      <c r="G69" s="27">
        <f>(IF((VLOOKUP(Table11[[#This Row],[SKU]],'[1]All Skus'!$A:$AJ,2,FALSE))="Soundcraft",(VLOOKUP(Table11[[#This Row],[SKU]],'[1]All Skus'!$A:$AJ,10,FALSE)),""))</f>
        <v>4883</v>
      </c>
      <c r="H69" s="17" t="str">
        <f>(IF((VLOOKUP(Table11[[#This Row],[SKU]],'[1]All Skus'!$A:$AJ,2,FALSE))="Soundcraft",(VLOOKUP(Table11[[#This Row],[SKU]],'[1]All Skus'!$A:$AJ,23,FALSE)),""))</f>
        <v>CN</v>
      </c>
      <c r="I69" s="18" t="str">
        <f>HYPERLINK((IF((VLOOKUP(Table11[[#This Row],[SKU]],'[1]All Skus'!$A:$AJ,2,FALSE))="Soundcraft",(VLOOKUP(Table11[[#This Row],[SKU]],'[1]All Skus'!$A:$AJ,24,FALSE)),"")))</f>
        <v/>
      </c>
    </row>
    <row r="70" spans="1:9" ht="15" customHeight="1" x14ac:dyDescent="0.3">
      <c r="A70" s="11" t="s">
        <v>65</v>
      </c>
      <c r="B70" s="12" t="str">
        <f>(IF((VLOOKUP(Table11[[#This Row],[SKU]],'[1]All Skus'!$A:$AJ,2,FALSE))="Soundcraft",(VLOOKUP(Table11[[#This Row],[SKU]],'[1]All Skus'!$A:$AJ,3,FALSE)),""))</f>
        <v>Si Impact</v>
      </c>
      <c r="C70" s="13">
        <f>(IF((VLOOKUP(Table11[[#This Row],[SKU]],'[1]All Skus'!$A:$AJ,2,FALSE))="Soundcraft",(VLOOKUP(Table11[[#This Row],[SKU]],'[1]All Skus'!$A:$AJ,4,FALSE)),""))</f>
        <v>5056170</v>
      </c>
      <c r="D70" s="14" t="str">
        <f>(IF((VLOOKUP(Table11[[#This Row],[SKU]],'[1]All Skus'!$A:$AJ,2,FALSE))="Soundcraft",(VLOOKUP(Table11[[#This Row],[SKU]],'[1]All Skus'!$A:$AJ,5,FALSE)),""))</f>
        <v>SC-VI</v>
      </c>
      <c r="E70" s="16" t="str">
        <f>(IF((VLOOKUP(Table11[[#This Row],[SKU]],'[1]All Skus'!$A:$AJ,2,FALSE))="Soundcraft",(VLOOKUP(Table11[[#This Row],[SKU]],'[1]All Skus'!$A:$AJ,8,FALSE)),""))</f>
        <v>Si IMPACT CONSOLE</v>
      </c>
      <c r="F70" s="16" t="str">
        <f>(IF((VLOOKUP(Table11[[#This Row],[SKU]],'[1]All Skus'!$A:$AJ,2,FALSE))="Soundcraft",(VLOOKUP(Table11[[#This Row],[SKU]],'[1]All Skus'!$A:$AJ,9,FALSE)),""))</f>
        <v>Si Impact</v>
      </c>
      <c r="G70" s="27">
        <f>(IF((VLOOKUP(Table11[[#This Row],[SKU]],'[1]All Skus'!$A:$AJ,2,FALSE))="Soundcraft",(VLOOKUP(Table11[[#This Row],[SKU]],'[1]All Skus'!$A:$AJ,10,FALSE)),""))</f>
        <v>4883</v>
      </c>
      <c r="H70" s="17" t="str">
        <f>(IF((VLOOKUP(Table11[[#This Row],[SKU]],'[1]All Skus'!$A:$AJ,2,FALSE))="Soundcraft",(VLOOKUP(Table11[[#This Row],[SKU]],'[1]All Skus'!$A:$AJ,23,FALSE)),""))</f>
        <v>CN</v>
      </c>
      <c r="I70" s="18" t="str">
        <f>HYPERLINK((IF((VLOOKUP(Table11[[#This Row],[SKU]],'[1]All Skus'!$A:$AJ,2,FALSE))="Soundcraft",(VLOOKUP(Table11[[#This Row],[SKU]],'[1]All Skus'!$A:$AJ,24,FALSE)),"")))</f>
        <v/>
      </c>
    </row>
    <row r="71" spans="1:9" ht="15" customHeight="1" x14ac:dyDescent="0.3">
      <c r="A71" s="21">
        <v>5060295</v>
      </c>
      <c r="B71" s="12" t="str">
        <f>(IF((VLOOKUP(Table11[[#This Row],[SKU]],'[1]All Skus'!$A:$AJ,2,FALSE))="Soundcraft",(VLOOKUP(Table11[[#This Row],[SKU]],'[1]All Skus'!$A:$AJ,3,FALSE)),""))</f>
        <v>Si Impact Accessories</v>
      </c>
      <c r="C71" s="13">
        <f>(IF((VLOOKUP(Table11[[#This Row],[SKU]],'[1]All Skus'!$A:$AJ,2,FALSE))="Soundcraft",(VLOOKUP(Table11[[#This Row],[SKU]],'[1]All Skus'!$A:$AJ,4,FALSE)),""))</f>
        <v>5060295</v>
      </c>
      <c r="D71" s="14">
        <f>(IF((VLOOKUP(Table11[[#This Row],[SKU]],'[1]All Skus'!$A:$AJ,2,FALSE))="Soundcraft",(VLOOKUP(Table11[[#This Row],[SKU]],'[1]All Skus'!$A:$AJ,5,FALSE)),""))</f>
        <v>72412000</v>
      </c>
      <c r="E71" s="16" t="str">
        <f>(IF((VLOOKUP(Table11[[#This Row],[SKU]],'[1]All Skus'!$A:$AJ,2,FALSE))="Soundcraft",(VLOOKUP(Table11[[#This Row],[SKU]],'[1]All Skus'!$A:$AJ,8,FALSE)),""))</f>
        <v>Si Impact Accessory Kit</v>
      </c>
      <c r="F71" s="16" t="str">
        <f>(IF((VLOOKUP(Table11[[#This Row],[SKU]],'[1]All Skus'!$A:$AJ,2,FALSE))="Soundcraft",(VLOOKUP(Table11[[#This Row],[SKU]],'[1]All Skus'!$A:$AJ,9,FALSE)),""))</f>
        <v>Si Impact Accessory Kit</v>
      </c>
      <c r="G71" s="27">
        <f>(IF((VLOOKUP(Table11[[#This Row],[SKU]],'[1]All Skus'!$A:$AJ,2,FALSE))="Soundcraft",(VLOOKUP(Table11[[#This Row],[SKU]],'[1]All Skus'!$A:$AJ,10,FALSE)),""))</f>
        <v>109</v>
      </c>
      <c r="H71" s="17" t="str">
        <f>(IF((VLOOKUP(Table11[[#This Row],[SKU]],'[1]All Skus'!$A:$AJ,2,FALSE))="Soundcraft",(VLOOKUP(Table11[[#This Row],[SKU]],'[1]All Skus'!$A:$AJ,23,FALSE)),""))</f>
        <v>CN</v>
      </c>
      <c r="I71" s="18" t="str">
        <f>HYPERLINK((IF((VLOOKUP(Table11[[#This Row],[SKU]],'[1]All Skus'!$A:$AJ,2,FALSE))="Soundcraft",(VLOOKUP(Table11[[#This Row],[SKU]],'[1]All Skus'!$A:$AJ,24,FALSE)),"")))</f>
        <v/>
      </c>
    </row>
    <row r="72" spans="1:9" ht="15" customHeight="1" x14ac:dyDescent="0.3">
      <c r="A72" s="11" t="s">
        <v>66</v>
      </c>
      <c r="B72" s="12" t="str">
        <f>(IF((VLOOKUP(Table11[[#This Row],[SKU]],'[1]All Skus'!$A:$AJ,2,FALSE))="Soundcraft",(VLOOKUP(Table11[[#This Row],[SKU]],'[1]All Skus'!$A:$AJ,3,FALSE)),""))</f>
        <v>Si Expression</v>
      </c>
      <c r="C72" s="13">
        <f>(IF((VLOOKUP(Table11[[#This Row],[SKU]],'[1]All Skus'!$A:$AJ,2,FALSE))="Soundcraft",(VLOOKUP(Table11[[#This Row],[SKU]],'[1]All Skus'!$A:$AJ,4,FALSE)),""))</f>
        <v>5035677</v>
      </c>
      <c r="D72" s="14" t="str">
        <f>(IF((VLOOKUP(Table11[[#This Row],[SKU]],'[1]All Skus'!$A:$AJ,2,FALSE))="Soundcraft",(VLOOKUP(Table11[[#This Row],[SKU]],'[1]All Skus'!$A:$AJ,5,FALSE)),""))</f>
        <v>SC-SPARES</v>
      </c>
      <c r="E72" s="16" t="str">
        <f>(IF((VLOOKUP(Table11[[#This Row],[SKU]],'[1]All Skus'!$A:$AJ,2,FALSE))="Soundcraft",(VLOOKUP(Table11[[#This Row],[SKU]],'[1]All Skus'!$A:$AJ,8,FALSE)),""))</f>
        <v>SI EXPRESSION 1 CONSOLE</v>
      </c>
      <c r="F72" s="16" t="str">
        <f>(IF((VLOOKUP(Table11[[#This Row],[SKU]],'[1]All Skus'!$A:$AJ,2,FALSE))="Soundcraft",(VLOOKUP(Table11[[#This Row],[SKU]],'[1]All Skus'!$A:$AJ,9,FALSE)),""))</f>
        <v>SI EXPRESSION 1 CONSOLE</v>
      </c>
      <c r="G72" s="27">
        <f>(IF((VLOOKUP(Table11[[#This Row],[SKU]],'[1]All Skus'!$A:$AJ,2,FALSE))="Soundcraft",(VLOOKUP(Table11[[#This Row],[SKU]],'[1]All Skus'!$A:$AJ,10,FALSE)),""))</f>
        <v>3859</v>
      </c>
      <c r="H72" s="17" t="str">
        <f>(IF((VLOOKUP(Table11[[#This Row],[SKU]],'[1]All Skus'!$A:$AJ,2,FALSE))="Soundcraft",(VLOOKUP(Table11[[#This Row],[SKU]],'[1]All Skus'!$A:$AJ,23,FALSE)),""))</f>
        <v>CN</v>
      </c>
      <c r="I72" s="18" t="str">
        <f>HYPERLINK((IF((VLOOKUP(Table11[[#This Row],[SKU]],'[1]All Skus'!$A:$AJ,2,FALSE))="Soundcraft",(VLOOKUP(Table11[[#This Row],[SKU]],'[1]All Skus'!$A:$AJ,24,FALSE)),"")))</f>
        <v/>
      </c>
    </row>
    <row r="73" spans="1:9" ht="15" customHeight="1" x14ac:dyDescent="0.3">
      <c r="A73" s="11">
        <v>5035677</v>
      </c>
      <c r="B73" s="12" t="str">
        <f>(IF((VLOOKUP(Table11[[#This Row],[SKU]],'[1]All Skus'!$A:$AJ,2,FALSE))="Soundcraft",(VLOOKUP(Table11[[#This Row],[SKU]],'[1]All Skus'!$A:$AJ,3,FALSE)),""))</f>
        <v>Si Expression</v>
      </c>
      <c r="C73" s="13">
        <f>(IF((VLOOKUP(Table11[[#This Row],[SKU]],'[1]All Skus'!$A:$AJ,2,FALSE))="Soundcraft",(VLOOKUP(Table11[[#This Row],[SKU]],'[1]All Skus'!$A:$AJ,4,FALSE)),""))</f>
        <v>5035677</v>
      </c>
      <c r="D73" s="14" t="str">
        <f>(IF((VLOOKUP(Table11[[#This Row],[SKU]],'[1]All Skus'!$A:$AJ,2,FALSE))="Soundcraft",(VLOOKUP(Table11[[#This Row],[SKU]],'[1]All Skus'!$A:$AJ,5,FALSE)),""))</f>
        <v>SC-VI</v>
      </c>
      <c r="E73" s="16" t="str">
        <f>(IF((VLOOKUP(Table11[[#This Row],[SKU]],'[1]All Skus'!$A:$AJ,2,FALSE))="Soundcraft",(VLOOKUP(Table11[[#This Row],[SKU]],'[1]All Skus'!$A:$AJ,8,FALSE)),""))</f>
        <v>SI EXPRESSION 1 CONSOLE</v>
      </c>
      <c r="F73" s="16" t="str">
        <f>(IF((VLOOKUP(Table11[[#This Row],[SKU]],'[1]All Skus'!$A:$AJ,2,FALSE))="Soundcraft",(VLOOKUP(Table11[[#This Row],[SKU]],'[1]All Skus'!$A:$AJ,9,FALSE)),""))</f>
        <v>SI EXPRESSION 1 CONSOLE</v>
      </c>
      <c r="G73" s="27">
        <f>(IF((VLOOKUP(Table11[[#This Row],[SKU]],'[1]All Skus'!$A:$AJ,2,FALSE))="Soundcraft",(VLOOKUP(Table11[[#This Row],[SKU]],'[1]All Skus'!$A:$AJ,10,FALSE)),""))</f>
        <v>3859</v>
      </c>
      <c r="H73" s="17" t="str">
        <f>(IF((VLOOKUP(Table11[[#This Row],[SKU]],'[1]All Skus'!$A:$AJ,2,FALSE))="Soundcraft",(VLOOKUP(Table11[[#This Row],[SKU]],'[1]All Skus'!$A:$AJ,23,FALSE)),""))</f>
        <v>CN</v>
      </c>
      <c r="I73" s="18" t="str">
        <f>HYPERLINK((IF((VLOOKUP(Table11[[#This Row],[SKU]],'[1]All Skus'!$A:$AJ,2,FALSE))="Soundcraft",(VLOOKUP(Table11[[#This Row],[SKU]],'[1]All Skus'!$A:$AJ,24,FALSE)),"")))</f>
        <v/>
      </c>
    </row>
    <row r="74" spans="1:9" ht="15" customHeight="1" x14ac:dyDescent="0.3">
      <c r="A74" s="11">
        <v>5035678</v>
      </c>
      <c r="B74" s="12" t="str">
        <f>(IF((VLOOKUP(Table11[[#This Row],[SKU]],'[1]All Skus'!$A:$AJ,2,FALSE))="Soundcraft",(VLOOKUP(Table11[[#This Row],[SKU]],'[1]All Skus'!$A:$AJ,3,FALSE)),""))</f>
        <v>Si Expression</v>
      </c>
      <c r="C74" s="13">
        <f>(IF((VLOOKUP(Table11[[#This Row],[SKU]],'[1]All Skus'!$A:$AJ,2,FALSE))="Soundcraft",(VLOOKUP(Table11[[#This Row],[SKU]],'[1]All Skus'!$A:$AJ,4,FALSE)),""))</f>
        <v>5035678</v>
      </c>
      <c r="D74" s="14" t="str">
        <f>(IF((VLOOKUP(Table11[[#This Row],[SKU]],'[1]All Skus'!$A:$AJ,2,FALSE))="Soundcraft",(VLOOKUP(Table11[[#This Row],[SKU]],'[1]All Skus'!$A:$AJ,5,FALSE)),""))</f>
        <v>SC-SI</v>
      </c>
      <c r="E74" s="16" t="str">
        <f>(IF((VLOOKUP(Table11[[#This Row],[SKU]],'[1]All Skus'!$A:$AJ,2,FALSE))="Soundcraft",(VLOOKUP(Table11[[#This Row],[SKU]],'[1]All Skus'!$A:$AJ,8,FALSE)),""))</f>
        <v xml:space="preserve">SI EXPRESSION 2 CONSOLE </v>
      </c>
      <c r="F74" s="16" t="str">
        <f>(IF((VLOOKUP(Table11[[#This Row],[SKU]],'[1]All Skus'!$A:$AJ,2,FALSE))="Soundcraft",(VLOOKUP(Table11[[#This Row],[SKU]],'[1]All Skus'!$A:$AJ,9,FALSE)),""))</f>
        <v xml:space="preserve">SI EXPRESSION 2 CONSOLE </v>
      </c>
      <c r="G74" s="27">
        <f>(IF((VLOOKUP(Table11[[#This Row],[SKU]],'[1]All Skus'!$A:$AJ,2,FALSE))="Soundcraft",(VLOOKUP(Table11[[#This Row],[SKU]],'[1]All Skus'!$A:$AJ,10,FALSE)),""))</f>
        <v>4478</v>
      </c>
      <c r="H74" s="17" t="str">
        <f>(IF((VLOOKUP(Table11[[#This Row],[SKU]],'[1]All Skus'!$A:$AJ,2,FALSE))="Soundcraft",(VLOOKUP(Table11[[#This Row],[SKU]],'[1]All Skus'!$A:$AJ,23,FALSE)),""))</f>
        <v>CN</v>
      </c>
      <c r="I74" s="18" t="str">
        <f>HYPERLINK((IF((VLOOKUP(Table11[[#This Row],[SKU]],'[1]All Skus'!$A:$AJ,2,FALSE))="Soundcraft",(VLOOKUP(Table11[[#This Row],[SKU]],'[1]All Skus'!$A:$AJ,24,FALSE)),"")))</f>
        <v/>
      </c>
    </row>
    <row r="75" spans="1:9" ht="15" customHeight="1" x14ac:dyDescent="0.3">
      <c r="A75" s="11">
        <v>5035679</v>
      </c>
      <c r="B75" s="12" t="str">
        <f>(IF((VLOOKUP(Table11[[#This Row],[SKU]],'[1]All Skus'!$A:$AJ,2,FALSE))="Soundcraft",(VLOOKUP(Table11[[#This Row],[SKU]],'[1]All Skus'!$A:$AJ,3,FALSE)),""))</f>
        <v>Si Expression</v>
      </c>
      <c r="C75" s="13">
        <f>(IF((VLOOKUP(Table11[[#This Row],[SKU]],'[1]All Skus'!$A:$AJ,2,FALSE))="Soundcraft",(VLOOKUP(Table11[[#This Row],[SKU]],'[1]All Skus'!$A:$AJ,4,FALSE)),""))</f>
        <v>5035679</v>
      </c>
      <c r="D75" s="14" t="str">
        <f>(IF((VLOOKUP(Table11[[#This Row],[SKU]],'[1]All Skus'!$A:$AJ,2,FALSE))="Soundcraft",(VLOOKUP(Table11[[#This Row],[SKU]],'[1]All Skus'!$A:$AJ,5,FALSE)),""))</f>
        <v>SC-SI</v>
      </c>
      <c r="E75" s="16" t="str">
        <f>(IF((VLOOKUP(Table11[[#This Row],[SKU]],'[1]All Skus'!$A:$AJ,2,FALSE))="Soundcraft",(VLOOKUP(Table11[[#This Row],[SKU]],'[1]All Skus'!$A:$AJ,8,FALSE)),""))</f>
        <v xml:space="preserve">SI EXPRESSION 3 CONSOLE </v>
      </c>
      <c r="F75" s="16" t="str">
        <f>(IF((VLOOKUP(Table11[[#This Row],[SKU]],'[1]All Skus'!$A:$AJ,2,FALSE))="Soundcraft",(VLOOKUP(Table11[[#This Row],[SKU]],'[1]All Skus'!$A:$AJ,9,FALSE)),""))</f>
        <v xml:space="preserve">SI EXPRESSION 3 CONSOLE </v>
      </c>
      <c r="G75" s="27">
        <f>(IF((VLOOKUP(Table11[[#This Row],[SKU]],'[1]All Skus'!$A:$AJ,2,FALSE))="Soundcraft",(VLOOKUP(Table11[[#This Row],[SKU]],'[1]All Skus'!$A:$AJ,10,FALSE)),""))</f>
        <v>5474</v>
      </c>
      <c r="H75" s="17" t="str">
        <f>(IF((VLOOKUP(Table11[[#This Row],[SKU]],'[1]All Skus'!$A:$AJ,2,FALSE))="Soundcraft",(VLOOKUP(Table11[[#This Row],[SKU]],'[1]All Skus'!$A:$AJ,23,FALSE)),""))</f>
        <v>CN</v>
      </c>
      <c r="I75" s="18" t="str">
        <f>HYPERLINK((IF((VLOOKUP(Table11[[#This Row],[SKU]],'[1]All Skus'!$A:$AJ,2,FALSE))="Soundcraft",(VLOOKUP(Table11[[#This Row],[SKU]],'[1]All Skus'!$A:$AJ,24,FALSE)),"")))</f>
        <v/>
      </c>
    </row>
    <row r="76" spans="1:9" ht="15" customHeight="1" x14ac:dyDescent="0.3">
      <c r="A76" s="11">
        <v>5001849</v>
      </c>
      <c r="B76" s="12" t="str">
        <f>(IF((VLOOKUP(Table11[[#This Row],[SKU]],'[1]All Skus'!$A:$AJ,2,FALSE))="Soundcraft",(VLOOKUP(Table11[[#This Row],[SKU]],'[1]All Skus'!$A:$AJ,3,FALSE)),""))</f>
        <v>Si Performer</v>
      </c>
      <c r="C76" s="13">
        <f>(IF((VLOOKUP(Table11[[#This Row],[SKU]],'[1]All Skus'!$A:$AJ,2,FALSE))="Soundcraft",(VLOOKUP(Table11[[#This Row],[SKU]],'[1]All Skus'!$A:$AJ,4,FALSE)),""))</f>
        <v>5001849</v>
      </c>
      <c r="D76" s="14" t="str">
        <f>(IF((VLOOKUP(Table11[[#This Row],[SKU]],'[1]All Skus'!$A:$AJ,2,FALSE))="Soundcraft",(VLOOKUP(Table11[[#This Row],[SKU]],'[1]All Skus'!$A:$AJ,5,FALSE)),""))</f>
        <v>JBL018</v>
      </c>
      <c r="E76" s="16" t="str">
        <f>(IF((VLOOKUP(Table11[[#This Row],[SKU]],'[1]All Skus'!$A:$AJ,2,FALSE))="Soundcraft",(VLOOKUP(Table11[[#This Row],[SKU]],'[1]All Skus'!$A:$AJ,8,FALSE)),""))</f>
        <v>SiPerformer3</v>
      </c>
      <c r="F76" s="16" t="str">
        <f>(IF((VLOOKUP(Table11[[#This Row],[SKU]],'[1]All Skus'!$A:$AJ,2,FALSE))="Soundcraft",(VLOOKUP(Table11[[#This Row],[SKU]],'[1]All Skus'!$A:$AJ,9,FALSE)),""))</f>
        <v>SiPerformer3</v>
      </c>
      <c r="G76" s="27">
        <f>(IF((VLOOKUP(Table11[[#This Row],[SKU]],'[1]All Skus'!$A:$AJ,2,FALSE))="Soundcraft",(VLOOKUP(Table11[[#This Row],[SKU]],'[1]All Skus'!$A:$AJ,10,FALSE)),""))</f>
        <v>9998</v>
      </c>
      <c r="H76" s="17" t="str">
        <f>(IF((VLOOKUP(Table11[[#This Row],[SKU]],'[1]All Skus'!$A:$AJ,2,FALSE))="Soundcraft",(VLOOKUP(Table11[[#This Row],[SKU]],'[1]All Skus'!$A:$AJ,23,FALSE)),""))</f>
        <v>CN</v>
      </c>
      <c r="I76" s="18" t="str">
        <f>HYPERLINK((IF((VLOOKUP(Table11[[#This Row],[SKU]],'[1]All Skus'!$A:$AJ,2,FALSE))="Soundcraft",(VLOOKUP(Table11[[#This Row],[SKU]],'[1]All Skus'!$A:$AJ,24,FALSE)),"")))</f>
        <v/>
      </c>
    </row>
    <row r="77" spans="1:9" ht="15" customHeight="1" x14ac:dyDescent="0.3">
      <c r="A77" s="11">
        <v>5009535</v>
      </c>
      <c r="B77" s="12" t="str">
        <f>(IF((VLOOKUP(Table11[[#This Row],[SKU]],'[1]All Skus'!$A:$AJ,2,FALSE))="Soundcraft",(VLOOKUP(Table11[[#This Row],[SKU]],'[1]All Skus'!$A:$AJ,3,FALSE)),""))</f>
        <v>Si Performer</v>
      </c>
      <c r="C77" s="13">
        <f>(IF((VLOOKUP(Table11[[#This Row],[SKU]],'[1]All Skus'!$A:$AJ,2,FALSE))="Soundcraft",(VLOOKUP(Table11[[#This Row],[SKU]],'[1]All Skus'!$A:$AJ,4,FALSE)),""))</f>
        <v>5009535</v>
      </c>
      <c r="D77" s="14" t="str">
        <f>(IF((VLOOKUP(Table11[[#This Row],[SKU]],'[1]All Skus'!$A:$AJ,2,FALSE))="Soundcraft",(VLOOKUP(Table11[[#This Row],[SKU]],'[1]All Skus'!$A:$AJ,5,FALSE)),""))</f>
        <v>SC-SI</v>
      </c>
      <c r="E77" s="16" t="str">
        <f>(IF((VLOOKUP(Table11[[#This Row],[SKU]],'[1]All Skus'!$A:$AJ,2,FALSE))="Soundcraft",(VLOOKUP(Table11[[#This Row],[SKU]],'[1]All Skus'!$A:$AJ,8,FALSE)),""))</f>
        <v xml:space="preserve">SiPerformer2 </v>
      </c>
      <c r="F77" s="16" t="str">
        <f>(IF((VLOOKUP(Table11[[#This Row],[SKU]],'[1]All Skus'!$A:$AJ,2,FALSE))="Soundcraft",(VLOOKUP(Table11[[#This Row],[SKU]],'[1]All Skus'!$A:$AJ,9,FALSE)),""))</f>
        <v xml:space="preserve">SiPerformer2 </v>
      </c>
      <c r="G77" s="27">
        <f>(IF((VLOOKUP(Table11[[#This Row],[SKU]],'[1]All Skus'!$A:$AJ,2,FALSE))="Soundcraft",(VLOOKUP(Table11[[#This Row],[SKU]],'[1]All Skus'!$A:$AJ,10,FALSE)),""))</f>
        <v>7977</v>
      </c>
      <c r="H77" s="17" t="str">
        <f>(IF((VLOOKUP(Table11[[#This Row],[SKU]],'[1]All Skus'!$A:$AJ,2,FALSE))="Soundcraft",(VLOOKUP(Table11[[#This Row],[SKU]],'[1]All Skus'!$A:$AJ,23,FALSE)),""))</f>
        <v>CN</v>
      </c>
      <c r="I77" s="18" t="str">
        <f>HYPERLINK((IF((VLOOKUP(Table11[[#This Row],[SKU]],'[1]All Skus'!$A:$AJ,2,FALSE))="Soundcraft",(VLOOKUP(Table11[[#This Row],[SKU]],'[1]All Skus'!$A:$AJ,24,FALSE)),"")))</f>
        <v/>
      </c>
    </row>
    <row r="78" spans="1:9" ht="15" customHeight="1" x14ac:dyDescent="0.3">
      <c r="A78" s="11">
        <v>5039954</v>
      </c>
      <c r="B78" s="12" t="str">
        <f>(IF((VLOOKUP(Table11[[#This Row],[SKU]],'[1]All Skus'!$A:$AJ,2,FALSE))="Soundcraft",(VLOOKUP(Table11[[#This Row],[SKU]],'[1]All Skus'!$A:$AJ,3,FALSE)),""))</f>
        <v>Si Performer</v>
      </c>
      <c r="C78" s="13">
        <f>(IF((VLOOKUP(Table11[[#This Row],[SKU]],'[1]All Skus'!$A:$AJ,2,FALSE))="Soundcraft",(VLOOKUP(Table11[[#This Row],[SKU]],'[1]All Skus'!$A:$AJ,4,FALSE)),""))</f>
        <v>5039954</v>
      </c>
      <c r="D78" s="14" t="str">
        <f>(IF((VLOOKUP(Table11[[#This Row],[SKU]],'[1]All Skus'!$A:$AJ,2,FALSE))="Soundcraft",(VLOOKUP(Table11[[#This Row],[SKU]],'[1]All Skus'!$A:$AJ,5,FALSE)),""))</f>
        <v>SC-VI</v>
      </c>
      <c r="E78" s="16" t="str">
        <f>(IF((VLOOKUP(Table11[[#This Row],[SKU]],'[1]All Skus'!$A:$AJ,2,FALSE))="Soundcraft",(VLOOKUP(Table11[[#This Row],[SKU]],'[1]All Skus'!$A:$AJ,8,FALSE)),""))</f>
        <v>SiPerformer1</v>
      </c>
      <c r="F78" s="16" t="str">
        <f>(IF((VLOOKUP(Table11[[#This Row],[SKU]],'[1]All Skus'!$A:$AJ,2,FALSE))="Soundcraft",(VLOOKUP(Table11[[#This Row],[SKU]],'[1]All Skus'!$A:$AJ,9,FALSE)),""))</f>
        <v>SiPerformer1</v>
      </c>
      <c r="G78" s="27">
        <f>(IF((VLOOKUP(Table11[[#This Row],[SKU]],'[1]All Skus'!$A:$AJ,2,FALSE))="Soundcraft",(VLOOKUP(Table11[[#This Row],[SKU]],'[1]All Skus'!$A:$AJ,10,FALSE)),""))</f>
        <v>6303</v>
      </c>
      <c r="H78" s="17" t="str">
        <f>(IF((VLOOKUP(Table11[[#This Row],[SKU]],'[1]All Skus'!$A:$AJ,2,FALSE))="Soundcraft",(VLOOKUP(Table11[[#This Row],[SKU]],'[1]All Skus'!$A:$AJ,23,FALSE)),""))</f>
        <v>CN</v>
      </c>
      <c r="I78" s="18" t="str">
        <f>HYPERLINK((IF((VLOOKUP(Table11[[#This Row],[SKU]],'[1]All Skus'!$A:$AJ,2,FALSE))="Soundcraft",(VLOOKUP(Table11[[#This Row],[SKU]],'[1]All Skus'!$A:$AJ,24,FALSE)),"")))</f>
        <v/>
      </c>
    </row>
    <row r="79" spans="1:9" ht="15" customHeight="1" x14ac:dyDescent="0.3">
      <c r="A79" s="11" t="s">
        <v>67</v>
      </c>
      <c r="B79" s="12" t="str">
        <f>(IF((VLOOKUP(Table11[[#This Row],[SKU]],'[1]All Skus'!$A:$AJ,2,FALSE))="Soundcraft",(VLOOKUP(Table11[[#This Row],[SKU]],'[1]All Skus'!$A:$AJ,3,FALSE)),""))</f>
        <v>Si Series Accessories</v>
      </c>
      <c r="C79" s="13" t="str">
        <f>(IF((VLOOKUP(Table11[[#This Row],[SKU]],'[1]All Skus'!$A:$AJ,2,FALSE))="Soundcraft",(VLOOKUP(Table11[[#This Row],[SKU]],'[1]All Skus'!$A:$AJ,4,FALSE)),""))</f>
        <v>BF10.522001</v>
      </c>
      <c r="D79" s="14" t="str">
        <f>(IF((VLOOKUP(Table11[[#This Row],[SKU]],'[1]All Skus'!$A:$AJ,2,FALSE))="Soundcraft",(VLOOKUP(Table11[[#This Row],[SKU]],'[1]All Skus'!$A:$AJ,5,FALSE)),""))</f>
        <v>JBL018</v>
      </c>
      <c r="E79" s="16" t="str">
        <f>(IF((VLOOKUP(Table11[[#This Row],[SKU]],'[1]All Skus'!$A:$AJ,2,FALSE))="Soundcraft",(VLOOKUP(Table11[[#This Row],[SKU]],'[1]All Skus'!$A:$AJ,8,FALSE)),""))</f>
        <v>Expression 1 Dust Cover and gooseneck</v>
      </c>
      <c r="F79" s="16" t="str">
        <f>(IF((VLOOKUP(Table11[[#This Row],[SKU]],'[1]All Skus'!$A:$AJ,2,FALSE))="Soundcraft",(VLOOKUP(Table11[[#This Row],[SKU]],'[1]All Skus'!$A:$AJ,9,FALSE)),""))</f>
        <v>Expression 1 Dust Cover and gooseneck</v>
      </c>
      <c r="G79" s="27">
        <f>(IF((VLOOKUP(Table11[[#This Row],[SKU]],'[1]All Skus'!$A:$AJ,2,FALSE))="Soundcraft",(VLOOKUP(Table11[[#This Row],[SKU]],'[1]All Skus'!$A:$AJ,10,FALSE)),""))</f>
        <v>121</v>
      </c>
      <c r="H79" s="17" t="str">
        <f>(IF((VLOOKUP(Table11[[#This Row],[SKU]],'[1]All Skus'!$A:$AJ,2,FALSE))="Soundcraft",(VLOOKUP(Table11[[#This Row],[SKU]],'[1]All Skus'!$A:$AJ,23,FALSE)),""))</f>
        <v>CN</v>
      </c>
      <c r="I79" s="18" t="str">
        <f>HYPERLINK((IF((VLOOKUP(Table11[[#This Row],[SKU]],'[1]All Skus'!$A:$AJ,2,FALSE))="Soundcraft",(VLOOKUP(Table11[[#This Row],[SKU]],'[1]All Skus'!$A:$AJ,24,FALSE)),"")))</f>
        <v>Non Compliant</v>
      </c>
    </row>
    <row r="80" spans="1:9" ht="15" customHeight="1" x14ac:dyDescent="0.3">
      <c r="A80" s="11" t="s">
        <v>68</v>
      </c>
      <c r="B80" s="12" t="str">
        <f>(IF((VLOOKUP(Table11[[#This Row],[SKU]],'[1]All Skus'!$A:$AJ,2,FALSE))="Soundcraft",(VLOOKUP(Table11[[#This Row],[SKU]],'[1]All Skus'!$A:$AJ,3,FALSE)),""))</f>
        <v>Si Series Accessories</v>
      </c>
      <c r="C80" s="13" t="str">
        <f>(IF((VLOOKUP(Table11[[#This Row],[SKU]],'[1]All Skus'!$A:$AJ,2,FALSE))="Soundcraft",(VLOOKUP(Table11[[#This Row],[SKU]],'[1]All Skus'!$A:$AJ,4,FALSE)),""))</f>
        <v>BF10.522002</v>
      </c>
      <c r="D80" s="14" t="str">
        <f>(IF((VLOOKUP(Table11[[#This Row],[SKU]],'[1]All Skus'!$A:$AJ,2,FALSE))="Soundcraft",(VLOOKUP(Table11[[#This Row],[SKU]],'[1]All Skus'!$A:$AJ,5,FALSE)),""))</f>
        <v>SC-SPARES</v>
      </c>
      <c r="E80" s="16" t="str">
        <f>(IF((VLOOKUP(Table11[[#This Row],[SKU]],'[1]All Skus'!$A:$AJ,2,FALSE))="Soundcraft",(VLOOKUP(Table11[[#This Row],[SKU]],'[1]All Skus'!$A:$AJ,8,FALSE)),""))</f>
        <v>Expression 2 + Performer 2 Dust Cover, Gooseneck, Scribble pad and Pen</v>
      </c>
      <c r="F80" s="16" t="str">
        <f>(IF((VLOOKUP(Table11[[#This Row],[SKU]],'[1]All Skus'!$A:$AJ,2,FALSE))="Soundcraft",(VLOOKUP(Table11[[#This Row],[SKU]],'[1]All Skus'!$A:$AJ,9,FALSE)),""))</f>
        <v>Expression 2 + Performer 2 Dust Cover, Gooseneck, Scribble pad and Pen</v>
      </c>
      <c r="G80" s="27">
        <f>(IF((VLOOKUP(Table11[[#This Row],[SKU]],'[1]All Skus'!$A:$AJ,2,FALSE))="Soundcraft",(VLOOKUP(Table11[[#This Row],[SKU]],'[1]All Skus'!$A:$AJ,10,FALSE)),""))</f>
        <v>139</v>
      </c>
      <c r="H80" s="17" t="str">
        <f>(IF((VLOOKUP(Table11[[#This Row],[SKU]],'[1]All Skus'!$A:$AJ,2,FALSE))="Soundcraft",(VLOOKUP(Table11[[#This Row],[SKU]],'[1]All Skus'!$A:$AJ,23,FALSE)),""))</f>
        <v>CN</v>
      </c>
      <c r="I80" s="18" t="str">
        <f>HYPERLINK((IF((VLOOKUP(Table11[[#This Row],[SKU]],'[1]All Skus'!$A:$AJ,2,FALSE))="Soundcraft",(VLOOKUP(Table11[[#This Row],[SKU]],'[1]All Skus'!$A:$AJ,24,FALSE)),"")))</f>
        <v>Non Compliant</v>
      </c>
    </row>
    <row r="81" spans="1:9" ht="15" customHeight="1" x14ac:dyDescent="0.3">
      <c r="A81" s="11" t="s">
        <v>69</v>
      </c>
      <c r="B81" s="12" t="str">
        <f>(IF((VLOOKUP(Table11[[#This Row],[SKU]],'[1]All Skus'!$A:$AJ,2,FALSE))="Soundcraft",(VLOOKUP(Table11[[#This Row],[SKU]],'[1]All Skus'!$A:$AJ,3,FALSE)),""))</f>
        <v>Si Series Accessories</v>
      </c>
      <c r="C81" s="13" t="str">
        <f>(IF((VLOOKUP(Table11[[#This Row],[SKU]],'[1]All Skus'!$A:$AJ,2,FALSE))="Soundcraft",(VLOOKUP(Table11[[#This Row],[SKU]],'[1]All Skus'!$A:$AJ,4,FALSE)),""))</f>
        <v>BF10.522003</v>
      </c>
      <c r="D81" s="14" t="str">
        <f>(IF((VLOOKUP(Table11[[#This Row],[SKU]],'[1]All Skus'!$A:$AJ,2,FALSE))="Soundcraft",(VLOOKUP(Table11[[#This Row],[SKU]],'[1]All Skus'!$A:$AJ,5,FALSE)),""))</f>
        <v>SC-SPARES</v>
      </c>
      <c r="E81" s="16" t="str">
        <f>(IF((VLOOKUP(Table11[[#This Row],[SKU]],'[1]All Skus'!$A:$AJ,2,FALSE))="Soundcraft",(VLOOKUP(Table11[[#This Row],[SKU]],'[1]All Skus'!$A:$AJ,8,FALSE)),""))</f>
        <v>Expression 3 + Performer 3 Dust Cover, 2 x  Gooseneck, Scribble pad and Pen</v>
      </c>
      <c r="F81" s="16" t="str">
        <f>(IF((VLOOKUP(Table11[[#This Row],[SKU]],'[1]All Skus'!$A:$AJ,2,FALSE))="Soundcraft",(VLOOKUP(Table11[[#This Row],[SKU]],'[1]All Skus'!$A:$AJ,9,FALSE)),""))</f>
        <v>Expression 3 + Performer 3 Dust Cover, 2 x  Gooseneck, Scribble pad and Pen</v>
      </c>
      <c r="G81" s="27">
        <f>(IF((VLOOKUP(Table11[[#This Row],[SKU]],'[1]All Skus'!$A:$AJ,2,FALSE))="Soundcraft",(VLOOKUP(Table11[[#This Row],[SKU]],'[1]All Skus'!$A:$AJ,10,FALSE)),""))</f>
        <v>194</v>
      </c>
      <c r="H81" s="17" t="str">
        <f>(IF((VLOOKUP(Table11[[#This Row],[SKU]],'[1]All Skus'!$A:$AJ,2,FALSE))="Soundcraft",(VLOOKUP(Table11[[#This Row],[SKU]],'[1]All Skus'!$A:$AJ,23,FALSE)),""))</f>
        <v>CN</v>
      </c>
      <c r="I81" s="18" t="str">
        <f>HYPERLINK((IF((VLOOKUP(Table11[[#This Row],[SKU]],'[1]All Skus'!$A:$AJ,2,FALSE))="Soundcraft",(VLOOKUP(Table11[[#This Row],[SKU]],'[1]All Skus'!$A:$AJ,24,FALSE)),"")))</f>
        <v>Non Compliant</v>
      </c>
    </row>
    <row r="82" spans="1:9" ht="15" customHeight="1" x14ac:dyDescent="0.3">
      <c r="A82" s="11">
        <v>5029646</v>
      </c>
      <c r="B82" s="12" t="str">
        <f>(IF((VLOOKUP(Table11[[#This Row],[SKU]],'[1]All Skus'!$A:$AJ,2,FALSE))="Soundcraft",(VLOOKUP(Table11[[#This Row],[SKU]],'[1]All Skus'!$A:$AJ,3,FALSE)),""))</f>
        <v>Si Series Accessories</v>
      </c>
      <c r="C82" s="13">
        <f>(IF((VLOOKUP(Table11[[#This Row],[SKU]],'[1]All Skus'!$A:$AJ,2,FALSE))="Soundcraft",(VLOOKUP(Table11[[#This Row],[SKU]],'[1]All Skus'!$A:$AJ,4,FALSE)),""))</f>
        <v>5029646</v>
      </c>
      <c r="D82" s="14" t="str">
        <f>(IF((VLOOKUP(Table11[[#This Row],[SKU]],'[1]All Skus'!$A:$AJ,2,FALSE))="Soundcraft",(VLOOKUP(Table11[[#This Row],[SKU]],'[1]All Skus'!$A:$AJ,5,FALSE)),""))</f>
        <v>SC-SI</v>
      </c>
      <c r="E82" s="16" t="str">
        <f>(IF((VLOOKUP(Table11[[#This Row],[SKU]],'[1]All Skus'!$A:$AJ,2,FALSE))="Soundcraft",(VLOOKUP(Table11[[#This Row],[SKU]],'[1]All Skus'!$A:$AJ,8,FALSE)),""))</f>
        <v>Flightcase for Expression 2 or Performer 2</v>
      </c>
      <c r="F82" s="16" t="str">
        <f>(IF((VLOOKUP(Table11[[#This Row],[SKU]],'[1]All Skus'!$A:$AJ,2,FALSE))="Soundcraft",(VLOOKUP(Table11[[#This Row],[SKU]],'[1]All Skus'!$A:$AJ,9,FALSE)),""))</f>
        <v>Flightcase for Expression 2 or Performer 2</v>
      </c>
      <c r="G82" s="27">
        <f>(IF((VLOOKUP(Table11[[#This Row],[SKU]],'[1]All Skus'!$A:$AJ,2,FALSE))="Soundcraft",(VLOOKUP(Table11[[#This Row],[SKU]],'[1]All Skus'!$A:$AJ,10,FALSE)),""))</f>
        <v>839</v>
      </c>
      <c r="H82" s="17" t="str">
        <f>(IF((VLOOKUP(Table11[[#This Row],[SKU]],'[1]All Skus'!$A:$AJ,2,FALSE))="Soundcraft",(VLOOKUP(Table11[[#This Row],[SKU]],'[1]All Skus'!$A:$AJ,23,FALSE)),""))</f>
        <v>ZZ</v>
      </c>
      <c r="I82" s="18" t="str">
        <f>HYPERLINK((IF((VLOOKUP(Table11[[#This Row],[SKU]],'[1]All Skus'!$A:$AJ,2,FALSE))="Soundcraft",(VLOOKUP(Table11[[#This Row],[SKU]],'[1]All Skus'!$A:$AJ,24,FALSE)),"")))</f>
        <v/>
      </c>
    </row>
    <row r="83" spans="1:9" ht="15" customHeight="1" x14ac:dyDescent="0.3">
      <c r="A83" s="11">
        <v>5029647</v>
      </c>
      <c r="B83" s="12" t="str">
        <f>(IF((VLOOKUP(Table11[[#This Row],[SKU]],'[1]All Skus'!$A:$AJ,2,FALSE))="Soundcraft",(VLOOKUP(Table11[[#This Row],[SKU]],'[1]All Skus'!$A:$AJ,3,FALSE)),""))</f>
        <v>Si Series Accessories</v>
      </c>
      <c r="C83" s="13">
        <f>(IF((VLOOKUP(Table11[[#This Row],[SKU]],'[1]All Skus'!$A:$AJ,2,FALSE))="Soundcraft",(VLOOKUP(Table11[[#This Row],[SKU]],'[1]All Skus'!$A:$AJ,4,FALSE)),""))</f>
        <v>5029647</v>
      </c>
      <c r="D83" s="14" t="str">
        <f>(IF((VLOOKUP(Table11[[#This Row],[SKU]],'[1]All Skus'!$A:$AJ,2,FALSE))="Soundcraft",(VLOOKUP(Table11[[#This Row],[SKU]],'[1]All Skus'!$A:$AJ,5,FALSE)),""))</f>
        <v>MIX-ROH</v>
      </c>
      <c r="E83" s="16" t="str">
        <f>(IF((VLOOKUP(Table11[[#This Row],[SKU]],'[1]All Skus'!$A:$AJ,2,FALSE))="Soundcraft",(VLOOKUP(Table11[[#This Row],[SKU]],'[1]All Skus'!$A:$AJ,8,FALSE)),""))</f>
        <v>Flightcase for Expression 3 or Performer 3</v>
      </c>
      <c r="F83" s="16" t="str">
        <f>(IF((VLOOKUP(Table11[[#This Row],[SKU]],'[1]All Skus'!$A:$AJ,2,FALSE))="Soundcraft",(VLOOKUP(Table11[[#This Row],[SKU]],'[1]All Skus'!$A:$AJ,9,FALSE)),""))</f>
        <v>Flightcase for Expression 3 or Performer 3</v>
      </c>
      <c r="G83" s="27">
        <f>(IF((VLOOKUP(Table11[[#This Row],[SKU]],'[1]All Skus'!$A:$AJ,2,FALSE))="Soundcraft",(VLOOKUP(Table11[[#This Row],[SKU]],'[1]All Skus'!$A:$AJ,10,FALSE)),""))</f>
        <v>960</v>
      </c>
      <c r="H83" s="17" t="str">
        <f>(IF((VLOOKUP(Table11[[#This Row],[SKU]],'[1]All Skus'!$A:$AJ,2,FALSE))="Soundcraft",(VLOOKUP(Table11[[#This Row],[SKU]],'[1]All Skus'!$A:$AJ,23,FALSE)),""))</f>
        <v>CN</v>
      </c>
      <c r="I83" s="18" t="str">
        <f>HYPERLINK((IF((VLOOKUP(Table11[[#This Row],[SKU]],'[1]All Skus'!$A:$AJ,2,FALSE))="Soundcraft",(VLOOKUP(Table11[[#This Row],[SKU]],'[1]All Skus'!$A:$AJ,24,FALSE)),"")))</f>
        <v/>
      </c>
    </row>
    <row r="84" spans="1:9" ht="15" customHeight="1" x14ac:dyDescent="0.3">
      <c r="A84" s="11" t="s">
        <v>70</v>
      </c>
      <c r="B84" s="12" t="str">
        <f>(IF((VLOOKUP(Table11[[#This Row],[SKU]],'[1]All Skus'!$A:$AJ,2,FALSE))="Soundcraft",(VLOOKUP(Table11[[#This Row],[SKU]],'[1]All Skus'!$A:$AJ,3,FALSE)),""))</f>
        <v>Si Series Option Cards</v>
      </c>
      <c r="C84" s="13" t="str">
        <f>(IF((VLOOKUP(Table11[[#This Row],[SKU]],'[1]All Skus'!$A:$AJ,2,FALSE))="Soundcraft",(VLOOKUP(Table11[[#This Row],[SKU]],'[1]All Skus'!$A:$AJ,4,FALSE)),""))</f>
        <v>5019983.v</v>
      </c>
      <c r="D84" s="14" t="str">
        <f>(IF((VLOOKUP(Table11[[#This Row],[SKU]],'[1]All Skus'!$A:$AJ,2,FALSE))="Soundcraft",(VLOOKUP(Table11[[#This Row],[SKU]],'[1]All Skus'!$A:$AJ,5,FALSE)),""))</f>
        <v>ST-SPARES</v>
      </c>
      <c r="E84" s="16" t="str">
        <f>(IF((VLOOKUP(Table11[[#This Row],[SKU]],'[1]All Skus'!$A:$AJ,2,FALSE))="Soundcraft",(VLOOKUP(Table11[[#This Row],[SKU]],'[1]All Skus'!$A:$AJ,8,FALSE)),""))</f>
        <v>SI SINGLE MODE MADI CARD,TSPR</v>
      </c>
      <c r="F84" s="16" t="str">
        <f>(IF((VLOOKUP(Table11[[#This Row],[SKU]],'[1]All Skus'!$A:$AJ,2,FALSE))="Soundcraft",(VLOOKUP(Table11[[#This Row],[SKU]],'[1]All Skus'!$A:$AJ,9,FALSE)),""))</f>
        <v xml:space="preserve">Single mode Optical MADI Card </v>
      </c>
      <c r="G84" s="27">
        <f>(IF((VLOOKUP(Table11[[#This Row],[SKU]],'[1]All Skus'!$A:$AJ,2,FALSE))="Soundcraft",(VLOOKUP(Table11[[#This Row],[SKU]],'[1]All Skus'!$A:$AJ,10,FALSE)),""))</f>
        <v>1119</v>
      </c>
      <c r="H84" s="17">
        <f>(IF((VLOOKUP(Table11[[#This Row],[SKU]],'[1]All Skus'!$A:$AJ,2,FALSE))="Soundcraft",(VLOOKUP(Table11[[#This Row],[SKU]],'[1]All Skus'!$A:$AJ,23,FALSE)),""))</f>
        <v>0</v>
      </c>
      <c r="I84" s="18" t="str">
        <f>HYPERLINK((IF((VLOOKUP(Table11[[#This Row],[SKU]],'[1]All Skus'!$A:$AJ,2,FALSE))="Soundcraft",(VLOOKUP(Table11[[#This Row],[SKU]],'[1]All Skus'!$A:$AJ,24,FALSE)),"")))</f>
        <v>Compliant</v>
      </c>
    </row>
    <row r="85" spans="1:9" ht="15" customHeight="1" x14ac:dyDescent="0.3">
      <c r="A85" s="11" t="s">
        <v>71</v>
      </c>
      <c r="B85" s="12" t="str">
        <f>(IF((VLOOKUP(Table11[[#This Row],[SKU]],'[1]All Skus'!$A:$AJ,2,FALSE))="Soundcraft",(VLOOKUP(Table11[[#This Row],[SKU]],'[1]All Skus'!$A:$AJ,3,FALSE)),""))</f>
        <v>Si Series Option Cards</v>
      </c>
      <c r="C85" s="13" t="str">
        <f>(IF((VLOOKUP(Table11[[#This Row],[SKU]],'[1]All Skus'!$A:$AJ,2,FALSE))="Soundcraft",(VLOOKUP(Table11[[#This Row],[SKU]],'[1]All Skus'!$A:$AJ,4,FALSE)),""))</f>
        <v>5031819.v</v>
      </c>
      <c r="D85" s="14" t="str">
        <f>(IF((VLOOKUP(Table11[[#This Row],[SKU]],'[1]All Skus'!$A:$AJ,2,FALSE))="Soundcraft",(VLOOKUP(Table11[[#This Row],[SKU]],'[1]All Skus'!$A:$AJ,5,FALSE)),""))</f>
        <v>ST-SPARES</v>
      </c>
      <c r="E85" s="16" t="str">
        <f>(IF((VLOOKUP(Table11[[#This Row],[SKU]],'[1]All Skus'!$A:$AJ,2,FALSE))="Soundcraft",(VLOOKUP(Table11[[#This Row],[SKU]],'[1]All Skus'!$A:$AJ,8,FALSE)),""))</f>
        <v>SCR,Si Dante Option Card Module Spare</v>
      </c>
      <c r="F85" s="16" t="str">
        <f>(IF((VLOOKUP(Table11[[#This Row],[SKU]],'[1]All Skus'!$A:$AJ,2,FALSE))="Soundcraft",(VLOOKUP(Table11[[#This Row],[SKU]],'[1]All Skus'!$A:$AJ,9,FALSE)),""))</f>
        <v>Dual port Cat 5 Dante  card</v>
      </c>
      <c r="G85" s="27">
        <f>(IF((VLOOKUP(Table11[[#This Row],[SKU]],'[1]All Skus'!$A:$AJ,2,FALSE))="Soundcraft",(VLOOKUP(Table11[[#This Row],[SKU]],'[1]All Skus'!$A:$AJ,10,FALSE)),""))</f>
        <v>1534</v>
      </c>
      <c r="H85" s="17" t="str">
        <f>(IF((VLOOKUP(Table11[[#This Row],[SKU]],'[1]All Skus'!$A:$AJ,2,FALSE))="Soundcraft",(VLOOKUP(Table11[[#This Row],[SKU]],'[1]All Skus'!$A:$AJ,23,FALSE)),""))</f>
        <v>CN</v>
      </c>
      <c r="I85" s="18" t="str">
        <f>HYPERLINK((IF((VLOOKUP(Table11[[#This Row],[SKU]],'[1]All Skus'!$A:$AJ,2,FALSE))="Soundcraft",(VLOOKUP(Table11[[#This Row],[SKU]],'[1]All Skus'!$A:$AJ,24,FALSE)),"")))</f>
        <v>Compliant</v>
      </c>
    </row>
    <row r="86" spans="1:9" ht="15" customHeight="1" x14ac:dyDescent="0.3">
      <c r="A86" s="11" t="s">
        <v>72</v>
      </c>
      <c r="B86" s="12" t="str">
        <f>(IF((VLOOKUP(Table11[[#This Row],[SKU]],'[1]All Skus'!$A:$AJ,2,FALSE))="Soundcraft",(VLOOKUP(Table11[[#This Row],[SKU]],'[1]All Skus'!$A:$AJ,3,FALSE)),""))</f>
        <v>Si Series Option Cards</v>
      </c>
      <c r="C86" s="13" t="str">
        <f>(IF((VLOOKUP(Table11[[#This Row],[SKU]],'[1]All Skus'!$A:$AJ,2,FALSE))="Soundcraft",(VLOOKUP(Table11[[#This Row],[SKU]],'[1]All Skus'!$A:$AJ,4,FALSE)),""))</f>
        <v>5046678.V</v>
      </c>
      <c r="D86" s="14" t="str">
        <f>(IF((VLOOKUP(Table11[[#This Row],[SKU]],'[1]All Skus'!$A:$AJ,2,FALSE))="Soundcraft",(VLOOKUP(Table11[[#This Row],[SKU]],'[1]All Skus'!$A:$AJ,5,FALSE)),""))</f>
        <v>SC-SPARES</v>
      </c>
      <c r="E86" s="16" t="str">
        <f>(IF((VLOOKUP(Table11[[#This Row],[SKU]],'[1]All Skus'!$A:$AJ,2,FALSE))="Soundcraft",(VLOOKUP(Table11[[#This Row],[SKU]],'[1]All Skus'!$A:$AJ,8,FALSE)),""))</f>
        <v>SCR,SI MADI-USB COMBO CARD MODULE TSPR</v>
      </c>
      <c r="F86" s="16" t="str">
        <f>(IF((VLOOKUP(Table11[[#This Row],[SKU]],'[1]All Skus'!$A:$AJ,2,FALSE))="Soundcraft",(VLOOKUP(Table11[[#This Row],[SKU]],'[1]All Skus'!$A:$AJ,9,FALSE)),""))</f>
        <v>32CH MADI + 32CH USB Si Option card for simaltaneous Stagebox and Record</v>
      </c>
      <c r="G86" s="27">
        <f>(IF((VLOOKUP(Table11[[#This Row],[SKU]],'[1]All Skus'!$A:$AJ,2,FALSE))="Soundcraft",(VLOOKUP(Table11[[#This Row],[SKU]],'[1]All Skus'!$A:$AJ,10,FALSE)),""))</f>
        <v>452</v>
      </c>
      <c r="H86" s="17" t="str">
        <f>(IF((VLOOKUP(Table11[[#This Row],[SKU]],'[1]All Skus'!$A:$AJ,2,FALSE))="Soundcraft",(VLOOKUP(Table11[[#This Row],[SKU]],'[1]All Skus'!$A:$AJ,23,FALSE)),""))</f>
        <v>CN</v>
      </c>
      <c r="I86" s="18" t="str">
        <f>HYPERLINK((IF((VLOOKUP(Table11[[#This Row],[SKU]],'[1]All Skus'!$A:$AJ,2,FALSE))="Soundcraft",(VLOOKUP(Table11[[#This Row],[SKU]],'[1]All Skus'!$A:$AJ,24,FALSE)),"")))</f>
        <v>Compliant</v>
      </c>
    </row>
    <row r="87" spans="1:9" ht="15" customHeight="1" x14ac:dyDescent="0.3">
      <c r="A87" s="20" t="s">
        <v>73</v>
      </c>
      <c r="B87" s="12" t="str">
        <f>(IF((VLOOKUP(Table11[[#This Row],[SKU]],'[1]All Skus'!$A:$AJ,2,FALSE))="Soundcraft",(VLOOKUP(Table11[[#This Row],[SKU]],'[1]All Skus'!$A:$AJ,3,FALSE)),""))</f>
        <v/>
      </c>
      <c r="C87" s="13" t="str">
        <f>(IF((VLOOKUP(Table11[[#This Row],[SKU]],'[1]All Skus'!$A:$AJ,2,FALSE))="Soundcraft",(VLOOKUP(Table11[[#This Row],[SKU]],'[1]All Skus'!$A:$AJ,4,FALSE)),""))</f>
        <v/>
      </c>
      <c r="D87" s="14" t="str">
        <f>(IF((VLOOKUP(Table11[[#This Row],[SKU]],'[1]All Skus'!$A:$AJ,2,FALSE))="Soundcraft",(VLOOKUP(Table11[[#This Row],[SKU]],'[1]All Skus'!$A:$AJ,5,FALSE)),""))</f>
        <v/>
      </c>
      <c r="E87" s="16" t="str">
        <f>(IF((VLOOKUP(Table11[[#This Row],[SKU]],'[1]All Skus'!$A:$AJ,2,FALSE))="Soundcraft",(VLOOKUP(Table11[[#This Row],[SKU]],'[1]All Skus'!$A:$AJ,8,FALSE)),""))</f>
        <v/>
      </c>
      <c r="F87" s="16" t="str">
        <f>(IF((VLOOKUP(Table11[[#This Row],[SKU]],'[1]All Skus'!$A:$AJ,2,FALSE))="Soundcraft",(VLOOKUP(Table11[[#This Row],[SKU]],'[1]All Skus'!$A:$AJ,9,FALSE)),""))</f>
        <v/>
      </c>
      <c r="G87" s="27" t="str">
        <f>(IF((VLOOKUP(Table11[[#This Row],[SKU]],'[1]All Skus'!$A:$AJ,2,FALSE))="Soundcraft",(VLOOKUP(Table11[[#This Row],[SKU]],'[1]All Skus'!$A:$AJ,10,FALSE)),""))</f>
        <v/>
      </c>
      <c r="H87" s="17" t="str">
        <f>(IF((VLOOKUP(Table11[[#This Row],[SKU]],'[1]All Skus'!$A:$AJ,2,FALSE))="Soundcraft",(VLOOKUP(Table11[[#This Row],[SKU]],'[1]All Skus'!$A:$AJ,23,FALSE)),""))</f>
        <v/>
      </c>
      <c r="I87" s="18" t="str">
        <f>HYPERLINK((IF((VLOOKUP(Table11[[#This Row],[SKU]],'[1]All Skus'!$A:$AJ,2,FALSE))="Soundcraft",(VLOOKUP(Table11[[#This Row],[SKU]],'[1]All Skus'!$A:$AJ,24,FALSE)),"")))</f>
        <v/>
      </c>
    </row>
    <row r="88" spans="1:9" ht="15" customHeight="1" x14ac:dyDescent="0.3">
      <c r="A88" s="11" t="s">
        <v>74</v>
      </c>
      <c r="B88" s="12" t="str">
        <f>(IF((VLOOKUP(Table11[[#This Row],[SKU]],'[1]All Skus'!$A:$AJ,2,FALSE))="Soundcraft",(VLOOKUP(Table11[[#This Row],[SKU]],'[1]All Skus'!$A:$AJ,3,FALSE)),""))</f>
        <v>Si Series Option Cards</v>
      </c>
      <c r="C88" s="13" t="str">
        <f>(IF((VLOOKUP(Table11[[#This Row],[SKU]],'[1]All Skus'!$A:$AJ,2,FALSE))="Soundcraft",(VLOOKUP(Table11[[#This Row],[SKU]],'[1]All Skus'!$A:$AJ,4,FALSE)),""))</f>
        <v>A520.001000SP</v>
      </c>
      <c r="D88" s="14" t="str">
        <f>(IF((VLOOKUP(Table11[[#This Row],[SKU]],'[1]All Skus'!$A:$AJ,2,FALSE))="Soundcraft",(VLOOKUP(Table11[[#This Row],[SKU]],'[1]All Skus'!$A:$AJ,5,FALSE)),""))</f>
        <v>JBL030</v>
      </c>
      <c r="E88" s="16" t="str">
        <f>(IF((VLOOKUP(Table11[[#This Row],[SKU]],'[1]All Skus'!$A:$AJ,2,FALSE))="Soundcraft",(VLOOKUP(Table11[[#This Row],[SKU]],'[1]All Skus'!$A:$AJ,8,FALSE)),""))</f>
        <v>SI OPTICAL MADI CARD SPARE Module</v>
      </c>
      <c r="F88" s="16" t="str">
        <f>(IF((VLOOKUP(Table11[[#This Row],[SKU]],'[1]All Skus'!$A:$AJ,2,FALSE))="Soundcraft",(VLOOKUP(Table11[[#This Row],[SKU]],'[1]All Skus'!$A:$AJ,9,FALSE)),""))</f>
        <v>Multi mode Optical MADI Card (note ships with MSB as standard, order for CSB)</v>
      </c>
      <c r="G88" s="27">
        <f>(IF((VLOOKUP(Table11[[#This Row],[SKU]],'[1]All Skus'!$A:$AJ,2,FALSE))="Soundcraft",(VLOOKUP(Table11[[#This Row],[SKU]],'[1]All Skus'!$A:$AJ,10,FALSE)),""))</f>
        <v>966</v>
      </c>
      <c r="H88" s="17" t="str">
        <f>(IF((VLOOKUP(Table11[[#This Row],[SKU]],'[1]All Skus'!$A:$AJ,2,FALSE))="Soundcraft",(VLOOKUP(Table11[[#This Row],[SKU]],'[1]All Skus'!$A:$AJ,23,FALSE)),""))</f>
        <v>CN</v>
      </c>
      <c r="I88" s="18" t="str">
        <f>HYPERLINK((IF((VLOOKUP(Table11[[#This Row],[SKU]],'[1]All Skus'!$A:$AJ,2,FALSE))="Soundcraft",(VLOOKUP(Table11[[#This Row],[SKU]],'[1]All Skus'!$A:$AJ,24,FALSE)),"")))</f>
        <v>Compliant</v>
      </c>
    </row>
    <row r="89" spans="1:9" ht="15" customHeight="1" x14ac:dyDescent="0.3">
      <c r="A89" s="11" t="s">
        <v>75</v>
      </c>
      <c r="B89" s="12" t="str">
        <f>(IF((VLOOKUP(Table11[[#This Row],[SKU]],'[1]All Skus'!$A:$AJ,2,FALSE))="Soundcraft",(VLOOKUP(Table11[[#This Row],[SKU]],'[1]All Skus'!$A:$AJ,3,FALSE)),""))</f>
        <v>Si Series Option Cards</v>
      </c>
      <c r="C89" s="13" t="str">
        <f>(IF((VLOOKUP(Table11[[#This Row],[SKU]],'[1]All Skus'!$A:$AJ,2,FALSE))="Soundcraft",(VLOOKUP(Table11[[#This Row],[SKU]],'[1]All Skus'!$A:$AJ,4,FALSE)),""))</f>
        <v>A520.002000SP</v>
      </c>
      <c r="D89" s="14" t="str">
        <f>(IF((VLOOKUP(Table11[[#This Row],[SKU]],'[1]All Skus'!$A:$AJ,2,FALSE))="Soundcraft",(VLOOKUP(Table11[[#This Row],[SKU]],'[1]All Skus'!$A:$AJ,5,FALSE)),""))</f>
        <v>SC-SPARES</v>
      </c>
      <c r="E89" s="16" t="str">
        <f>(IF((VLOOKUP(Table11[[#This Row],[SKU]],'[1]All Skus'!$A:$AJ,2,FALSE))="Soundcraft",(VLOOKUP(Table11[[#This Row],[SKU]],'[1]All Skus'!$A:$AJ,8,FALSE)),""))</f>
        <v>AES/EBU 4+4 XLR card</v>
      </c>
      <c r="F89" s="16" t="str">
        <f>(IF((VLOOKUP(Table11[[#This Row],[SKU]],'[1]All Skus'!$A:$AJ,2,FALSE))="Soundcraft",(VLOOKUP(Table11[[#This Row],[SKU]],'[1]All Skus'!$A:$AJ,9,FALSE)),""))</f>
        <v>AES/EBU 4+4 XLR card</v>
      </c>
      <c r="G89" s="27">
        <f>(IF((VLOOKUP(Table11[[#This Row],[SKU]],'[1]All Skus'!$A:$AJ,2,FALSE))="Soundcraft",(VLOOKUP(Table11[[#This Row],[SKU]],'[1]All Skus'!$A:$AJ,10,FALSE)),""))</f>
        <v>813</v>
      </c>
      <c r="H89" s="17" t="str">
        <f>(IF((VLOOKUP(Table11[[#This Row],[SKU]],'[1]All Skus'!$A:$AJ,2,FALSE))="Soundcraft",(VLOOKUP(Table11[[#This Row],[SKU]],'[1]All Skus'!$A:$AJ,23,FALSE)),""))</f>
        <v>CN</v>
      </c>
      <c r="I89" s="18" t="str">
        <f>HYPERLINK((IF((VLOOKUP(Table11[[#This Row],[SKU]],'[1]All Skus'!$A:$AJ,2,FALSE))="Soundcraft",(VLOOKUP(Table11[[#This Row],[SKU]],'[1]All Skus'!$A:$AJ,24,FALSE)),"")))</f>
        <v>Compliant</v>
      </c>
    </row>
    <row r="90" spans="1:9" ht="15" customHeight="1" x14ac:dyDescent="0.3">
      <c r="A90" s="11" t="s">
        <v>76</v>
      </c>
      <c r="B90" s="12" t="str">
        <f>(IF((VLOOKUP(Table11[[#This Row],[SKU]],'[1]All Skus'!$A:$AJ,2,FALSE))="Soundcraft",(VLOOKUP(Table11[[#This Row],[SKU]],'[1]All Skus'!$A:$AJ,3,FALSE)),""))</f>
        <v>Si Series Option Cards</v>
      </c>
      <c r="C90" s="13" t="str">
        <f>(IF((VLOOKUP(Table11[[#This Row],[SKU]],'[1]All Skus'!$A:$AJ,2,FALSE))="Soundcraft",(VLOOKUP(Table11[[#This Row],[SKU]],'[1]All Skus'!$A:$AJ,4,FALSE)),""))</f>
        <v>A520.003000SP</v>
      </c>
      <c r="D90" s="14" t="str">
        <f>(IF((VLOOKUP(Table11[[#This Row],[SKU]],'[1]All Skus'!$A:$AJ,2,FALSE))="Soundcraft",(VLOOKUP(Table11[[#This Row],[SKU]],'[1]All Skus'!$A:$AJ,5,FALSE)),""))</f>
        <v>SC-SPARES</v>
      </c>
      <c r="E90" s="16" t="str">
        <f>(IF((VLOOKUP(Table11[[#This Row],[SKU]],'[1]All Skus'!$A:$AJ,2,FALSE))="Soundcraft",(VLOOKUP(Table11[[#This Row],[SKU]],'[1]All Skus'!$A:$AJ,8,FALSE)),""))</f>
        <v>AES/EBU 8+8 D type card with Word Clock</v>
      </c>
      <c r="F90" s="16" t="str">
        <f>(IF((VLOOKUP(Table11[[#This Row],[SKU]],'[1]All Skus'!$A:$AJ,2,FALSE))="Soundcraft",(VLOOKUP(Table11[[#This Row],[SKU]],'[1]All Skus'!$A:$AJ,9,FALSE)),""))</f>
        <v>AES/EBU 8+8 D type card with Word Clock</v>
      </c>
      <c r="G90" s="27">
        <f>(IF((VLOOKUP(Table11[[#This Row],[SKU]],'[1]All Skus'!$A:$AJ,2,FALSE))="Soundcraft",(VLOOKUP(Table11[[#This Row],[SKU]],'[1]All Skus'!$A:$AJ,10,FALSE)),""))</f>
        <v>853</v>
      </c>
      <c r="H90" s="17">
        <f>(IF((VLOOKUP(Table11[[#This Row],[SKU]],'[1]All Skus'!$A:$AJ,2,FALSE))="Soundcraft",(VLOOKUP(Table11[[#This Row],[SKU]],'[1]All Skus'!$A:$AJ,23,FALSE)),""))</f>
        <v>0</v>
      </c>
      <c r="I90" s="18" t="str">
        <f>HYPERLINK((IF((VLOOKUP(Table11[[#This Row],[SKU]],'[1]All Skus'!$A:$AJ,2,FALSE))="Soundcraft",(VLOOKUP(Table11[[#This Row],[SKU]],'[1]All Skus'!$A:$AJ,24,FALSE)),"")))</f>
        <v>Compliant</v>
      </c>
    </row>
    <row r="91" spans="1:9" ht="15" customHeight="1" x14ac:dyDescent="0.3">
      <c r="A91" s="11" t="s">
        <v>77</v>
      </c>
      <c r="B91" s="12" t="str">
        <f>(IF((VLOOKUP(Table11[[#This Row],[SKU]],'[1]All Skus'!$A:$AJ,2,FALSE))="Soundcraft",(VLOOKUP(Table11[[#This Row],[SKU]],'[1]All Skus'!$A:$AJ,3,FALSE)),""))</f>
        <v>Si Series Option Cards</v>
      </c>
      <c r="C91" s="13" t="str">
        <f>(IF((VLOOKUP(Table11[[#This Row],[SKU]],'[1]All Skus'!$A:$AJ,2,FALSE))="Soundcraft",(VLOOKUP(Table11[[#This Row],[SKU]],'[1]All Skus'!$A:$AJ,4,FALSE)),""))</f>
        <v>A520.004000SP</v>
      </c>
      <c r="D91" s="14" t="str">
        <f>(IF((VLOOKUP(Table11[[#This Row],[SKU]],'[1]All Skus'!$A:$AJ,2,FALSE))="Soundcraft",(VLOOKUP(Table11[[#This Row],[SKU]],'[1]All Skus'!$A:$AJ,5,FALSE)),""))</f>
        <v>SC-SPARES</v>
      </c>
      <c r="E91" s="16" t="str">
        <f>(IF((VLOOKUP(Table11[[#This Row],[SKU]],'[1]All Skus'!$A:$AJ,2,FALSE))="Soundcraft",(VLOOKUP(Table11[[#This Row],[SKU]],'[1]All Skus'!$A:$AJ,8,FALSE)),""))</f>
        <v>Si AVIOM Option Card Spare Module</v>
      </c>
      <c r="F91" s="16" t="str">
        <f>(IF((VLOOKUP(Table11[[#This Row],[SKU]],'[1]All Skus'!$A:$AJ,2,FALSE))="Soundcraft",(VLOOKUP(Table11[[#This Row],[SKU]],'[1]All Skus'!$A:$AJ,9,FALSE)),""))</f>
        <v>A-Net Aviom Card</v>
      </c>
      <c r="G91" s="27">
        <f>(IF((VLOOKUP(Table11[[#This Row],[SKU]],'[1]All Skus'!$A:$AJ,2,FALSE))="Soundcraft",(VLOOKUP(Table11[[#This Row],[SKU]],'[1]All Skus'!$A:$AJ,10,FALSE)),""))</f>
        <v>2086</v>
      </c>
      <c r="H91" s="17" t="str">
        <f>(IF((VLOOKUP(Table11[[#This Row],[SKU]],'[1]All Skus'!$A:$AJ,2,FALSE))="Soundcraft",(VLOOKUP(Table11[[#This Row],[SKU]],'[1]All Skus'!$A:$AJ,23,FALSE)),""))</f>
        <v>CN</v>
      </c>
      <c r="I91" s="18" t="str">
        <f>HYPERLINK((IF((VLOOKUP(Table11[[#This Row],[SKU]],'[1]All Skus'!$A:$AJ,2,FALSE))="Soundcraft",(VLOOKUP(Table11[[#This Row],[SKU]],'[1]All Skus'!$A:$AJ,24,FALSE)),"")))</f>
        <v>Compliant</v>
      </c>
    </row>
    <row r="92" spans="1:9" ht="15" customHeight="1" x14ac:dyDescent="0.3">
      <c r="A92" s="11" t="s">
        <v>78</v>
      </c>
      <c r="B92" s="12" t="str">
        <f>(IF((VLOOKUP(Table11[[#This Row],[SKU]],'[1]All Skus'!$A:$AJ,2,FALSE))="Soundcraft",(VLOOKUP(Table11[[#This Row],[SKU]],'[1]All Skus'!$A:$AJ,3,FALSE)),""))</f>
        <v>Si Series Option Cards</v>
      </c>
      <c r="C92" s="13" t="str">
        <f>(IF((VLOOKUP(Table11[[#This Row],[SKU]],'[1]All Skus'!$A:$AJ,2,FALSE))="Soundcraft",(VLOOKUP(Table11[[#This Row],[SKU]],'[1]All Skus'!$A:$AJ,4,FALSE)),""))</f>
        <v>A520.005000SP</v>
      </c>
      <c r="D92" s="14" t="str">
        <f>(IF((VLOOKUP(Table11[[#This Row],[SKU]],'[1]All Skus'!$A:$AJ,2,FALSE))="Soundcraft",(VLOOKUP(Table11[[#This Row],[SKU]],'[1]All Skus'!$A:$AJ,5,FALSE)),""))</f>
        <v>SC-SPARES</v>
      </c>
      <c r="E92" s="16" t="str">
        <f>(IF((VLOOKUP(Table11[[#This Row],[SKU]],'[1]All Skus'!$A:$AJ,2,FALSE))="Soundcraft",(VLOOKUP(Table11[[#This Row],[SKU]],'[1]All Skus'!$A:$AJ,8,FALSE)),""))</f>
        <v>Si CAT5 MADI Option Card Spare Module</v>
      </c>
      <c r="F92" s="16" t="str">
        <f>(IF((VLOOKUP(Table11[[#This Row],[SKU]],'[1]All Skus'!$A:$AJ,2,FALSE))="Soundcraft",(VLOOKUP(Table11[[#This Row],[SKU]],'[1]All Skus'!$A:$AJ,9,FALSE)),""))</f>
        <v>Cat 5 Dual port MADI (order with CSB)</v>
      </c>
      <c r="G92" s="27">
        <f>(IF((VLOOKUP(Table11[[#This Row],[SKU]],'[1]All Skus'!$A:$AJ,2,FALSE))="Soundcraft",(VLOOKUP(Table11[[#This Row],[SKU]],'[1]All Skus'!$A:$AJ,10,FALSE)),""))</f>
        <v>1070</v>
      </c>
      <c r="H92" s="17" t="str">
        <f>(IF((VLOOKUP(Table11[[#This Row],[SKU]],'[1]All Skus'!$A:$AJ,2,FALSE))="Soundcraft",(VLOOKUP(Table11[[#This Row],[SKU]],'[1]All Skus'!$A:$AJ,23,FALSE)),""))</f>
        <v>CN</v>
      </c>
      <c r="I92" s="18" t="str">
        <f>HYPERLINK((IF((VLOOKUP(Table11[[#This Row],[SKU]],'[1]All Skus'!$A:$AJ,2,FALSE))="Soundcraft",(VLOOKUP(Table11[[#This Row],[SKU]],'[1]All Skus'!$A:$AJ,24,FALSE)),"")))</f>
        <v>Compliant</v>
      </c>
    </row>
    <row r="93" spans="1:9" ht="15" customHeight="1" x14ac:dyDescent="0.3">
      <c r="A93" s="11" t="s">
        <v>79</v>
      </c>
      <c r="B93" s="12" t="str">
        <f>(IF((VLOOKUP(Table11[[#This Row],[SKU]],'[1]All Skus'!$A:$AJ,2,FALSE))="Soundcraft",(VLOOKUP(Table11[[#This Row],[SKU]],'[1]All Skus'!$A:$AJ,3,FALSE)),""))</f>
        <v>Si Series Option Cards</v>
      </c>
      <c r="C93" s="13" t="str">
        <f>(IF((VLOOKUP(Table11[[#This Row],[SKU]],'[1]All Skus'!$A:$AJ,2,FALSE))="Soundcraft",(VLOOKUP(Table11[[#This Row],[SKU]],'[1]All Skus'!$A:$AJ,4,FALSE)),""))</f>
        <v>A520.006000SP</v>
      </c>
      <c r="D93" s="14" t="str">
        <f>(IF((VLOOKUP(Table11[[#This Row],[SKU]],'[1]All Skus'!$A:$AJ,2,FALSE))="Soundcraft",(VLOOKUP(Table11[[#This Row],[SKU]],'[1]All Skus'!$A:$AJ,5,FALSE)),""))</f>
        <v>SC-SPARES</v>
      </c>
      <c r="E93" s="16" t="str">
        <f>(IF((VLOOKUP(Table11[[#This Row],[SKU]],'[1]All Skus'!$A:$AJ,2,FALSE))="Soundcraft",(VLOOKUP(Table11[[#This Row],[SKU]],'[1]All Skus'!$A:$AJ,8,FALSE)),""))</f>
        <v>Si CobraNet Option Card Spare Module</v>
      </c>
      <c r="F93" s="16" t="str">
        <f>(IF((VLOOKUP(Table11[[#This Row],[SKU]],'[1]All Skus'!$A:$AJ,2,FALSE))="Soundcraft",(VLOOKUP(Table11[[#This Row],[SKU]],'[1]All Skus'!$A:$AJ,9,FALSE)),""))</f>
        <v>32 ch Cobranet Card</v>
      </c>
      <c r="G93" s="27">
        <f>(IF((VLOOKUP(Table11[[#This Row],[SKU]],'[1]All Skus'!$A:$AJ,2,FALSE))="Soundcraft",(VLOOKUP(Table11[[#This Row],[SKU]],'[1]All Skus'!$A:$AJ,10,FALSE)),""))</f>
        <v>1552</v>
      </c>
      <c r="H93" s="17" t="str">
        <f>(IF((VLOOKUP(Table11[[#This Row],[SKU]],'[1]All Skus'!$A:$AJ,2,FALSE))="Soundcraft",(VLOOKUP(Table11[[#This Row],[SKU]],'[1]All Skus'!$A:$AJ,23,FALSE)),""))</f>
        <v>CN</v>
      </c>
      <c r="I93" s="18" t="str">
        <f>HYPERLINK((IF((VLOOKUP(Table11[[#This Row],[SKU]],'[1]All Skus'!$A:$AJ,2,FALSE))="Soundcraft",(VLOOKUP(Table11[[#This Row],[SKU]],'[1]All Skus'!$A:$AJ,24,FALSE)),"")))</f>
        <v>Compliant</v>
      </c>
    </row>
    <row r="94" spans="1:9" ht="15" customHeight="1" x14ac:dyDescent="0.3">
      <c r="A94" s="11">
        <v>5044496</v>
      </c>
      <c r="B94" s="12" t="str">
        <f>(IF((VLOOKUP(Table11[[#This Row],[SKU]],'[1]All Skus'!$A:$AJ,2,FALSE))="Soundcraft",(VLOOKUP(Table11[[#This Row],[SKU]],'[1]All Skus'!$A:$AJ,3,FALSE)),""))</f>
        <v>Vi1</v>
      </c>
      <c r="C94" s="13">
        <f>(IF((VLOOKUP(Table11[[#This Row],[SKU]],'[1]All Skus'!$A:$AJ,2,FALSE))="Soundcraft",(VLOOKUP(Table11[[#This Row],[SKU]],'[1]All Skus'!$A:$AJ,4,FALSE)),""))</f>
        <v>5044496</v>
      </c>
      <c r="D94" s="14" t="str">
        <f>(IF((VLOOKUP(Table11[[#This Row],[SKU]],'[1]All Skus'!$A:$AJ,2,FALSE))="Soundcraft",(VLOOKUP(Table11[[#This Row],[SKU]],'[1]All Skus'!$A:$AJ,5,FALSE)),""))</f>
        <v>SC-VI</v>
      </c>
      <c r="E94" s="16" t="str">
        <f>(IF((VLOOKUP(Table11[[#This Row],[SKU]],'[1]All Skus'!$A:$AJ,2,FALSE))="Soundcraft",(VLOOKUP(Table11[[#This Row],[SKU]],'[1]All Skus'!$A:$AJ,8,FALSE)),""))</f>
        <v>Vi1 Console 48 Mic</v>
      </c>
      <c r="F94" s="16" t="str">
        <f>(IF((VLOOKUP(Table11[[#This Row],[SKU]],'[1]All Skus'!$A:$AJ,2,FALSE))="Soundcraft",(VLOOKUP(Table11[[#This Row],[SKU]],'[1]All Skus'!$A:$AJ,9,FALSE)),""))</f>
        <v>Vi1-48</v>
      </c>
      <c r="G94" s="27">
        <f>(IF((VLOOKUP(Table11[[#This Row],[SKU]],'[1]All Skus'!$A:$AJ,2,FALSE))="Soundcraft",(VLOOKUP(Table11[[#This Row],[SKU]],'[1]All Skus'!$A:$AJ,10,FALSE)),""))</f>
        <v>16715</v>
      </c>
      <c r="H94" s="17" t="str">
        <f>(IF((VLOOKUP(Table11[[#This Row],[SKU]],'[1]All Skus'!$A:$AJ,2,FALSE))="Soundcraft",(VLOOKUP(Table11[[#This Row],[SKU]],'[1]All Skus'!$A:$AJ,23,FALSE)),""))</f>
        <v>CN</v>
      </c>
      <c r="I94" s="18" t="str">
        <f>HYPERLINK((IF((VLOOKUP(Table11[[#This Row],[SKU]],'[1]All Skus'!$A:$AJ,2,FALSE))="Soundcraft",(VLOOKUP(Table11[[#This Row],[SKU]],'[1]All Skus'!$A:$AJ,24,FALSE)),"")))</f>
        <v>Compliant</v>
      </c>
    </row>
    <row r="95" spans="1:9" ht="15" customHeight="1" x14ac:dyDescent="0.3">
      <c r="A95" s="11" t="s">
        <v>80</v>
      </c>
      <c r="B95" s="12" t="str">
        <f>(IF((VLOOKUP(Table11[[#This Row],[SKU]],'[1]All Skus'!$A:$AJ,2,FALSE))="Soundcraft",(VLOOKUP(Table11[[#This Row],[SKU]],'[1]All Skus'!$A:$AJ,3,FALSE)),""))</f>
        <v>Vi1</v>
      </c>
      <c r="C95" s="13" t="str">
        <f>(IF((VLOOKUP(Table11[[#This Row],[SKU]],'[1]All Skus'!$A:$AJ,2,FALSE))="Soundcraft",(VLOOKUP(Table11[[#This Row],[SKU]],'[1]All Skus'!$A:$AJ,4,FALSE)),""))</f>
        <v>E947.300000</v>
      </c>
      <c r="D95" s="14" t="str">
        <f>(IF((VLOOKUP(Table11[[#This Row],[SKU]],'[1]All Skus'!$A:$AJ,2,FALSE))="Soundcraft",(VLOOKUP(Table11[[#This Row],[SKU]],'[1]All Skus'!$A:$AJ,5,FALSE)),""))</f>
        <v>SC-SML CO</v>
      </c>
      <c r="E95" s="16" t="str">
        <f>(IF((VLOOKUP(Table11[[#This Row],[SKU]],'[1]All Skus'!$A:$AJ,2,FALSE))="Soundcraft",(VLOOKUP(Table11[[#This Row],[SKU]],'[1]All Skus'!$A:$AJ,8,FALSE)),""))</f>
        <v>Vi1 Digital Mixing System</v>
      </c>
      <c r="F95" s="16" t="str">
        <f>(IF((VLOOKUP(Table11[[#This Row],[SKU]],'[1]All Skus'!$A:$AJ,2,FALSE))="Soundcraft",(VLOOKUP(Table11[[#This Row],[SKU]],'[1]All Skus'!$A:$AJ,9,FALSE)),""))</f>
        <v>Vi1-32</v>
      </c>
      <c r="G95" s="27">
        <f>(IF((VLOOKUP(Table11[[#This Row],[SKU]],'[1]All Skus'!$A:$AJ,2,FALSE))="Soundcraft",(VLOOKUP(Table11[[#This Row],[SKU]],'[1]All Skus'!$A:$AJ,10,FALSE)),""))</f>
        <v>17109</v>
      </c>
      <c r="H95" s="17" t="str">
        <f>(IF((VLOOKUP(Table11[[#This Row],[SKU]],'[1]All Skus'!$A:$AJ,2,FALSE))="Soundcraft",(VLOOKUP(Table11[[#This Row],[SKU]],'[1]All Skus'!$A:$AJ,23,FALSE)),""))</f>
        <v>CN</v>
      </c>
      <c r="I95" s="18" t="str">
        <f>HYPERLINK((IF((VLOOKUP(Table11[[#This Row],[SKU]],'[1]All Skus'!$A:$AJ,2,FALSE))="Soundcraft",(VLOOKUP(Table11[[#This Row],[SKU]],'[1]All Skus'!$A:$AJ,24,FALSE)),"")))</f>
        <v>Compliant</v>
      </c>
    </row>
    <row r="96" spans="1:9" ht="15" customHeight="1" x14ac:dyDescent="0.3">
      <c r="A96" s="11" t="s">
        <v>81</v>
      </c>
      <c r="B96" s="12" t="str">
        <f>(IF((VLOOKUP(Table11[[#This Row],[SKU]],'[1]All Skus'!$A:$AJ,2,FALSE))="Soundcraft",(VLOOKUP(Table11[[#This Row],[SKU]],'[1]All Skus'!$A:$AJ,3,FALSE)),""))</f>
        <v>Vi1</v>
      </c>
      <c r="C96" s="13" t="str">
        <f>(IF((VLOOKUP(Table11[[#This Row],[SKU]],'[1]All Skus'!$A:$AJ,2,FALSE))="Soundcraft",(VLOOKUP(Table11[[#This Row],[SKU]],'[1]All Skus'!$A:$AJ,4,FALSE)),""))</f>
        <v>A947.042500</v>
      </c>
      <c r="D96" s="14" t="str">
        <f>(IF((VLOOKUP(Table11[[#This Row],[SKU]],'[1]All Skus'!$A:$AJ,2,FALSE))="Soundcraft",(VLOOKUP(Table11[[#This Row],[SKU]],'[1]All Skus'!$A:$AJ,5,FALSE)),""))</f>
        <v>SC-VI</v>
      </c>
      <c r="E96" s="16" t="str">
        <f>(IF((VLOOKUP(Table11[[#This Row],[SKU]],'[1]All Skus'!$A:$AJ,2,FALSE))="Soundcraft",(VLOOKUP(Table11[[#This Row],[SKU]],'[1]All Skus'!$A:$AJ,8,FALSE)),""))</f>
        <v>PSU MODULE</v>
      </c>
      <c r="F96" s="16" t="str">
        <f>(IF((VLOOKUP(Table11[[#This Row],[SKU]],'[1]All Skus'!$A:$AJ,2,FALSE))="Soundcraft",(VLOOKUP(Table11[[#This Row],[SKU]],'[1]All Skus'!$A:$AJ,9,FALSE)),""))</f>
        <v xml:space="preserve">Vi1 spare psu (internal) </v>
      </c>
      <c r="G96" s="27">
        <f>(IF((VLOOKUP(Table11[[#This Row],[SKU]],'[1]All Skus'!$A:$AJ,2,FALSE))="Soundcraft",(VLOOKUP(Table11[[#This Row],[SKU]],'[1]All Skus'!$A:$AJ,10,FALSE)),""))</f>
        <v>1626</v>
      </c>
      <c r="H96" s="17">
        <f>(IF((VLOOKUP(Table11[[#This Row],[SKU]],'[1]All Skus'!$A:$AJ,2,FALSE))="Soundcraft",(VLOOKUP(Table11[[#This Row],[SKU]],'[1]All Skus'!$A:$AJ,23,FALSE)),""))</f>
        <v>0</v>
      </c>
      <c r="I96" s="18" t="str">
        <f>HYPERLINK((IF((VLOOKUP(Table11[[#This Row],[SKU]],'[1]All Skus'!$A:$AJ,2,FALSE))="Soundcraft",(VLOOKUP(Table11[[#This Row],[SKU]],'[1]All Skus'!$A:$AJ,24,FALSE)),"")))</f>
        <v>Compliant</v>
      </c>
    </row>
    <row r="97" spans="1:11" ht="15" customHeight="1" x14ac:dyDescent="0.3">
      <c r="A97" s="11" t="s">
        <v>82</v>
      </c>
      <c r="B97" s="12" t="str">
        <f>(IF((VLOOKUP(Table11[[#This Row],[SKU]],'[1]All Skus'!$A:$AJ,2,FALSE))="Soundcraft",(VLOOKUP(Table11[[#This Row],[SKU]],'[1]All Skus'!$A:$AJ,3,FALSE)),""))</f>
        <v>Vi1</v>
      </c>
      <c r="C97" s="13" t="str">
        <f>(IF((VLOOKUP(Table11[[#This Row],[SKU]],'[1]All Skus'!$A:$AJ,2,FALSE))="Soundcraft",(VLOOKUP(Table11[[#This Row],[SKU]],'[1]All Skus'!$A:$AJ,4,FALSE)),""))</f>
        <v>BH10.947406</v>
      </c>
      <c r="D97" s="14" t="str">
        <f>(IF((VLOOKUP(Table11[[#This Row],[SKU]],'[1]All Skus'!$A:$AJ,2,FALSE))="Soundcraft",(VLOOKUP(Table11[[#This Row],[SKU]],'[1]All Skus'!$A:$AJ,5,FALSE)),""))</f>
        <v>SC-OTHER</v>
      </c>
      <c r="E97" s="16" t="str">
        <f>(IF((VLOOKUP(Table11[[#This Row],[SKU]],'[1]All Skus'!$A:$AJ,2,FALSE))="Soundcraft",(VLOOKUP(Table11[[#This Row],[SKU]],'[1]All Skus'!$A:$AJ,8,FALSE)),""))</f>
        <v>VI1 FLIGHT CASE</v>
      </c>
      <c r="F97" s="16" t="str">
        <f>(IF((VLOOKUP(Table11[[#This Row],[SKU]],'[1]All Skus'!$A:$AJ,2,FALSE))="Soundcraft",(VLOOKUP(Table11[[#This Row],[SKU]],'[1]All Skus'!$A:$AJ,9,FALSE)),""))</f>
        <v>Vi1 custom flight-case</v>
      </c>
      <c r="G97" s="27">
        <f>(IF((VLOOKUP(Table11[[#This Row],[SKU]],'[1]All Skus'!$A:$AJ,2,FALSE))="Soundcraft",(VLOOKUP(Table11[[#This Row],[SKU]],'[1]All Skus'!$A:$AJ,10,FALSE)),""))</f>
        <v>3840</v>
      </c>
      <c r="H97" s="17" t="str">
        <f>(IF((VLOOKUP(Table11[[#This Row],[SKU]],'[1]All Skus'!$A:$AJ,2,FALSE))="Soundcraft",(VLOOKUP(Table11[[#This Row],[SKU]],'[1]All Skus'!$A:$AJ,23,FALSE)),""))</f>
        <v>ZZ</v>
      </c>
      <c r="I97" s="18" t="str">
        <f>HYPERLINK((IF((VLOOKUP(Table11[[#This Row],[SKU]],'[1]All Skus'!$A:$AJ,2,FALSE))="Soundcraft",(VLOOKUP(Table11[[#This Row],[SKU]],'[1]All Skus'!$A:$AJ,24,FALSE)),"")))</f>
        <v>Compliant</v>
      </c>
    </row>
    <row r="98" spans="1:11" ht="15" customHeight="1" x14ac:dyDescent="0.3">
      <c r="A98" s="11" t="s">
        <v>83</v>
      </c>
      <c r="B98" s="12" t="str">
        <f>(IF((VLOOKUP(Table11[[#This Row],[SKU]],'[1]All Skus'!$A:$AJ,2,FALSE))="Soundcraft",(VLOOKUP(Table11[[#This Row],[SKU]],'[1]All Skus'!$A:$AJ,3,FALSE)),""))</f>
        <v>Vi1</v>
      </c>
      <c r="C98" s="13" t="str">
        <f>(IF((VLOOKUP(Table11[[#This Row],[SKU]],'[1]All Skus'!$A:$AJ,2,FALSE))="Soundcraft",(VLOOKUP(Table11[[#This Row],[SKU]],'[1]All Skus'!$A:$AJ,4,FALSE)),""))</f>
        <v>BF10.947008</v>
      </c>
      <c r="D98" s="14" t="str">
        <f>(IF((VLOOKUP(Table11[[#This Row],[SKU]],'[1]All Skus'!$A:$AJ,2,FALSE))="Soundcraft",(VLOOKUP(Table11[[#This Row],[SKU]],'[1]All Skus'!$A:$AJ,5,FALSE)),""))</f>
        <v>SC-SPARES</v>
      </c>
      <c r="E98" s="16" t="str">
        <f>(IF((VLOOKUP(Table11[[#This Row],[SKU]],'[1]All Skus'!$A:$AJ,2,FALSE))="Soundcraft",(VLOOKUP(Table11[[#This Row],[SKU]],'[1]All Skus'!$A:$AJ,8,FALSE)),""))</f>
        <v>VI1 DUSTCOVER</v>
      </c>
      <c r="F98" s="16" t="str">
        <f>(IF((VLOOKUP(Table11[[#This Row],[SKU]],'[1]All Skus'!$A:$AJ,2,FALSE))="Soundcraft",(VLOOKUP(Table11[[#This Row],[SKU]],'[1]All Skus'!$A:$AJ,9,FALSE)),""))</f>
        <v>Vi1 Dust Cover</v>
      </c>
      <c r="G98" s="27">
        <f>(IF((VLOOKUP(Table11[[#This Row],[SKU]],'[1]All Skus'!$A:$AJ,2,FALSE))="Soundcraft",(VLOOKUP(Table11[[#This Row],[SKU]],'[1]All Skus'!$A:$AJ,10,FALSE)),""))</f>
        <v>150</v>
      </c>
      <c r="H98" s="17">
        <f>(IF((VLOOKUP(Table11[[#This Row],[SKU]],'[1]All Skus'!$A:$AJ,2,FALSE))="Soundcraft",(VLOOKUP(Table11[[#This Row],[SKU]],'[1]All Skus'!$A:$AJ,23,FALSE)),""))</f>
        <v>0</v>
      </c>
      <c r="I98" s="18" t="str">
        <f>HYPERLINK((IF((VLOOKUP(Table11[[#This Row],[SKU]],'[1]All Skus'!$A:$AJ,2,FALSE))="Soundcraft",(VLOOKUP(Table11[[#This Row],[SKU]],'[1]All Skus'!$A:$AJ,24,FALSE)),"")))</f>
        <v>Compliant</v>
      </c>
    </row>
    <row r="99" spans="1:11" ht="15" customHeight="1" x14ac:dyDescent="0.3">
      <c r="A99" s="11">
        <v>5083487</v>
      </c>
      <c r="B99" s="12" t="str">
        <f>(IF((VLOOKUP(Table11[[#This Row],[SKU]],'[1]All Skus'!$A:$AJ,2,FALSE))="Soundcraft",(VLOOKUP(Table11[[#This Row],[SKU]],'[1]All Skus'!$A:$AJ,3,FALSE)),""))</f>
        <v>Vi1000</v>
      </c>
      <c r="C99" s="13">
        <f>(IF((VLOOKUP(Table11[[#This Row],[SKU]],'[1]All Skus'!$A:$AJ,2,FALSE))="Soundcraft",(VLOOKUP(Table11[[#This Row],[SKU]],'[1]All Skus'!$A:$AJ,4,FALSE)),""))</f>
        <v>5083487</v>
      </c>
      <c r="D99" s="14" t="str">
        <f>(IF((VLOOKUP(Table11[[#This Row],[SKU]],'[1]All Skus'!$A:$AJ,2,FALSE))="Soundcraft",(VLOOKUP(Table11[[#This Row],[SKU]],'[1]All Skus'!$A:$AJ,5,FALSE)),""))</f>
        <v>SC-OTHER</v>
      </c>
      <c r="E99" s="16" t="str">
        <f>(IF((VLOOKUP(Table11[[#This Row],[SKU]],'[1]All Skus'!$A:$AJ,2,FALSE))="Soundcraft",(VLOOKUP(Table11[[#This Row],[SKU]],'[1]All Skus'!$A:$AJ,8,FALSE)),""))</f>
        <v>Vi1000 Digital Mixing System</v>
      </c>
      <c r="F99" s="16" t="str">
        <f>(IF((VLOOKUP(Table11[[#This Row],[SKU]],'[1]All Skus'!$A:$AJ,2,FALSE))="Soundcraft",(VLOOKUP(Table11[[#This Row],[SKU]],'[1]All Skus'!$A:$AJ,9,FALSE)),""))</f>
        <v>Vi1000 Digital Mixing System</v>
      </c>
      <c r="G99" s="27">
        <f>(IF((VLOOKUP(Table11[[#This Row],[SKU]],'[1]All Skus'!$A:$AJ,2,FALSE))="Soundcraft",(VLOOKUP(Table11[[#This Row],[SKU]],'[1]All Skus'!$A:$AJ,10,FALSE)),""))</f>
        <v>24606</v>
      </c>
      <c r="H99" s="17" t="str">
        <f>(IF((VLOOKUP(Table11[[#This Row],[SKU]],'[1]All Skus'!$A:$AJ,2,FALSE))="Soundcraft",(VLOOKUP(Table11[[#This Row],[SKU]],'[1]All Skus'!$A:$AJ,23,FALSE)),""))</f>
        <v>CN</v>
      </c>
      <c r="I99" s="18" t="str">
        <f>HYPERLINK((IF((VLOOKUP(Table11[[#This Row],[SKU]],'[1]All Skus'!$A:$AJ,2,FALSE))="Soundcraft",(VLOOKUP(Table11[[#This Row],[SKU]],'[1]All Skus'!$A:$AJ,24,FALSE)),"")))</f>
        <v>Compliant</v>
      </c>
    </row>
    <row r="100" spans="1:11" ht="15" customHeight="1" x14ac:dyDescent="0.3">
      <c r="A100" s="11" t="s">
        <v>84</v>
      </c>
      <c r="B100" s="12" t="str">
        <f>(IF((VLOOKUP(Table11[[#This Row],[SKU]],'[1]All Skus'!$A:$AJ,2,FALSE))="Soundcraft",(VLOOKUP(Table11[[#This Row],[SKU]],'[1]All Skus'!$A:$AJ,3,FALSE)),""))</f>
        <v>Vi1000</v>
      </c>
      <c r="C100" s="13" t="str">
        <f>(IF((VLOOKUP(Table11[[#This Row],[SKU]],'[1]All Skus'!$A:$AJ,2,FALSE))="Soundcraft",(VLOOKUP(Table11[[#This Row],[SKU]],'[1]All Skus'!$A:$AJ,4,FALSE)),""))</f>
        <v>5095581-00</v>
      </c>
      <c r="D100" s="14">
        <f>(IF((VLOOKUP(Table11[[#This Row],[SKU]],'[1]All Skus'!$A:$AJ,2,FALSE))="Soundcraft",(VLOOKUP(Table11[[#This Row],[SKU]],'[1]All Skus'!$A:$AJ,5,FALSE)),""))</f>
        <v>0</v>
      </c>
      <c r="E100" s="16" t="str">
        <f>(IF((VLOOKUP(Table11[[#This Row],[SKU]],'[1]All Skus'!$A:$AJ,2,FALSE))="Soundcraft",(VLOOKUP(Table11[[#This Row],[SKU]],'[1]All Skus'!$A:$AJ,8,FALSE)),""))</f>
        <v>Vi1000 Flightcase Amptown</v>
      </c>
      <c r="F100" s="16" t="str">
        <f>(IF((VLOOKUP(Table11[[#This Row],[SKU]],'[1]All Skus'!$A:$AJ,2,FALSE))="Soundcraft",(VLOOKUP(Table11[[#This Row],[SKU]],'[1]All Skus'!$A:$AJ,9,FALSE)),""))</f>
        <v xml:space="preserve">Vi1000 Flightcase                                                       </v>
      </c>
      <c r="G100" s="27">
        <f>(IF((VLOOKUP(Table11[[#This Row],[SKU]],'[1]All Skus'!$A:$AJ,2,FALSE))="Soundcraft",(VLOOKUP(Table11[[#This Row],[SKU]],'[1]All Skus'!$A:$AJ,10,FALSE)),""))</f>
        <v>2616</v>
      </c>
      <c r="H100" s="17" t="str">
        <f>(IF((VLOOKUP(Table11[[#This Row],[SKU]],'[1]All Skus'!$A:$AJ,2,FALSE))="Soundcraft",(VLOOKUP(Table11[[#This Row],[SKU]],'[1]All Skus'!$A:$AJ,23,FALSE)),""))</f>
        <v>DE</v>
      </c>
      <c r="I100" s="18" t="str">
        <f>HYPERLINK((IF((VLOOKUP(Table11[[#This Row],[SKU]],'[1]All Skus'!$A:$AJ,2,FALSE))="Soundcraft",(VLOOKUP(Table11[[#This Row],[SKU]],'[1]All Skus'!$A:$AJ,24,FALSE)),"")))</f>
        <v>Compliant</v>
      </c>
    </row>
    <row r="101" spans="1:11" ht="15" customHeight="1" x14ac:dyDescent="0.3">
      <c r="A101" s="11">
        <v>5056046</v>
      </c>
      <c r="B101" s="12" t="str">
        <f>(IF((VLOOKUP(Table11[[#This Row],[SKU]],'[1]All Skus'!$A:$AJ,2,FALSE))="Soundcraft",(VLOOKUP(Table11[[#This Row],[SKU]],'[1]All Skus'!$A:$AJ,3,FALSE)),""))</f>
        <v>Vi2000</v>
      </c>
      <c r="C101" s="13">
        <f>(IF((VLOOKUP(Table11[[#This Row],[SKU]],'[1]All Skus'!$A:$AJ,2,FALSE))="Soundcraft",(VLOOKUP(Table11[[#This Row],[SKU]],'[1]All Skus'!$A:$AJ,4,FALSE)),""))</f>
        <v>5056046</v>
      </c>
      <c r="D101" s="14" t="str">
        <f>(IF((VLOOKUP(Table11[[#This Row],[SKU]],'[1]All Skus'!$A:$AJ,2,FALSE))="Soundcraft",(VLOOKUP(Table11[[#This Row],[SKU]],'[1]All Skus'!$A:$AJ,5,FALSE)),""))</f>
        <v>SC-VI</v>
      </c>
      <c r="E101" s="16" t="str">
        <f>(IF((VLOOKUP(Table11[[#This Row],[SKU]],'[1]All Skus'!$A:$AJ,2,FALSE))="Soundcraft",(VLOOKUP(Table11[[#This Row],[SKU]],'[1]All Skus'!$A:$AJ,8,FALSE)),""))</f>
        <v>Vi2000 Digital Mixing System</v>
      </c>
      <c r="F101" s="16" t="str">
        <f>(IF((VLOOKUP(Table11[[#This Row],[SKU]],'[1]All Skus'!$A:$AJ,2,FALSE))="Soundcraft",(VLOOKUP(Table11[[#This Row],[SKU]],'[1]All Skus'!$A:$AJ,9,FALSE)),""))</f>
        <v xml:space="preserve">Vi2000 Digital Mixing System </v>
      </c>
      <c r="G101" s="27">
        <f>(IF((VLOOKUP(Table11[[#This Row],[SKU]],'[1]All Skus'!$A:$AJ,2,FALSE))="Soundcraft",(VLOOKUP(Table11[[#This Row],[SKU]],'[1]All Skus'!$A:$AJ,10,FALSE)),""))</f>
        <v>39257</v>
      </c>
      <c r="H101" s="17" t="str">
        <f>(IF((VLOOKUP(Table11[[#This Row],[SKU]],'[1]All Skus'!$A:$AJ,2,FALSE))="Soundcraft",(VLOOKUP(Table11[[#This Row],[SKU]],'[1]All Skus'!$A:$AJ,23,FALSE)),""))</f>
        <v>CN</v>
      </c>
      <c r="I101" s="18" t="str">
        <f>HYPERLINK((IF((VLOOKUP(Table11[[#This Row],[SKU]],'[1]All Skus'!$A:$AJ,2,FALSE))="Soundcraft",(VLOOKUP(Table11[[#This Row],[SKU]],'[1]All Skus'!$A:$AJ,24,FALSE)),"")))</f>
        <v>Compliant</v>
      </c>
    </row>
    <row r="102" spans="1:11" ht="15" customHeight="1" x14ac:dyDescent="0.3">
      <c r="A102" s="11">
        <v>5042680</v>
      </c>
      <c r="B102" s="12" t="str">
        <f>(IF((VLOOKUP(Table11[[#This Row],[SKU]],'[1]All Skus'!$A:$AJ,2,FALSE))="Soundcraft",(VLOOKUP(Table11[[#This Row],[SKU]],'[1]All Skus'!$A:$AJ,3,FALSE)),""))</f>
        <v>Vi3000</v>
      </c>
      <c r="C102" s="13">
        <f>(IF((VLOOKUP(Table11[[#This Row],[SKU]],'[1]All Skus'!$A:$AJ,2,FALSE))="Soundcraft",(VLOOKUP(Table11[[#This Row],[SKU]],'[1]All Skus'!$A:$AJ,4,FALSE)),""))</f>
        <v>5042680</v>
      </c>
      <c r="D102" s="14" t="str">
        <f>(IF((VLOOKUP(Table11[[#This Row],[SKU]],'[1]All Skus'!$A:$AJ,2,FALSE))="Soundcraft",(VLOOKUP(Table11[[#This Row],[SKU]],'[1]All Skus'!$A:$AJ,5,FALSE)),""))</f>
        <v>SC-SI</v>
      </c>
      <c r="E102" s="16" t="str">
        <f>(IF((VLOOKUP(Table11[[#This Row],[SKU]],'[1]All Skus'!$A:$AJ,2,FALSE))="Soundcraft",(VLOOKUP(Table11[[#This Row],[SKU]],'[1]All Skus'!$A:$AJ,8,FALSE)),""))</f>
        <v>Vi3000 Digital Mixing System</v>
      </c>
      <c r="F102" s="16" t="str">
        <f>(IF((VLOOKUP(Table11[[#This Row],[SKU]],'[1]All Skus'!$A:$AJ,2,FALSE))="Soundcraft",(VLOOKUP(Table11[[#This Row],[SKU]],'[1]All Skus'!$A:$AJ,9,FALSE)),""))</f>
        <v>Vi3000 : 48</v>
      </c>
      <c r="G102" s="27">
        <f>(IF((VLOOKUP(Table11[[#This Row],[SKU]],'[1]All Skus'!$A:$AJ,2,FALSE))="Soundcraft",(VLOOKUP(Table11[[#This Row],[SKU]],'[1]All Skus'!$A:$AJ,10,FALSE)),""))</f>
        <v>52506</v>
      </c>
      <c r="H102" s="17" t="str">
        <f>(IF((VLOOKUP(Table11[[#This Row],[SKU]],'[1]All Skus'!$A:$AJ,2,FALSE))="Soundcraft",(VLOOKUP(Table11[[#This Row],[SKU]],'[1]All Skus'!$A:$AJ,23,FALSE)),""))</f>
        <v>CN</v>
      </c>
      <c r="I102" s="18" t="str">
        <f>HYPERLINK((IF((VLOOKUP(Table11[[#This Row],[SKU]],'[1]All Skus'!$A:$AJ,2,FALSE))="Soundcraft",(VLOOKUP(Table11[[#This Row],[SKU]],'[1]All Skus'!$A:$AJ,24,FALSE)),"")))</f>
        <v>Compliant</v>
      </c>
    </row>
    <row r="103" spans="1:11" s="22" customFormat="1" ht="15" customHeight="1" x14ac:dyDescent="0.3">
      <c r="A103" s="11">
        <v>5047551</v>
      </c>
      <c r="B103" s="12" t="str">
        <f>(IF((VLOOKUP(Table11[[#This Row],[SKU]],'[1]All Skus'!$A:$AJ,2,FALSE))="Soundcraft",(VLOOKUP(Table11[[#This Row],[SKU]],'[1]All Skus'!$A:$AJ,3,FALSE)),""))</f>
        <v>Vi3000</v>
      </c>
      <c r="C103" s="13">
        <f>(IF((VLOOKUP(Table11[[#This Row],[SKU]],'[1]All Skus'!$A:$AJ,2,FALSE))="Soundcraft",(VLOOKUP(Table11[[#This Row],[SKU]],'[1]All Skus'!$A:$AJ,4,FALSE)),""))</f>
        <v>5047551</v>
      </c>
      <c r="D103" s="14" t="str">
        <f>(IF((VLOOKUP(Table11[[#This Row],[SKU]],'[1]All Skus'!$A:$AJ,2,FALSE))="Soundcraft",(VLOOKUP(Table11[[#This Row],[SKU]],'[1]All Skus'!$A:$AJ,5,FALSE)),""))</f>
        <v>SC-VI1</v>
      </c>
      <c r="E103" s="16" t="str">
        <f>(IF((VLOOKUP(Table11[[#This Row],[SKU]],'[1]All Skus'!$A:$AJ,2,FALSE))="Soundcraft",(VLOOKUP(Table11[[#This Row],[SKU]],'[1]All Skus'!$A:$AJ,8,FALSE)),""))</f>
        <v>FLIGHTCASE,Vi3000 STANDARD</v>
      </c>
      <c r="F103" s="16" t="str">
        <f>(IF((VLOOKUP(Table11[[#This Row],[SKU]],'[1]All Skus'!$A:$AJ,2,FALSE))="Soundcraft",(VLOOKUP(Table11[[#This Row],[SKU]],'[1]All Skus'!$A:$AJ,9,FALSE)),""))</f>
        <v>Vi3000 Standard flightcase</v>
      </c>
      <c r="G103" s="27">
        <f>(IF((VLOOKUP(Table11[[#This Row],[SKU]],'[1]All Skus'!$A:$AJ,2,FALSE))="Soundcraft",(VLOOKUP(Table11[[#This Row],[SKU]],'[1]All Skus'!$A:$AJ,10,FALSE)),""))</f>
        <v>4000</v>
      </c>
      <c r="H103" s="17" t="str">
        <f>(IF((VLOOKUP(Table11[[#This Row],[SKU]],'[1]All Skus'!$A:$AJ,2,FALSE))="Soundcraft",(VLOOKUP(Table11[[#This Row],[SKU]],'[1]All Skus'!$A:$AJ,23,FALSE)),""))</f>
        <v>GB</v>
      </c>
      <c r="I103" s="18" t="str">
        <f>HYPERLINK((IF((VLOOKUP(Table11[[#This Row],[SKU]],'[1]All Skus'!$A:$AJ,2,FALSE))="Soundcraft",(VLOOKUP(Table11[[#This Row],[SKU]],'[1]All Skus'!$A:$AJ,24,FALSE)),"")))</f>
        <v>Compliant</v>
      </c>
      <c r="J103"/>
      <c r="K103"/>
    </row>
    <row r="104" spans="1:11" s="22" customFormat="1" ht="15" customHeight="1" x14ac:dyDescent="0.3">
      <c r="A104" s="11">
        <v>5047552</v>
      </c>
      <c r="B104" s="12" t="str">
        <f>(IF((VLOOKUP(Table11[[#This Row],[SKU]],'[1]All Skus'!$A:$AJ,2,FALSE))="Soundcraft",(VLOOKUP(Table11[[#This Row],[SKU]],'[1]All Skus'!$A:$AJ,3,FALSE)),""))</f>
        <v>Vi3000</v>
      </c>
      <c r="C104" s="13">
        <f>(IF((VLOOKUP(Table11[[#This Row],[SKU]],'[1]All Skus'!$A:$AJ,2,FALSE))="Soundcraft",(VLOOKUP(Table11[[#This Row],[SKU]],'[1]All Skus'!$A:$AJ,4,FALSE)),""))</f>
        <v>5047552</v>
      </c>
      <c r="D104" s="14" t="str">
        <f>(IF((VLOOKUP(Table11[[#This Row],[SKU]],'[1]All Skus'!$A:$AJ,2,FALSE))="Soundcraft",(VLOOKUP(Table11[[#This Row],[SKU]],'[1]All Skus'!$A:$AJ,5,FALSE)),""))</f>
        <v>SC-SPARES</v>
      </c>
      <c r="E104" s="16" t="str">
        <f>(IF((VLOOKUP(Table11[[#This Row],[SKU]],'[1]All Skus'!$A:$AJ,2,FALSE))="Soundcraft",(VLOOKUP(Table11[[#This Row],[SKU]],'[1]All Skus'!$A:$AJ,8,FALSE)),""))</f>
        <v>FLIGHTCASE,Vi3000 DELUXE</v>
      </c>
      <c r="F104" s="16" t="str">
        <f>(IF((VLOOKUP(Table11[[#This Row],[SKU]],'[1]All Skus'!$A:$AJ,2,FALSE))="Soundcraft",(VLOOKUP(Table11[[#This Row],[SKU]],'[1]All Skus'!$A:$AJ,9,FALSE)),""))</f>
        <v>Vi3000 Delux flightcase inc monitor stand, keyboard tray and rack fixings</v>
      </c>
      <c r="G104" s="27">
        <f>(IF((VLOOKUP(Table11[[#This Row],[SKU]],'[1]All Skus'!$A:$AJ,2,FALSE))="Soundcraft",(VLOOKUP(Table11[[#This Row],[SKU]],'[1]All Skus'!$A:$AJ,10,FALSE)),""))</f>
        <v>4678</v>
      </c>
      <c r="H104" s="17" t="str">
        <f>(IF((VLOOKUP(Table11[[#This Row],[SKU]],'[1]All Skus'!$A:$AJ,2,FALSE))="Soundcraft",(VLOOKUP(Table11[[#This Row],[SKU]],'[1]All Skus'!$A:$AJ,23,FALSE)),""))</f>
        <v>CN</v>
      </c>
      <c r="I104" s="18" t="str">
        <f>HYPERLINK((IF((VLOOKUP(Table11[[#This Row],[SKU]],'[1]All Skus'!$A:$AJ,2,FALSE))="Soundcraft",(VLOOKUP(Table11[[#This Row],[SKU]],'[1]All Skus'!$A:$AJ,24,FALSE)),"")))</f>
        <v>Compliant</v>
      </c>
    </row>
    <row r="105" spans="1:11" ht="15" customHeight="1" x14ac:dyDescent="0.3">
      <c r="A105" s="11">
        <v>5057291</v>
      </c>
      <c r="B105" s="12" t="str">
        <f>(IF((VLOOKUP(Table11[[#This Row],[SKU]],'[1]All Skus'!$A:$AJ,2,FALSE))="Soundcraft",(VLOOKUP(Table11[[#This Row],[SKU]],'[1]All Skus'!$A:$AJ,3,FALSE)),""))</f>
        <v>Vi5000/7000</v>
      </c>
      <c r="C105" s="13">
        <f>(IF((VLOOKUP(Table11[[#This Row],[SKU]],'[1]All Skus'!$A:$AJ,2,FALSE))="Soundcraft",(VLOOKUP(Table11[[#This Row],[SKU]],'[1]All Skus'!$A:$AJ,4,FALSE)),""))</f>
        <v>5057291</v>
      </c>
      <c r="D105" s="14">
        <f>(IF((VLOOKUP(Table11[[#This Row],[SKU]],'[1]All Skus'!$A:$AJ,2,FALSE))="Soundcraft",(VLOOKUP(Table11[[#This Row],[SKU]],'[1]All Skus'!$A:$AJ,5,FALSE)),""))</f>
        <v>31100900</v>
      </c>
      <c r="E105" s="16" t="str">
        <f>(IF((VLOOKUP(Table11[[#This Row],[SKU]],'[1]All Skus'!$A:$AJ,2,FALSE))="Soundcraft",(VLOOKUP(Table11[[#This Row],[SKU]],'[1]All Skus'!$A:$AJ,8,FALSE)),""))</f>
        <v>VI7000 CONTROL SURFACE</v>
      </c>
      <c r="F105" s="16" t="str">
        <f>(IF((VLOOKUP(Table11[[#This Row],[SKU]],'[1]All Skus'!$A:$AJ,2,FALSE))="Soundcraft",(VLOOKUP(Table11[[#This Row],[SKU]],'[1]All Skus'!$A:$AJ,9,FALSE)),""))</f>
        <v>Vi7000 Surface</v>
      </c>
      <c r="G105" s="27">
        <f>(IF((VLOOKUP(Table11[[#This Row],[SKU]],'[1]All Skus'!$A:$AJ,2,FALSE))="Soundcraft",(VLOOKUP(Table11[[#This Row],[SKU]],'[1]All Skus'!$A:$AJ,10,FALSE)),""))</f>
        <v>47108</v>
      </c>
      <c r="H105" s="17" t="str">
        <f>(IF((VLOOKUP(Table11[[#This Row],[SKU]],'[1]All Skus'!$A:$AJ,2,FALSE))="Soundcraft",(VLOOKUP(Table11[[#This Row],[SKU]],'[1]All Skus'!$A:$AJ,23,FALSE)),""))</f>
        <v>CN</v>
      </c>
      <c r="I105" s="18" t="str">
        <f>HYPERLINK((IF((VLOOKUP(Table11[[#This Row],[SKU]],'[1]All Skus'!$A:$AJ,2,FALSE))="Soundcraft",(VLOOKUP(Table11[[#This Row],[SKU]],'[1]All Skus'!$A:$AJ,24,FALSE)),"")))</f>
        <v>Compliant</v>
      </c>
      <c r="J105" s="22"/>
      <c r="K105" s="22"/>
    </row>
    <row r="106" spans="1:11" ht="15" customHeight="1" x14ac:dyDescent="0.3">
      <c r="A106" s="11">
        <v>5057292</v>
      </c>
      <c r="B106" s="12" t="str">
        <f>(IF((VLOOKUP(Table11[[#This Row],[SKU]],'[1]All Skus'!$A:$AJ,2,FALSE))="Soundcraft",(VLOOKUP(Table11[[#This Row],[SKU]],'[1]All Skus'!$A:$AJ,3,FALSE)),""))</f>
        <v>Vi5000/7000</v>
      </c>
      <c r="C106" s="13">
        <f>(IF((VLOOKUP(Table11[[#This Row],[SKU]],'[1]All Skus'!$A:$AJ,2,FALSE))="Soundcraft",(VLOOKUP(Table11[[#This Row],[SKU]],'[1]All Skus'!$A:$AJ,4,FALSE)),""))</f>
        <v>5057292</v>
      </c>
      <c r="D106" s="14" t="str">
        <f>(IF((VLOOKUP(Table11[[#This Row],[SKU]],'[1]All Skus'!$A:$AJ,2,FALSE))="Soundcraft",(VLOOKUP(Table11[[#This Row],[SKU]],'[1]All Skus'!$A:$AJ,5,FALSE)),""))</f>
        <v>SC-VI</v>
      </c>
      <c r="E106" s="16" t="str">
        <f>(IF((VLOOKUP(Table11[[#This Row],[SKU]],'[1]All Skus'!$A:$AJ,2,FALSE))="Soundcraft",(VLOOKUP(Table11[[#This Row],[SKU]],'[1]All Skus'!$A:$AJ,8,FALSE)),""))</f>
        <v>VI5000 CONTROL SURFACE</v>
      </c>
      <c r="F106" s="16" t="str">
        <f>(IF((VLOOKUP(Table11[[#This Row],[SKU]],'[1]All Skus'!$A:$AJ,2,FALSE))="Soundcraft",(VLOOKUP(Table11[[#This Row],[SKU]],'[1]All Skus'!$A:$AJ,9,FALSE)),""))</f>
        <v>Vi5000 Surface</v>
      </c>
      <c r="G106" s="27">
        <f>(IF((VLOOKUP(Table11[[#This Row],[SKU]],'[1]All Skus'!$A:$AJ,2,FALSE))="Soundcraft",(VLOOKUP(Table11[[#This Row],[SKU]],'[1]All Skus'!$A:$AJ,10,FALSE)),""))</f>
        <v>41399</v>
      </c>
      <c r="H106" s="17" t="str">
        <f>(IF((VLOOKUP(Table11[[#This Row],[SKU]],'[1]All Skus'!$A:$AJ,2,FALSE))="Soundcraft",(VLOOKUP(Table11[[#This Row],[SKU]],'[1]All Skus'!$A:$AJ,23,FALSE)),""))</f>
        <v>CN</v>
      </c>
      <c r="I106" s="18" t="str">
        <f>HYPERLINK((IF((VLOOKUP(Table11[[#This Row],[SKU]],'[1]All Skus'!$A:$AJ,2,FALSE))="Soundcraft",(VLOOKUP(Table11[[#This Row],[SKU]],'[1]All Skus'!$A:$AJ,24,FALSE)),"")))</f>
        <v>Compliant</v>
      </c>
    </row>
    <row r="107" spans="1:11" ht="15" customHeight="1" x14ac:dyDescent="0.3">
      <c r="A107" s="11" t="s">
        <v>85</v>
      </c>
      <c r="B107" s="12" t="str">
        <f>(IF((VLOOKUP(Table11[[#This Row],[SKU]],'[1]All Skus'!$A:$AJ,2,FALSE))="Soundcraft",(VLOOKUP(Table11[[#This Row],[SKU]],'[1]All Skus'!$A:$AJ,3,FALSE)),""))</f>
        <v>Vi5000/7000</v>
      </c>
      <c r="C107" s="13" t="str">
        <f>(IF((VLOOKUP(Table11[[#This Row],[SKU]],'[1]All Skus'!$A:$AJ,2,FALSE))="Soundcraft",(VLOOKUP(Table11[[#This Row],[SKU]],'[1]All Skus'!$A:$AJ,4,FALSE)),""))</f>
        <v>5059729HU</v>
      </c>
      <c r="D107" s="14" t="str">
        <f>(IF((VLOOKUP(Table11[[#This Row],[SKU]],'[1]All Skus'!$A:$AJ,2,FALSE))="Soundcraft",(VLOOKUP(Table11[[#This Row],[SKU]],'[1]All Skus'!$A:$AJ,5,FALSE)),""))</f>
        <v>SC-SI</v>
      </c>
      <c r="E107" s="16" t="str">
        <f>(IF((VLOOKUP(Table11[[#This Row],[SKU]],'[1]All Skus'!$A:$AJ,2,FALSE))="Soundcraft",(VLOOKUP(Table11[[#This Row],[SKU]],'[1]All Skus'!$A:$AJ,8,FALSE)),""))</f>
        <v>VI5000/7000 LOCAL RACK 96kHz Full Opt</v>
      </c>
      <c r="F107" s="16" t="str">
        <f>(IF((VLOOKUP(Table11[[#This Row],[SKU]],'[1]All Skus'!$A:$AJ,2,FALSE))="Soundcraft",(VLOOKUP(Table11[[#This Row],[SKU]],'[1]All Skus'!$A:$AJ,9,FALSE)),""))</f>
        <v>ViLR-96FO 96kHz Fully Multimode Optical local rack for use with Vi5000/7000</v>
      </c>
      <c r="G107" s="27">
        <f>(IF((VLOOKUP(Table11[[#This Row],[SKU]],'[1]All Skus'!$A:$AJ,2,FALSE))="Soundcraft",(VLOOKUP(Table11[[#This Row],[SKU]],'[1]All Skus'!$A:$AJ,10,FALSE)),""))</f>
        <v>74700</v>
      </c>
      <c r="H107" s="17" t="str">
        <f>(IF((VLOOKUP(Table11[[#This Row],[SKU]],'[1]All Skus'!$A:$AJ,2,FALSE))="Soundcraft",(VLOOKUP(Table11[[#This Row],[SKU]],'[1]All Skus'!$A:$AJ,23,FALSE)),""))</f>
        <v>CN</v>
      </c>
      <c r="I107" s="18" t="str">
        <f>HYPERLINK((IF((VLOOKUP(Table11[[#This Row],[SKU]],'[1]All Skus'!$A:$AJ,2,FALSE))="Soundcraft",(VLOOKUP(Table11[[#This Row],[SKU]],'[1]All Skus'!$A:$AJ,24,FALSE)),"")))</f>
        <v>Compliant</v>
      </c>
    </row>
    <row r="108" spans="1:11" ht="15" customHeight="1" x14ac:dyDescent="0.3">
      <c r="A108" s="11" t="s">
        <v>86</v>
      </c>
      <c r="B108" s="12" t="str">
        <f>(IF((VLOOKUP(Table11[[#This Row],[SKU]],'[1]All Skus'!$A:$AJ,2,FALSE))="Soundcraft",(VLOOKUP(Table11[[#This Row],[SKU]],'[1]All Skus'!$A:$AJ,3,FALSE)),""))</f>
        <v>Vi5000/7000</v>
      </c>
      <c r="C108" s="13" t="str">
        <f>(IF((VLOOKUP(Table11[[#This Row],[SKU]],'[1]All Skus'!$A:$AJ,2,FALSE))="Soundcraft",(VLOOKUP(Table11[[#This Row],[SKU]],'[1]All Skus'!$A:$AJ,4,FALSE)),""))</f>
        <v>5059730HU</v>
      </c>
      <c r="D108" s="14" t="str">
        <f>(IF((VLOOKUP(Table11[[#This Row],[SKU]],'[1]All Skus'!$A:$AJ,2,FALSE))="Soundcraft",(VLOOKUP(Table11[[#This Row],[SKU]],'[1]All Skus'!$A:$AJ,5,FALSE)),""))</f>
        <v>SC-VI</v>
      </c>
      <c r="E108" s="16" t="str">
        <f>(IF((VLOOKUP(Table11[[#This Row],[SKU]],'[1]All Skus'!$A:$AJ,2,FALSE))="Soundcraft",(VLOOKUP(Table11[[#This Row],[SKU]],'[1]All Skus'!$A:$AJ,8,FALSE)),""))</f>
        <v>VI5000/7000 LOCAL RACK 96kHz Cat 5</v>
      </c>
      <c r="F108" s="16" t="str">
        <f>(IF((VLOOKUP(Table11[[#This Row],[SKU]],'[1]All Skus'!$A:$AJ,2,FALSE))="Soundcraft",(VLOOKUP(Table11[[#This Row],[SKU]],'[1]All Skus'!$A:$AJ,9,FALSE)),""))</f>
        <v>ViLR-96C5  96kHz Cat5 local rack for use with Vi5000/7000</v>
      </c>
      <c r="G108" s="27">
        <f>(IF((VLOOKUP(Table11[[#This Row],[SKU]],'[1]All Skus'!$A:$AJ,2,FALSE))="Soundcraft",(VLOOKUP(Table11[[#This Row],[SKU]],'[1]All Skus'!$A:$AJ,10,FALSE)),""))</f>
        <v>69244</v>
      </c>
      <c r="H108" s="17">
        <f>(IF((VLOOKUP(Table11[[#This Row],[SKU]],'[1]All Skus'!$A:$AJ,2,FALSE))="Soundcraft",(VLOOKUP(Table11[[#This Row],[SKU]],'[1]All Skus'!$A:$AJ,23,FALSE)),""))</f>
        <v>0</v>
      </c>
      <c r="I108" s="18" t="str">
        <f>HYPERLINK((IF((VLOOKUP(Table11[[#This Row],[SKU]],'[1]All Skus'!$A:$AJ,2,FALSE))="Soundcraft",(VLOOKUP(Table11[[#This Row],[SKU]],'[1]All Skus'!$A:$AJ,24,FALSE)),"")))</f>
        <v>Compliant</v>
      </c>
    </row>
    <row r="109" spans="1:11" ht="15" customHeight="1" x14ac:dyDescent="0.3">
      <c r="A109" s="11" t="s">
        <v>87</v>
      </c>
      <c r="B109" s="12" t="str">
        <f>(IF((VLOOKUP(Table11[[#This Row],[SKU]],'[1]All Skus'!$A:$AJ,2,FALSE))="Soundcraft",(VLOOKUP(Table11[[#This Row],[SKU]],'[1]All Skus'!$A:$AJ,3,FALSE)),""))</f>
        <v>Vi5000/7000</v>
      </c>
      <c r="C109" s="13" t="str">
        <f>(IF((VLOOKUP(Table11[[#This Row],[SKU]],'[1]All Skus'!$A:$AJ,2,FALSE))="Soundcraft",(VLOOKUP(Table11[[#This Row],[SKU]],'[1]All Skus'!$A:$AJ,4,FALSE)),""))</f>
        <v>5059731HU</v>
      </c>
      <c r="D109" s="14" t="str">
        <f>(IF((VLOOKUP(Table11[[#This Row],[SKU]],'[1]All Skus'!$A:$AJ,2,FALSE))="Soundcraft",(VLOOKUP(Table11[[#This Row],[SKU]],'[1]All Skus'!$A:$AJ,5,FALSE)),""))</f>
        <v>SC-VI</v>
      </c>
      <c r="E109" s="16" t="str">
        <f>(IF((VLOOKUP(Table11[[#This Row],[SKU]],'[1]All Skus'!$A:$AJ,2,FALSE))="Soundcraft",(VLOOKUP(Table11[[#This Row],[SKU]],'[1]All Skus'!$A:$AJ,8,FALSE)),""))</f>
        <v>VI5000/7000 LOCAL RACK 48kHz Cat 5</v>
      </c>
      <c r="F109" s="16" t="str">
        <f>(IF((VLOOKUP(Table11[[#This Row],[SKU]],'[1]All Skus'!$A:$AJ,2,FALSE))="Soundcraft",(VLOOKUP(Table11[[#This Row],[SKU]],'[1]All Skus'!$A:$AJ,9,FALSE)),""))</f>
        <v>ViLR-48C5  48kHz Cat5 local rack for use with Vi5000/7000</v>
      </c>
      <c r="G109" s="27">
        <f>(IF((VLOOKUP(Table11[[#This Row],[SKU]],'[1]All Skus'!$A:$AJ,2,FALSE))="Soundcraft",(VLOOKUP(Table11[[#This Row],[SKU]],'[1]All Skus'!$A:$AJ,10,FALSE)),""))</f>
        <v>58104</v>
      </c>
      <c r="H109" s="17" t="str">
        <f>(IF((VLOOKUP(Table11[[#This Row],[SKU]],'[1]All Skus'!$A:$AJ,2,FALSE))="Soundcraft",(VLOOKUP(Table11[[#This Row],[SKU]],'[1]All Skus'!$A:$AJ,23,FALSE)),""))</f>
        <v>HU</v>
      </c>
      <c r="I109" s="18" t="str">
        <f>HYPERLINK((IF((VLOOKUP(Table11[[#This Row],[SKU]],'[1]All Skus'!$A:$AJ,2,FALSE))="Soundcraft",(VLOOKUP(Table11[[#This Row],[SKU]],'[1]All Skus'!$A:$AJ,24,FALSE)),"")))</f>
        <v>Compliant</v>
      </c>
    </row>
    <row r="110" spans="1:11" ht="15" customHeight="1" x14ac:dyDescent="0.3">
      <c r="A110" s="11" t="s">
        <v>88</v>
      </c>
      <c r="B110" s="12" t="str">
        <f>(IF((VLOOKUP(Table11[[#This Row],[SKU]],'[1]All Skus'!$A:$AJ,2,FALSE))="Soundcraft",(VLOOKUP(Table11[[#This Row],[SKU]],'[1]All Skus'!$A:$AJ,3,FALSE)),""))</f>
        <v>Vi5000/7000</v>
      </c>
      <c r="C110" s="13" t="str">
        <f>(IF((VLOOKUP(Table11[[#This Row],[SKU]],'[1]All Skus'!$A:$AJ,2,FALSE))="Soundcraft",(VLOOKUP(Table11[[#This Row],[SKU]],'[1]All Skus'!$A:$AJ,4,FALSE)),""))</f>
        <v>5059732HU</v>
      </c>
      <c r="D110" s="14" t="str">
        <f>(IF((VLOOKUP(Table11[[#This Row],[SKU]],'[1]All Skus'!$A:$AJ,2,FALSE))="Soundcraft",(VLOOKUP(Table11[[#This Row],[SKU]],'[1]All Skus'!$A:$AJ,5,FALSE)),""))</f>
        <v>SC-VI</v>
      </c>
      <c r="E110" s="16" t="str">
        <f>(IF((VLOOKUP(Table11[[#This Row],[SKU]],'[1]All Skus'!$A:$AJ,2,FALSE))="Soundcraft",(VLOOKUP(Table11[[#This Row],[SKU]],'[1]All Skus'!$A:$AJ,8,FALSE)),""))</f>
        <v>VI5000/7000 LOCAL RACK 48kHz Optical</v>
      </c>
      <c r="F110" s="16" t="str">
        <f>(IF((VLOOKUP(Table11[[#This Row],[SKU]],'[1]All Skus'!$A:$AJ,2,FALSE))="Soundcraft",(VLOOKUP(Table11[[#This Row],[SKU]],'[1]All Skus'!$A:$AJ,9,FALSE)),""))</f>
        <v>ViLR-48MO 48kHz Multimode Optical local rack for use with Vi5000/7000</v>
      </c>
      <c r="G110" s="27">
        <f>(IF((VLOOKUP(Table11[[#This Row],[SKU]],'[1]All Skus'!$A:$AJ,2,FALSE))="Soundcraft",(VLOOKUP(Table11[[#This Row],[SKU]],'[1]All Skus'!$A:$AJ,10,FALSE)),""))</f>
        <v>63655</v>
      </c>
      <c r="H110" s="17" t="str">
        <f>(IF((VLOOKUP(Table11[[#This Row],[SKU]],'[1]All Skus'!$A:$AJ,2,FALSE))="Soundcraft",(VLOOKUP(Table11[[#This Row],[SKU]],'[1]All Skus'!$A:$AJ,23,FALSE)),""))</f>
        <v>HU</v>
      </c>
      <c r="I110" s="18" t="str">
        <f>HYPERLINK((IF((VLOOKUP(Table11[[#This Row],[SKU]],'[1]All Skus'!$A:$AJ,2,FALSE))="Soundcraft",(VLOOKUP(Table11[[#This Row],[SKU]],'[1]All Skus'!$A:$AJ,24,FALSE)),"")))</f>
        <v>Compliant</v>
      </c>
    </row>
    <row r="111" spans="1:11" ht="15" customHeight="1" x14ac:dyDescent="0.3">
      <c r="A111" s="11" t="s">
        <v>89</v>
      </c>
      <c r="B111" s="12" t="str">
        <f>(IF((VLOOKUP(Table11[[#This Row],[SKU]],'[1]All Skus'!$A:$AJ,2,FALSE))="Soundcraft",(VLOOKUP(Table11[[#This Row],[SKU]],'[1]All Skus'!$A:$AJ,3,FALSE)),""))</f>
        <v>Vi5000/7000</v>
      </c>
      <c r="C111" s="13" t="str">
        <f>(IF((VLOOKUP(Table11[[#This Row],[SKU]],'[1]All Skus'!$A:$AJ,2,FALSE))="Soundcraft",(VLOOKUP(Table11[[#This Row],[SKU]],'[1]All Skus'!$A:$AJ,4,FALSE)),""))</f>
        <v>5059733HU</v>
      </c>
      <c r="D111" s="14" t="str">
        <f>(IF((VLOOKUP(Table11[[#This Row],[SKU]],'[1]All Skus'!$A:$AJ,2,FALSE))="Soundcraft",(VLOOKUP(Table11[[#This Row],[SKU]],'[1]All Skus'!$A:$AJ,5,FALSE)),""))</f>
        <v>SC-VI</v>
      </c>
      <c r="E111" s="16" t="str">
        <f>(IF((VLOOKUP(Table11[[#This Row],[SKU]],'[1]All Skus'!$A:$AJ,2,FALSE))="Soundcraft",(VLOOKUP(Table11[[#This Row],[SKU]],'[1]All Skus'!$A:$AJ,8,FALSE)),""))</f>
        <v>VI5000/7000 LOCAL RACK 96kHz Optical</v>
      </c>
      <c r="F111" s="16" t="str">
        <f>(IF((VLOOKUP(Table11[[#This Row],[SKU]],'[1]All Skus'!$A:$AJ,2,FALSE))="Soundcraft",(VLOOKUP(Table11[[#This Row],[SKU]],'[1]All Skus'!$A:$AJ,9,FALSE)),""))</f>
        <v>ViLR-96MO 96kHz Multimode Optical local rack for use with Vi5000/7000</v>
      </c>
      <c r="G111" s="27">
        <f>(IF((VLOOKUP(Table11[[#This Row],[SKU]],'[1]All Skus'!$A:$AJ,2,FALSE))="Soundcraft",(VLOOKUP(Table11[[#This Row],[SKU]],'[1]All Skus'!$A:$AJ,10,FALSE)),""))</f>
        <v>74795</v>
      </c>
      <c r="H111" s="17">
        <f>(IF((VLOOKUP(Table11[[#This Row],[SKU]],'[1]All Skus'!$A:$AJ,2,FALSE))="Soundcraft",(VLOOKUP(Table11[[#This Row],[SKU]],'[1]All Skus'!$A:$AJ,23,FALSE)),""))</f>
        <v>0</v>
      </c>
      <c r="I111" s="18" t="str">
        <f>HYPERLINK((IF((VLOOKUP(Table11[[#This Row],[SKU]],'[1]All Skus'!$A:$AJ,2,FALSE))="Soundcraft",(VLOOKUP(Table11[[#This Row],[SKU]],'[1]All Skus'!$A:$AJ,24,FALSE)),"")))</f>
        <v>Compliant</v>
      </c>
    </row>
    <row r="112" spans="1:11" ht="15" customHeight="1" x14ac:dyDescent="0.3">
      <c r="A112" s="11">
        <v>5058483</v>
      </c>
      <c r="B112" s="12" t="str">
        <f>(IF((VLOOKUP(Table11[[#This Row],[SKU]],'[1]All Skus'!$A:$AJ,2,FALSE))="Soundcraft",(VLOOKUP(Table11[[#This Row],[SKU]],'[1]All Skus'!$A:$AJ,3,FALSE)),""))</f>
        <v>Vi5000/7000</v>
      </c>
      <c r="C112" s="13">
        <f>(IF((VLOOKUP(Table11[[#This Row],[SKU]],'[1]All Skus'!$A:$AJ,2,FALSE))="Soundcraft",(VLOOKUP(Table11[[#This Row],[SKU]],'[1]All Skus'!$A:$AJ,4,FALSE)),""))</f>
        <v>5058483</v>
      </c>
      <c r="D112" s="14" t="str">
        <f>(IF((VLOOKUP(Table11[[#This Row],[SKU]],'[1]All Skus'!$A:$AJ,2,FALSE))="Soundcraft",(VLOOKUP(Table11[[#This Row],[SKU]],'[1]All Skus'!$A:$AJ,5,FALSE)),""))</f>
        <v>SC-SI</v>
      </c>
      <c r="E112" s="16" t="str">
        <f>(IF((VLOOKUP(Table11[[#This Row],[SKU]],'[1]All Skus'!$A:$AJ,2,FALSE))="Soundcraft",(VLOOKUP(Table11[[#This Row],[SKU]],'[1]All Skus'!$A:$AJ,8,FALSE)),""))</f>
        <v>VI5000/7000 LOCAL RACK BASE FRAME</v>
      </c>
      <c r="F112" s="16" t="str">
        <f>(IF((VLOOKUP(Table11[[#This Row],[SKU]],'[1]All Skus'!$A:$AJ,2,FALSE))="Soundcraft",(VLOOKUP(Table11[[#This Row],[SKU]],'[1]All Skus'!$A:$AJ,9,FALSE)),""))</f>
        <v>Base local Rack, 2 x link card, 2 x PSU</v>
      </c>
      <c r="G112" s="27">
        <f>(IF((VLOOKUP(Table11[[#This Row],[SKU]],'[1]All Skus'!$A:$AJ,2,FALSE))="Soundcraft",(VLOOKUP(Table11[[#This Row],[SKU]],'[1]All Skus'!$A:$AJ,10,FALSE)),""))</f>
        <v>18558</v>
      </c>
      <c r="H112" s="17">
        <f>(IF((VLOOKUP(Table11[[#This Row],[SKU]],'[1]All Skus'!$A:$AJ,2,FALSE))="Soundcraft",(VLOOKUP(Table11[[#This Row],[SKU]],'[1]All Skus'!$A:$AJ,23,FALSE)),""))</f>
        <v>0</v>
      </c>
      <c r="I112" s="18" t="str">
        <f>HYPERLINK((IF((VLOOKUP(Table11[[#This Row],[SKU]],'[1]All Skus'!$A:$AJ,2,FALSE))="Soundcraft",(VLOOKUP(Table11[[#This Row],[SKU]],'[1]All Skus'!$A:$AJ,24,FALSE)),"")))</f>
        <v>Compliant</v>
      </c>
    </row>
    <row r="113" spans="1:9" ht="15" customHeight="1" x14ac:dyDescent="0.3">
      <c r="A113" s="11">
        <v>5059570</v>
      </c>
      <c r="B113" s="12" t="str">
        <f>(IF((VLOOKUP(Table11[[#This Row],[SKU]],'[1]All Skus'!$A:$AJ,2,FALSE))="Soundcraft",(VLOOKUP(Table11[[#This Row],[SKU]],'[1]All Skus'!$A:$AJ,3,FALSE)),""))</f>
        <v>Vi5000/7000 Accessories</v>
      </c>
      <c r="C113" s="13">
        <f>(IF((VLOOKUP(Table11[[#This Row],[SKU]],'[1]All Skus'!$A:$AJ,2,FALSE))="Soundcraft",(VLOOKUP(Table11[[#This Row],[SKU]],'[1]All Skus'!$A:$AJ,4,FALSE)),""))</f>
        <v>5059570</v>
      </c>
      <c r="D113" s="14">
        <f>(IF((VLOOKUP(Table11[[#This Row],[SKU]],'[1]All Skus'!$A:$AJ,2,FALSE))="Soundcraft",(VLOOKUP(Table11[[#This Row],[SKU]],'[1]All Skus'!$A:$AJ,5,FALSE)),""))</f>
        <v>31100900</v>
      </c>
      <c r="E113" s="16" t="str">
        <f>(IF((VLOOKUP(Table11[[#This Row],[SKU]],'[1]All Skus'!$A:$AJ,2,FALSE))="Soundcraft",(VLOOKUP(Table11[[#This Row],[SKU]],'[1]All Skus'!$A:$AJ,8,FALSE)),""))</f>
        <v>FLIGHTCASE,VI5000 SURFACE,DELUXE</v>
      </c>
      <c r="F113" s="16" t="str">
        <f>(IF((VLOOKUP(Table11[[#This Row],[SKU]],'[1]All Skus'!$A:$AJ,2,FALSE))="Soundcraft",(VLOOKUP(Table11[[#This Row],[SKU]],'[1]All Skus'!$A:$AJ,9,FALSE)),""))</f>
        <v>Vi5000 flightcase inc 2 x monitor mount + 4 U of rack space</v>
      </c>
      <c r="G113" s="27">
        <f>(IF((VLOOKUP(Table11[[#This Row],[SKU]],'[1]All Skus'!$A:$AJ,2,FALSE))="Soundcraft",(VLOOKUP(Table11[[#This Row],[SKU]],'[1]All Skus'!$A:$AJ,10,FALSE)),""))</f>
        <v>6210</v>
      </c>
      <c r="H113" s="17" t="str">
        <f>(IF((VLOOKUP(Table11[[#This Row],[SKU]],'[1]All Skus'!$A:$AJ,2,FALSE))="Soundcraft",(VLOOKUP(Table11[[#This Row],[SKU]],'[1]All Skus'!$A:$AJ,23,FALSE)),""))</f>
        <v>GB</v>
      </c>
      <c r="I113" s="18" t="str">
        <f>HYPERLINK((IF((VLOOKUP(Table11[[#This Row],[SKU]],'[1]All Skus'!$A:$AJ,2,FALSE))="Soundcraft",(VLOOKUP(Table11[[#This Row],[SKU]],'[1]All Skus'!$A:$AJ,24,FALSE)),"")))</f>
        <v>Compliant</v>
      </c>
    </row>
    <row r="114" spans="1:9" ht="15" customHeight="1" x14ac:dyDescent="0.3">
      <c r="A114" s="11">
        <v>5059572</v>
      </c>
      <c r="B114" s="12" t="str">
        <f>(IF((VLOOKUP(Table11[[#This Row],[SKU]],'[1]All Skus'!$A:$AJ,2,FALSE))="Soundcraft",(VLOOKUP(Table11[[#This Row],[SKU]],'[1]All Skus'!$A:$AJ,3,FALSE)),""))</f>
        <v>Vi5000/7000 Accessories</v>
      </c>
      <c r="C114" s="13">
        <f>(IF((VLOOKUP(Table11[[#This Row],[SKU]],'[1]All Skus'!$A:$AJ,2,FALSE))="Soundcraft",(VLOOKUP(Table11[[#This Row],[SKU]],'[1]All Skus'!$A:$AJ,4,FALSE)),""))</f>
        <v>5059572</v>
      </c>
      <c r="D114" s="14">
        <f>(IF((VLOOKUP(Table11[[#This Row],[SKU]],'[1]All Skus'!$A:$AJ,2,FALSE))="Soundcraft",(VLOOKUP(Table11[[#This Row],[SKU]],'[1]All Skus'!$A:$AJ,5,FALSE)),""))</f>
        <v>72412000</v>
      </c>
      <c r="E114" s="16" t="str">
        <f>(IF((VLOOKUP(Table11[[#This Row],[SKU]],'[1]All Skus'!$A:$AJ,2,FALSE))="Soundcraft",(VLOOKUP(Table11[[#This Row],[SKU]],'[1]All Skus'!$A:$AJ,8,FALSE)),""))</f>
        <v>FLIGHTCASE,VI7000 SURFACE,DELUXE</v>
      </c>
      <c r="F114" s="16" t="str">
        <f>(IF((VLOOKUP(Table11[[#This Row],[SKU]],'[1]All Skus'!$A:$AJ,2,FALSE))="Soundcraft",(VLOOKUP(Table11[[#This Row],[SKU]],'[1]All Skus'!$A:$AJ,9,FALSE)),""))</f>
        <v>Vi7000 flightcase inc 2 x monitor mount + 4 U of rack space</v>
      </c>
      <c r="G114" s="27">
        <f>(IF((VLOOKUP(Table11[[#This Row],[SKU]],'[1]All Skus'!$A:$AJ,2,FALSE))="Soundcraft",(VLOOKUP(Table11[[#This Row],[SKU]],'[1]All Skus'!$A:$AJ,10,FALSE)),""))</f>
        <v>6496</v>
      </c>
      <c r="H114" s="17" t="str">
        <f>(IF((VLOOKUP(Table11[[#This Row],[SKU]],'[1]All Skus'!$A:$AJ,2,FALSE))="Soundcraft",(VLOOKUP(Table11[[#This Row],[SKU]],'[1]All Skus'!$A:$AJ,23,FALSE)),""))</f>
        <v>GB</v>
      </c>
      <c r="I114" s="18" t="str">
        <f>HYPERLINK((IF((VLOOKUP(Table11[[#This Row],[SKU]],'[1]All Skus'!$A:$AJ,2,FALSE))="Soundcraft",(VLOOKUP(Table11[[#This Row],[SKU]],'[1]All Skus'!$A:$AJ,24,FALSE)),"")))</f>
        <v>Compliant</v>
      </c>
    </row>
    <row r="115" spans="1:9" ht="15" customHeight="1" x14ac:dyDescent="0.3">
      <c r="A115" s="11" t="s">
        <v>90</v>
      </c>
      <c r="B115" s="12" t="str">
        <f>(IF((VLOOKUP(Table11[[#This Row],[SKU]],'[1]All Skus'!$A:$AJ,2,FALSE))="Soundcraft",(VLOOKUP(Table11[[#This Row],[SKU]],'[1]All Skus'!$A:$AJ,3,FALSE)),""))</f>
        <v>Vi5000/7000 Accessories</v>
      </c>
      <c r="C115" s="13" t="str">
        <f>(IF((VLOOKUP(Table11[[#This Row],[SKU]],'[1]All Skus'!$A:$AJ,2,FALSE))="Soundcraft",(VLOOKUP(Table11[[#This Row],[SKU]],'[1]All Skus'!$A:$AJ,4,FALSE)),""))</f>
        <v>RS2546SP</v>
      </c>
      <c r="D115" s="14" t="str">
        <f>(IF((VLOOKUP(Table11[[#This Row],[SKU]],'[1]All Skus'!$A:$AJ,2,FALSE))="Soundcraft",(VLOOKUP(Table11[[#This Row],[SKU]],'[1]All Skus'!$A:$AJ,5,FALSE)),""))</f>
        <v>MIX-HALB</v>
      </c>
      <c r="E115" s="16" t="str">
        <f>(IF((VLOOKUP(Table11[[#This Row],[SKU]],'[1]All Skus'!$A:$AJ,2,FALSE))="Soundcraft",(VLOOKUP(Table11[[#This Row],[SKU]],'[1]All Skus'!$A:$AJ,8,FALSE)),""))</f>
        <v>VI 1U XLR BREAKOUT BOX 16M</v>
      </c>
      <c r="F115" s="16" t="str">
        <f>(IF((VLOOKUP(Table11[[#This Row],[SKU]],'[1]All Skus'!$A:$AJ,2,FALSE))="Soundcraft",(VLOOKUP(Table11[[#This Row],[SKU]],'[1]All Skus'!$A:$AJ,9,FALSE)),""))</f>
        <v>1U 16M XLR Brk Box</v>
      </c>
      <c r="G115" s="27">
        <f>(IF((VLOOKUP(Table11[[#This Row],[SKU]],'[1]All Skus'!$A:$AJ,2,FALSE))="Soundcraft",(VLOOKUP(Table11[[#This Row],[SKU]],'[1]All Skus'!$A:$AJ,10,FALSE)),""))</f>
        <v>1000</v>
      </c>
      <c r="H115" s="17">
        <f>(IF((VLOOKUP(Table11[[#This Row],[SKU]],'[1]All Skus'!$A:$AJ,2,FALSE))="Soundcraft",(VLOOKUP(Table11[[#This Row],[SKU]],'[1]All Skus'!$A:$AJ,23,FALSE)),""))</f>
        <v>0</v>
      </c>
      <c r="I115" s="18" t="str">
        <f>HYPERLINK((IF((VLOOKUP(Table11[[#This Row],[SKU]],'[1]All Skus'!$A:$AJ,2,FALSE))="Soundcraft",(VLOOKUP(Table11[[#This Row],[SKU]],'[1]All Skus'!$A:$AJ,24,FALSE)),"")))</f>
        <v>Compliant</v>
      </c>
    </row>
    <row r="116" spans="1:9" ht="15" customHeight="1" x14ac:dyDescent="0.3">
      <c r="A116" s="11" t="s">
        <v>91</v>
      </c>
      <c r="B116" s="12" t="str">
        <f>(IF((VLOOKUP(Table11[[#This Row],[SKU]],'[1]All Skus'!$A:$AJ,2,FALSE))="Soundcraft",(VLOOKUP(Table11[[#This Row],[SKU]],'[1]All Skus'!$A:$AJ,3,FALSE)),""))</f>
        <v>Vi5000/7000 Accessories</v>
      </c>
      <c r="C116" s="13" t="str">
        <f>(IF((VLOOKUP(Table11[[#This Row],[SKU]],'[1]All Skus'!$A:$AJ,2,FALSE))="Soundcraft",(VLOOKUP(Table11[[#This Row],[SKU]],'[1]All Skus'!$A:$AJ,4,FALSE)),""))</f>
        <v>RS2565SP</v>
      </c>
      <c r="D116" s="14" t="str">
        <f>(IF((VLOOKUP(Table11[[#This Row],[SKU]],'[1]All Skus'!$A:$AJ,2,FALSE))="Soundcraft",(VLOOKUP(Table11[[#This Row],[SKU]],'[1]All Skus'!$A:$AJ,5,FALSE)),""))</f>
        <v>SC-SPARES</v>
      </c>
      <c r="E116" s="16" t="str">
        <f>(IF((VLOOKUP(Table11[[#This Row],[SKU]],'[1]All Skus'!$A:$AJ,2,FALSE))="Soundcraft",(VLOOKUP(Table11[[#This Row],[SKU]],'[1]All Skus'!$A:$AJ,8,FALSE)),""))</f>
        <v>VI 1U XLR BREAKOUT BOX 8F/8M SPR ASSY</v>
      </c>
      <c r="F116" s="16" t="str">
        <f>(IF((VLOOKUP(Table11[[#This Row],[SKU]],'[1]All Skus'!$A:$AJ,2,FALSE))="Soundcraft",(VLOOKUP(Table11[[#This Row],[SKU]],'[1]All Skus'!$A:$AJ,9,FALSE)),""))</f>
        <v>1U8F/8M XLR</v>
      </c>
      <c r="G116" s="27">
        <f>(IF((VLOOKUP(Table11[[#This Row],[SKU]],'[1]All Skus'!$A:$AJ,2,FALSE))="Soundcraft",(VLOOKUP(Table11[[#This Row],[SKU]],'[1]All Skus'!$A:$AJ,10,FALSE)),""))</f>
        <v>1000</v>
      </c>
      <c r="H116" s="17">
        <f>(IF((VLOOKUP(Table11[[#This Row],[SKU]],'[1]All Skus'!$A:$AJ,2,FALSE))="Soundcraft",(VLOOKUP(Table11[[#This Row],[SKU]],'[1]All Skus'!$A:$AJ,23,FALSE)),""))</f>
        <v>0</v>
      </c>
      <c r="I116" s="18" t="str">
        <f>HYPERLINK((IF((VLOOKUP(Table11[[#This Row],[SKU]],'[1]All Skus'!$A:$AJ,2,FALSE))="Soundcraft",(VLOOKUP(Table11[[#This Row],[SKU]],'[1]All Skus'!$A:$AJ,24,FALSE)),"")))</f>
        <v>Compliant</v>
      </c>
    </row>
    <row r="117" spans="1:9" ht="15" customHeight="1" x14ac:dyDescent="0.3">
      <c r="A117" s="11">
        <v>5058757</v>
      </c>
      <c r="B117" s="12" t="str">
        <f>(IF((VLOOKUP(Table11[[#This Row],[SKU]],'[1]All Skus'!$A:$AJ,2,FALSE))="Soundcraft",(VLOOKUP(Table11[[#This Row],[SKU]],'[1]All Skus'!$A:$AJ,3,FALSE)),""))</f>
        <v>Vi5000/7000 Accessories</v>
      </c>
      <c r="C117" s="13">
        <f>(IF((VLOOKUP(Table11[[#This Row],[SKU]],'[1]All Skus'!$A:$AJ,2,FALSE))="Soundcraft",(VLOOKUP(Table11[[#This Row],[SKU]],'[1]All Skus'!$A:$AJ,4,FALSE)),""))</f>
        <v>5058757</v>
      </c>
      <c r="D117" s="14">
        <f>(IF((VLOOKUP(Table11[[#This Row],[SKU]],'[1]All Skus'!$A:$AJ,2,FALSE))="Soundcraft",(VLOOKUP(Table11[[#This Row],[SKU]],'[1]All Skus'!$A:$AJ,5,FALSE)),""))</f>
        <v>31100900</v>
      </c>
      <c r="E117" s="16" t="str">
        <f>(IF((VLOOKUP(Table11[[#This Row],[SKU]],'[1]All Skus'!$A:$AJ,2,FALSE))="Soundcraft",(VLOOKUP(Table11[[#This Row],[SKU]],'[1]All Skus'!$A:$AJ,8,FALSE)),""))</f>
        <v>VIX000 Breakout Panel Local Rack CAT5 2SB</v>
      </c>
      <c r="F117" s="16" t="str">
        <f>(IF((VLOOKUP(Table11[[#This Row],[SKU]],'[1]All Skus'!$A:$AJ,2,FALSE))="Soundcraft",(VLOOKUP(Table11[[#This Row],[SKU]],'[1]All Skus'!$A:$AJ,9,FALSE)),""))</f>
        <v>Cat5 2U Panel for 2 x SB</v>
      </c>
      <c r="G117" s="27">
        <f>(IF((VLOOKUP(Table11[[#This Row],[SKU]],'[1]All Skus'!$A:$AJ,2,FALSE))="Soundcraft",(VLOOKUP(Table11[[#This Row],[SKU]],'[1]All Skus'!$A:$AJ,10,FALSE)),""))</f>
        <v>1428</v>
      </c>
      <c r="H117" s="17">
        <f>(IF((VLOOKUP(Table11[[#This Row],[SKU]],'[1]All Skus'!$A:$AJ,2,FALSE))="Soundcraft",(VLOOKUP(Table11[[#This Row],[SKU]],'[1]All Skus'!$A:$AJ,23,FALSE)),""))</f>
        <v>0</v>
      </c>
      <c r="I117" s="18" t="str">
        <f>HYPERLINK((IF((VLOOKUP(Table11[[#This Row],[SKU]],'[1]All Skus'!$A:$AJ,2,FALSE))="Soundcraft",(VLOOKUP(Table11[[#This Row],[SKU]],'[1]All Skus'!$A:$AJ,24,FALSE)),"")))</f>
        <v>Compliant</v>
      </c>
    </row>
    <row r="118" spans="1:9" ht="15" customHeight="1" x14ac:dyDescent="0.3">
      <c r="A118" s="11">
        <v>5056738</v>
      </c>
      <c r="B118" s="12" t="str">
        <f>(IF((VLOOKUP(Table11[[#This Row],[SKU]],'[1]All Skus'!$A:$AJ,2,FALSE))="Soundcraft",(VLOOKUP(Table11[[#This Row],[SKU]],'[1]All Skus'!$A:$AJ,3,FALSE)),""))</f>
        <v>Vi5000/7000 Accessories</v>
      </c>
      <c r="C118" s="13">
        <f>(IF((VLOOKUP(Table11[[#This Row],[SKU]],'[1]All Skus'!$A:$AJ,2,FALSE))="Soundcraft",(VLOOKUP(Table11[[#This Row],[SKU]],'[1]All Skus'!$A:$AJ,4,FALSE)),""))</f>
        <v>5056738</v>
      </c>
      <c r="D118" s="14" t="str">
        <f>(IF((VLOOKUP(Table11[[#This Row],[SKU]],'[1]All Skus'!$A:$AJ,2,FALSE))="Soundcraft",(VLOOKUP(Table11[[#This Row],[SKU]],'[1]All Skus'!$A:$AJ,5,FALSE)),""))</f>
        <v>SC-UI</v>
      </c>
      <c r="E118" s="16" t="str">
        <f>(IF((VLOOKUP(Table11[[#This Row],[SKU]],'[1]All Skus'!$A:$AJ,2,FALSE))="Soundcraft",(VLOOKUP(Table11[[#This Row],[SKU]],'[1]All Skus'!$A:$AJ,8,FALSE)),""))</f>
        <v>SCR,VI ACTIVE BREAKOUT BOX</v>
      </c>
      <c r="F118" s="16" t="str">
        <f>(IF((VLOOKUP(Table11[[#This Row],[SKU]],'[1]All Skus'!$A:$AJ,2,FALSE))="Soundcraft",(VLOOKUP(Table11[[#This Row],[SKU]],'[1]All Skus'!$A:$AJ,9,FALSE)),""))</f>
        <v>Vi Blu Link Active Breakout box - local IO</v>
      </c>
      <c r="G118" s="27">
        <f>(IF((VLOOKUP(Table11[[#This Row],[SKU]],'[1]All Skus'!$A:$AJ,2,FALSE))="Soundcraft",(VLOOKUP(Table11[[#This Row],[SKU]],'[1]All Skus'!$A:$AJ,10,FALSE)),""))</f>
        <v>4972</v>
      </c>
      <c r="H118" s="17" t="str">
        <f>(IF((VLOOKUP(Table11[[#This Row],[SKU]],'[1]All Skus'!$A:$AJ,2,FALSE))="Soundcraft",(VLOOKUP(Table11[[#This Row],[SKU]],'[1]All Skus'!$A:$AJ,23,FALSE)),""))</f>
        <v>CN</v>
      </c>
      <c r="I118" s="18" t="str">
        <f>HYPERLINK((IF((VLOOKUP(Table11[[#This Row],[SKU]],'[1]All Skus'!$A:$AJ,2,FALSE))="Soundcraft",(VLOOKUP(Table11[[#This Row],[SKU]],'[1]All Skus'!$A:$AJ,24,FALSE)),"")))</f>
        <v>Compliant</v>
      </c>
    </row>
    <row r="119" spans="1:9" ht="15" customHeight="1" x14ac:dyDescent="0.3">
      <c r="A119" s="11">
        <v>5058847</v>
      </c>
      <c r="B119" s="12" t="str">
        <f>(IF((VLOOKUP(Table11[[#This Row],[SKU]],'[1]All Skus'!$A:$AJ,2,FALSE))="Soundcraft",(VLOOKUP(Table11[[#This Row],[SKU]],'[1]All Skus'!$A:$AJ,3,FALSE)),""))</f>
        <v>Vi5000/7000 Accessories</v>
      </c>
      <c r="C119" s="13">
        <f>(IF((VLOOKUP(Table11[[#This Row],[SKU]],'[1]All Skus'!$A:$AJ,2,FALSE))="Soundcraft",(VLOOKUP(Table11[[#This Row],[SKU]],'[1]All Skus'!$A:$AJ,4,FALSE)),""))</f>
        <v>5058847</v>
      </c>
      <c r="D119" s="14">
        <f>(IF((VLOOKUP(Table11[[#This Row],[SKU]],'[1]All Skus'!$A:$AJ,2,FALSE))="Soundcraft",(VLOOKUP(Table11[[#This Row],[SKU]],'[1]All Skus'!$A:$AJ,5,FALSE)),""))</f>
        <v>31100900</v>
      </c>
      <c r="E119" s="16" t="str">
        <f>(IF((VLOOKUP(Table11[[#This Row],[SKU]],'[1]All Skus'!$A:$AJ,2,FALSE))="Soundcraft",(VLOOKUP(Table11[[#This Row],[SKU]],'[1]All Skus'!$A:$AJ,8,FALSE)),""))</f>
        <v>VIX000 Breakout Panel  OPT 1SB/2C</v>
      </c>
      <c r="F119" s="16" t="str">
        <f>(IF((VLOOKUP(Table11[[#This Row],[SKU]],'[1]All Skus'!$A:$AJ,2,FALSE))="Soundcraft",(VLOOKUP(Table11[[#This Row],[SKU]],'[1]All Skus'!$A:$AJ,9,FALSE)),""))</f>
        <v xml:space="preserve">Optical 2U Panel for 1 x SB </v>
      </c>
      <c r="G119" s="27">
        <f>(IF((VLOOKUP(Table11[[#This Row],[SKU]],'[1]All Skus'!$A:$AJ,2,FALSE))="Soundcraft",(VLOOKUP(Table11[[#This Row],[SKU]],'[1]All Skus'!$A:$AJ,10,FALSE)),""))</f>
        <v>3172</v>
      </c>
      <c r="H119" s="17">
        <f>(IF((VLOOKUP(Table11[[#This Row],[SKU]],'[1]All Skus'!$A:$AJ,2,FALSE))="Soundcraft",(VLOOKUP(Table11[[#This Row],[SKU]],'[1]All Skus'!$A:$AJ,23,FALSE)),""))</f>
        <v>0</v>
      </c>
      <c r="I119" s="18" t="str">
        <f>HYPERLINK((IF((VLOOKUP(Table11[[#This Row],[SKU]],'[1]All Skus'!$A:$AJ,2,FALSE))="Soundcraft",(VLOOKUP(Table11[[#This Row],[SKU]],'[1]All Skus'!$A:$AJ,24,FALSE)),"")))</f>
        <v>Compliant</v>
      </c>
    </row>
    <row r="120" spans="1:9" ht="28.8" x14ac:dyDescent="0.3">
      <c r="A120" s="11" t="s">
        <v>92</v>
      </c>
      <c r="B120" s="12" t="str">
        <f>(IF((VLOOKUP(Table11[[#This Row],[SKU]],'[1]All Skus'!$A:$AJ,2,FALSE))="Soundcraft",(VLOOKUP(Table11[[#This Row],[SKU]],'[1]All Skus'!$A:$AJ,3,FALSE)),""))</f>
        <v>Vi Series Upgrade Kits</v>
      </c>
      <c r="C120" s="13" t="str">
        <f>(IF((VLOOKUP(Table11[[#This Row],[SKU]],'[1]All Skus'!$A:$AJ,2,FALSE))="Soundcraft",(VLOOKUP(Table11[[#This Row],[SKU]],'[1]All Skus'!$A:$AJ,4,FALSE)),""))</f>
        <v>5064929.V</v>
      </c>
      <c r="D120" s="14">
        <f>(IF((VLOOKUP(Table11[[#This Row],[SKU]],'[1]All Skus'!$A:$AJ,2,FALSE))="Soundcraft",(VLOOKUP(Table11[[#This Row],[SKU]],'[1]All Skus'!$A:$AJ,5,FALSE)),""))</f>
        <v>31100900</v>
      </c>
      <c r="E120" s="16" t="str">
        <f>(IF((VLOOKUP(Table11[[#This Row],[SKU]],'[1]All Skus'!$A:$AJ,2,FALSE))="Soundcraft",(VLOOKUP(Table11[[#This Row],[SKU]],'[1]All Skus'!$A:$AJ,8,FALSE)),""))</f>
        <v>VI200 SYSTEM CONTROL MODULE,TSPR</v>
      </c>
      <c r="F120" s="16" t="str">
        <f>(IF((VLOOKUP(Table11[[#This Row],[SKU]],'[1]All Skus'!$A:$AJ,2,FALSE))="Soundcraft",(VLOOKUP(Table11[[#This Row],[SKU]],'[1]All Skus'!$A:$AJ,9,FALSE)),""))</f>
        <v>Vi200 Control Module Upgrade</v>
      </c>
      <c r="G120" s="27">
        <f>(IF((VLOOKUP(Table11[[#This Row],[SKU]],'[1]All Skus'!$A:$AJ,2,FALSE))="Soundcraft",(VLOOKUP(Table11[[#This Row],[SKU]],'[1]All Skus'!$A:$AJ,10,FALSE)),""))</f>
        <v>5729</v>
      </c>
      <c r="H120" s="17">
        <f>(IF((VLOOKUP(Table11[[#This Row],[SKU]],'[1]All Skus'!$A:$AJ,2,FALSE))="Soundcraft",(VLOOKUP(Table11[[#This Row],[SKU]],'[1]All Skus'!$A:$AJ,23,FALSE)),""))</f>
        <v>0</v>
      </c>
      <c r="I120" s="18" t="str">
        <f>HYPERLINK((IF((VLOOKUP(Table11[[#This Row],[SKU]],'[1]All Skus'!$A:$AJ,2,FALSE))="Soundcraft",(VLOOKUP(Table11[[#This Row],[SKU]],'[1]All Skus'!$A:$AJ,24,FALSE)),"")))</f>
        <v>Compliant</v>
      </c>
    </row>
    <row r="121" spans="1:9" ht="15" customHeight="1" x14ac:dyDescent="0.3">
      <c r="A121" s="11" t="s">
        <v>93</v>
      </c>
      <c r="B121" s="12" t="str">
        <f>(IF((VLOOKUP(Table11[[#This Row],[SKU]],'[1]All Skus'!$A:$AJ,2,FALSE))="Soundcraft",(VLOOKUP(Table11[[#This Row],[SKU]],'[1]All Skus'!$A:$AJ,3,FALSE)),""))</f>
        <v>Vi Series Upgrade Kits</v>
      </c>
      <c r="C121" s="13" t="str">
        <f>(IF((VLOOKUP(Table11[[#This Row],[SKU]],'[1]All Skus'!$A:$AJ,2,FALSE))="Soundcraft",(VLOOKUP(Table11[[#This Row],[SKU]],'[1]All Skus'!$A:$AJ,4,FALSE)),""))</f>
        <v>5064930.V</v>
      </c>
      <c r="D121" s="14">
        <f>(IF((VLOOKUP(Table11[[#This Row],[SKU]],'[1]All Skus'!$A:$AJ,2,FALSE))="Soundcraft",(VLOOKUP(Table11[[#This Row],[SKU]],'[1]All Skus'!$A:$AJ,5,FALSE)),""))</f>
        <v>31000000</v>
      </c>
      <c r="E121" s="16" t="str">
        <f>(IF((VLOOKUP(Table11[[#This Row],[SKU]],'[1]All Skus'!$A:$AJ,2,FALSE))="Soundcraft",(VLOOKUP(Table11[[#This Row],[SKU]],'[1]All Skus'!$A:$AJ,8,FALSE)),""))</f>
        <v>VI400 SYSTEM CONTROL MODULE,TSPR</v>
      </c>
      <c r="F121" s="16" t="str">
        <f>(IF((VLOOKUP(Table11[[#This Row],[SKU]],'[1]All Skus'!$A:$AJ,2,FALSE))="Soundcraft",(VLOOKUP(Table11[[#This Row],[SKU]],'[1]All Skus'!$A:$AJ,9,FALSE)),""))</f>
        <v>Vi400 Control Module Upgrade</v>
      </c>
      <c r="G121" s="27">
        <f>(IF((VLOOKUP(Table11[[#This Row],[SKU]],'[1]All Skus'!$A:$AJ,2,FALSE))="Soundcraft",(VLOOKUP(Table11[[#This Row],[SKU]],'[1]All Skus'!$A:$AJ,10,FALSE)),""))</f>
        <v>5729</v>
      </c>
      <c r="H121" s="17" t="str">
        <f>(IF((VLOOKUP(Table11[[#This Row],[SKU]],'[1]All Skus'!$A:$AJ,2,FALSE))="Soundcraft",(VLOOKUP(Table11[[#This Row],[SKU]],'[1]All Skus'!$A:$AJ,23,FALSE)),""))</f>
        <v>CN</v>
      </c>
      <c r="I121" s="18" t="str">
        <f>HYPERLINK((IF((VLOOKUP(Table11[[#This Row],[SKU]],'[1]All Skus'!$A:$AJ,2,FALSE))="Soundcraft",(VLOOKUP(Table11[[#This Row],[SKU]],'[1]All Skus'!$A:$AJ,24,FALSE)),"")))</f>
        <v>Compliant</v>
      </c>
    </row>
    <row r="122" spans="1:9" ht="15" customHeight="1" x14ac:dyDescent="0.3">
      <c r="A122" s="11" t="s">
        <v>94</v>
      </c>
      <c r="B122" s="12" t="str">
        <f>(IF((VLOOKUP(Table11[[#This Row],[SKU]],'[1]All Skus'!$A:$AJ,2,FALSE))="Soundcraft",(VLOOKUP(Table11[[#This Row],[SKU]],'[1]All Skus'!$A:$AJ,3,FALSE)),""))</f>
        <v>Vi Series Upgrade Kits</v>
      </c>
      <c r="C122" s="13" t="str">
        <f>(IF((VLOOKUP(Table11[[#This Row],[SKU]],'[1]All Skus'!$A:$AJ,2,FALSE))="Soundcraft",(VLOOKUP(Table11[[#This Row],[SKU]],'[1]All Skus'!$A:$AJ,4,FALSE)),""))</f>
        <v>5064931.V</v>
      </c>
      <c r="D122" s="14">
        <f>(IF((VLOOKUP(Table11[[#This Row],[SKU]],'[1]All Skus'!$A:$AJ,2,FALSE))="Soundcraft",(VLOOKUP(Table11[[#This Row],[SKU]],'[1]All Skus'!$A:$AJ,5,FALSE)),""))</f>
        <v>83300300</v>
      </c>
      <c r="E122" s="16" t="str">
        <f>(IF((VLOOKUP(Table11[[#This Row],[SKU]],'[1]All Skus'!$A:$AJ,2,FALSE))="Soundcraft",(VLOOKUP(Table11[[#This Row],[SKU]],'[1]All Skus'!$A:$AJ,8,FALSE)),""))</f>
        <v>VI600 SYSTEM CONTROL MODULE,TSPR</v>
      </c>
      <c r="F122" s="16" t="str">
        <f>(IF((VLOOKUP(Table11[[#This Row],[SKU]],'[1]All Skus'!$A:$AJ,2,FALSE))="Soundcraft",(VLOOKUP(Table11[[#This Row],[SKU]],'[1]All Skus'!$A:$AJ,9,FALSE)),""))</f>
        <v>Vi600 Control Module Upgrade</v>
      </c>
      <c r="G122" s="27">
        <f>(IF((VLOOKUP(Table11[[#This Row],[SKU]],'[1]All Skus'!$A:$AJ,2,FALSE))="Soundcraft",(VLOOKUP(Table11[[#This Row],[SKU]],'[1]All Skus'!$A:$AJ,10,FALSE)),""))</f>
        <v>5729</v>
      </c>
      <c r="H122" s="17" t="str">
        <f>(IF((VLOOKUP(Table11[[#This Row],[SKU]],'[1]All Skus'!$A:$AJ,2,FALSE))="Soundcraft",(VLOOKUP(Table11[[#This Row],[SKU]],'[1]All Skus'!$A:$AJ,23,FALSE)),""))</f>
        <v>CN</v>
      </c>
      <c r="I122" s="18" t="str">
        <f>HYPERLINK((IF((VLOOKUP(Table11[[#This Row],[SKU]],'[1]All Skus'!$A:$AJ,2,FALSE))="Soundcraft",(VLOOKUP(Table11[[#This Row],[SKU]],'[1]All Skus'!$A:$AJ,24,FALSE)),"")))</f>
        <v>Compliant</v>
      </c>
    </row>
    <row r="123" spans="1:9" ht="15" customHeight="1" x14ac:dyDescent="0.3">
      <c r="A123" s="11">
        <v>5049655</v>
      </c>
      <c r="B123" s="12" t="str">
        <f>(IF((VLOOKUP(Table11[[#This Row],[SKU]],'[1]All Skus'!$A:$AJ,2,FALSE))="Soundcraft",(VLOOKUP(Table11[[#This Row],[SKU]],'[1]All Skus'!$A:$AJ,3,FALSE)),""))</f>
        <v>Si Series Stageboxes</v>
      </c>
      <c r="C123" s="13">
        <f>(IF((VLOOKUP(Table11[[#This Row],[SKU]],'[1]All Skus'!$A:$AJ,2,FALSE))="Soundcraft",(VLOOKUP(Table11[[#This Row],[SKU]],'[1]All Skus'!$A:$AJ,4,FALSE)),""))</f>
        <v>5049655</v>
      </c>
      <c r="D123" s="14" t="str">
        <f>(IF((VLOOKUP(Table11[[#This Row],[SKU]],'[1]All Skus'!$A:$AJ,2,FALSE))="Soundcraft",(VLOOKUP(Table11[[#This Row],[SKU]],'[1]All Skus'!$A:$AJ,5,FALSE)),""))</f>
        <v>SC-SML CO</v>
      </c>
      <c r="E123" s="16" t="str">
        <f>(IF((VLOOKUP(Table11[[#This Row],[SKU]],'[1]All Skus'!$A:$AJ,2,FALSE))="Soundcraft",(VLOOKUP(Table11[[#This Row],[SKU]],'[1]All Skus'!$A:$AJ,8,FALSE)),""))</f>
        <v>Mini Stagebox-16R</v>
      </c>
      <c r="F123" s="16" t="str">
        <f>(IF((VLOOKUP(Table11[[#This Row],[SKU]],'[1]All Skus'!$A:$AJ,2,FALSE))="Soundcraft",(VLOOKUP(Table11[[#This Row],[SKU]],'[1]All Skus'!$A:$AJ,9,FALSE)),""))</f>
        <v>MSB-16R</v>
      </c>
      <c r="G123" s="27">
        <f>(IF((VLOOKUP(Table11[[#This Row],[SKU]],'[1]All Skus'!$A:$AJ,2,FALSE))="Soundcraft",(VLOOKUP(Table11[[#This Row],[SKU]],'[1]All Skus'!$A:$AJ,10,FALSE)),""))</f>
        <v>1719</v>
      </c>
      <c r="H123" s="17" t="str">
        <f>(IF((VLOOKUP(Table11[[#This Row],[SKU]],'[1]All Skus'!$A:$AJ,2,FALSE))="Soundcraft",(VLOOKUP(Table11[[#This Row],[SKU]],'[1]All Skus'!$A:$AJ,23,FALSE)),""))</f>
        <v>CN</v>
      </c>
      <c r="I123" s="18" t="str">
        <f>HYPERLINK((IF((VLOOKUP(Table11[[#This Row],[SKU]],'[1]All Skus'!$A:$AJ,2,FALSE))="Soundcraft",(VLOOKUP(Table11[[#This Row],[SKU]],'[1]All Skus'!$A:$AJ,24,FALSE)),"")))</f>
        <v>Compliant</v>
      </c>
    </row>
    <row r="124" spans="1:9" ht="15" customHeight="1" x14ac:dyDescent="0.3">
      <c r="A124" s="11">
        <v>5049563</v>
      </c>
      <c r="B124" s="12" t="str">
        <f>(IF((VLOOKUP(Table11[[#This Row],[SKU]],'[1]All Skus'!$A:$AJ,2,FALSE))="Soundcraft",(VLOOKUP(Table11[[#This Row],[SKU]],'[1]All Skus'!$A:$AJ,3,FALSE)),""))</f>
        <v>Signature MTK Series</v>
      </c>
      <c r="C124" s="13">
        <f>(IF((VLOOKUP(Table11[[#This Row],[SKU]],'[1]All Skus'!$A:$AJ,2,FALSE))="Soundcraft",(VLOOKUP(Table11[[#This Row],[SKU]],'[1]All Skus'!$A:$AJ,4,FALSE)),""))</f>
        <v>5049563</v>
      </c>
      <c r="D124" s="14" t="str">
        <f>(IF((VLOOKUP(Table11[[#This Row],[SKU]],'[1]All Skus'!$A:$AJ,2,FALSE))="Soundcraft",(VLOOKUP(Table11[[#This Row],[SKU]],'[1]All Skus'!$A:$AJ,5,FALSE)),""))</f>
        <v>SC-SML CO</v>
      </c>
      <c r="E124" s="16" t="str">
        <f>(IF((VLOOKUP(Table11[[#This Row],[SKU]],'[1]All Skus'!$A:$AJ,2,FALSE))="Soundcraft",(VLOOKUP(Table11[[#This Row],[SKU]],'[1]All Skus'!$A:$AJ,8,FALSE)),""))</f>
        <v>Signature 22MTK (US)</v>
      </c>
      <c r="F124" s="16" t="str">
        <f>(IF((VLOOKUP(Table11[[#This Row],[SKU]],'[1]All Skus'!$A:$AJ,2,FALSE))="Soundcraft",(VLOOKUP(Table11[[#This Row],[SKU]],'[1]All Skus'!$A:$AJ,9,FALSE)),""))</f>
        <v>Signature 22MTK (US)</v>
      </c>
      <c r="G124" s="27">
        <f>(IF((VLOOKUP(Table11[[#This Row],[SKU]],'[1]All Skus'!$A:$AJ,2,FALSE))="Soundcraft",(VLOOKUP(Table11[[#This Row],[SKU]],'[1]All Skus'!$A:$AJ,10,FALSE)),""))</f>
        <v>1357</v>
      </c>
      <c r="H124" s="17" t="str">
        <f>(IF((VLOOKUP(Table11[[#This Row],[SKU]],'[1]All Skus'!$A:$AJ,2,FALSE))="Soundcraft",(VLOOKUP(Table11[[#This Row],[SKU]],'[1]All Skus'!$A:$AJ,23,FALSE)),""))</f>
        <v>CN</v>
      </c>
      <c r="I124" s="18" t="str">
        <f>HYPERLINK((IF((VLOOKUP(Table11[[#This Row],[SKU]],'[1]All Skus'!$A:$AJ,2,FALSE))="Soundcraft",(VLOOKUP(Table11[[#This Row],[SKU]],'[1]All Skus'!$A:$AJ,24,FALSE)),"")))</f>
        <v/>
      </c>
    </row>
    <row r="125" spans="1:9" ht="15" customHeight="1" x14ac:dyDescent="0.3">
      <c r="A125" s="11">
        <v>5074417</v>
      </c>
      <c r="B125" s="12" t="str">
        <f>(IF((VLOOKUP(Table11[[#This Row],[SKU]],'[1]All Skus'!$A:$AJ,2,FALSE))="Soundcraft",(VLOOKUP(Table11[[#This Row],[SKU]],'[1]All Skus'!$A:$AJ,3,FALSE)),""))</f>
        <v>Si Series Stageboxes</v>
      </c>
      <c r="C125" s="13">
        <f>(IF((VLOOKUP(Table11[[#This Row],[SKU]],'[1]All Skus'!$A:$AJ,2,FALSE))="Soundcraft",(VLOOKUP(Table11[[#This Row],[SKU]],'[1]All Skus'!$A:$AJ,4,FALSE)),""))</f>
        <v>5074417</v>
      </c>
      <c r="D125" s="14">
        <f>(IF((VLOOKUP(Table11[[#This Row],[SKU]],'[1]All Skus'!$A:$AJ,2,FALSE))="Soundcraft",(VLOOKUP(Table11[[#This Row],[SKU]],'[1]All Skus'!$A:$AJ,5,FALSE)),""))</f>
        <v>20110000</v>
      </c>
      <c r="E125" s="16" t="str">
        <f>(IF((VLOOKUP(Table11[[#This Row],[SKU]],'[1]All Skus'!$A:$AJ,2,FALSE))="Soundcraft",(VLOOKUP(Table11[[#This Row],[SKU]],'[1]All Skus'!$A:$AJ,8,FALSE)),""))</f>
        <v>Mini Stagebox 16i US</v>
      </c>
      <c r="F125" s="16" t="str">
        <f>(IF((VLOOKUP(Table11[[#This Row],[SKU]],'[1]All Skus'!$A:$AJ,2,FALSE))="Soundcraft",(VLOOKUP(Table11[[#This Row],[SKU]],'[1]All Skus'!$A:$AJ,9,FALSE)),""))</f>
        <v>Mini Stagebox 16i US</v>
      </c>
      <c r="G125" s="27">
        <f>(IF((VLOOKUP(Table11[[#This Row],[SKU]],'[1]All Skus'!$A:$AJ,2,FALSE))="Soundcraft",(VLOOKUP(Table11[[#This Row],[SKU]],'[1]All Skus'!$A:$AJ,10,FALSE)),""))</f>
        <v>1337</v>
      </c>
      <c r="H125" s="17" t="str">
        <f>(IF((VLOOKUP(Table11[[#This Row],[SKU]],'[1]All Skus'!$A:$AJ,2,FALSE))="Soundcraft",(VLOOKUP(Table11[[#This Row],[SKU]],'[1]All Skus'!$A:$AJ,23,FALSE)),""))</f>
        <v>CN</v>
      </c>
      <c r="I125" s="18" t="str">
        <f>HYPERLINK((IF((VLOOKUP(Table11[[#This Row],[SKU]],'[1]All Skus'!$A:$AJ,2,FALSE))="Soundcraft",(VLOOKUP(Table11[[#This Row],[SKU]],'[1]All Skus'!$A:$AJ,24,FALSE)),"")))</f>
        <v>Compliant</v>
      </c>
    </row>
    <row r="126" spans="1:9" ht="15" customHeight="1" x14ac:dyDescent="0.3">
      <c r="A126" s="11">
        <v>5074418</v>
      </c>
      <c r="B126" s="12" t="str">
        <f>(IF((VLOOKUP(Table11[[#This Row],[SKU]],'[1]All Skus'!$A:$AJ,2,FALSE))="Soundcraft",(VLOOKUP(Table11[[#This Row],[SKU]],'[1]All Skus'!$A:$AJ,3,FALSE)),""))</f>
        <v>Si Series Stageboxes</v>
      </c>
      <c r="C126" s="13">
        <f>(IF((VLOOKUP(Table11[[#This Row],[SKU]],'[1]All Skus'!$A:$AJ,2,FALSE))="Soundcraft",(VLOOKUP(Table11[[#This Row],[SKU]],'[1]All Skus'!$A:$AJ,4,FALSE)),""))</f>
        <v>5074418</v>
      </c>
      <c r="D126" s="14" t="str">
        <f>(IF((VLOOKUP(Table11[[#This Row],[SKU]],'[1]All Skus'!$A:$AJ,2,FALSE))="Soundcraft",(VLOOKUP(Table11[[#This Row],[SKU]],'[1]All Skus'!$A:$AJ,5,FALSE)),""))</f>
        <v>SC-SI</v>
      </c>
      <c r="E126" s="16" t="str">
        <f>(IF((VLOOKUP(Table11[[#This Row],[SKU]],'[1]All Skus'!$A:$AJ,2,FALSE))="Soundcraft",(VLOOKUP(Table11[[#This Row],[SKU]],'[1]All Skus'!$A:$AJ,8,FALSE)),""))</f>
        <v>Mini Stagebox 32i US</v>
      </c>
      <c r="F126" s="16" t="str">
        <f>(IF((VLOOKUP(Table11[[#This Row],[SKU]],'[1]All Skus'!$A:$AJ,2,FALSE))="Soundcraft",(VLOOKUP(Table11[[#This Row],[SKU]],'[1]All Skus'!$A:$AJ,9,FALSE)),""))</f>
        <v>Mini Stagebox 32i US</v>
      </c>
      <c r="G126" s="27">
        <f>(IF((VLOOKUP(Table11[[#This Row],[SKU]],'[1]All Skus'!$A:$AJ,2,FALSE))="Soundcraft",(VLOOKUP(Table11[[#This Row],[SKU]],'[1]All Skus'!$A:$AJ,10,FALSE)),""))</f>
        <v>2454</v>
      </c>
      <c r="H126" s="17" t="str">
        <f>(IF((VLOOKUP(Table11[[#This Row],[SKU]],'[1]All Skus'!$A:$AJ,2,FALSE))="Soundcraft",(VLOOKUP(Table11[[#This Row],[SKU]],'[1]All Skus'!$A:$AJ,23,FALSE)),""))</f>
        <v>CN</v>
      </c>
      <c r="I126" s="18" t="str">
        <f>HYPERLINK((IF((VLOOKUP(Table11[[#This Row],[SKU]],'[1]All Skus'!$A:$AJ,2,FALSE))="Soundcraft",(VLOOKUP(Table11[[#This Row],[SKU]],'[1]All Skus'!$A:$AJ,24,FALSE)),"")))</f>
        <v>Compliant</v>
      </c>
    </row>
    <row r="127" spans="1:9" ht="15" customHeight="1" x14ac:dyDescent="0.3">
      <c r="A127" s="11">
        <v>5049659</v>
      </c>
      <c r="B127" s="12" t="str">
        <f>(IF((VLOOKUP(Table11[[#This Row],[SKU]],'[1]All Skus'!$A:$AJ,2,FALSE))="Soundcraft",(VLOOKUP(Table11[[#This Row],[SKU]],'[1]All Skus'!$A:$AJ,3,FALSE)),""))</f>
        <v>Si Series Stageboxes</v>
      </c>
      <c r="C127" s="13">
        <f>(IF((VLOOKUP(Table11[[#This Row],[SKU]],'[1]All Skus'!$A:$AJ,2,FALSE))="Soundcraft",(VLOOKUP(Table11[[#This Row],[SKU]],'[1]All Skus'!$A:$AJ,4,FALSE)),""))</f>
        <v>5049659</v>
      </c>
      <c r="D127" s="14" t="str">
        <f>(IF((VLOOKUP(Table11[[#This Row],[SKU]],'[1]All Skus'!$A:$AJ,2,FALSE))="Soundcraft",(VLOOKUP(Table11[[#This Row],[SKU]],'[1]All Skus'!$A:$AJ,5,FALSE)),""))</f>
        <v>SC-SI</v>
      </c>
      <c r="E127" s="16" t="str">
        <f>(IF((VLOOKUP(Table11[[#This Row],[SKU]],'[1]All Skus'!$A:$AJ,2,FALSE))="Soundcraft",(VLOOKUP(Table11[[#This Row],[SKU]],'[1]All Skus'!$A:$AJ,8,FALSE)),""))</f>
        <v xml:space="preserve">Mini Stagebox 32R </v>
      </c>
      <c r="F127" s="16" t="str">
        <f>(IF((VLOOKUP(Table11[[#This Row],[SKU]],'[1]All Skus'!$A:$AJ,2,FALSE))="Soundcraft",(VLOOKUP(Table11[[#This Row],[SKU]],'[1]All Skus'!$A:$AJ,9,FALSE)),""))</f>
        <v>MSB-32R</v>
      </c>
      <c r="G127" s="27">
        <f>(IF((VLOOKUP(Table11[[#This Row],[SKU]],'[1]All Skus'!$A:$AJ,2,FALSE))="Soundcraft",(VLOOKUP(Table11[[#This Row],[SKU]],'[1]All Skus'!$A:$AJ,10,FALSE)),""))</f>
        <v>3287</v>
      </c>
      <c r="H127" s="17" t="str">
        <f>(IF((VLOOKUP(Table11[[#This Row],[SKU]],'[1]All Skus'!$A:$AJ,2,FALSE))="Soundcraft",(VLOOKUP(Table11[[#This Row],[SKU]],'[1]All Skus'!$A:$AJ,23,FALSE)),""))</f>
        <v>CN</v>
      </c>
      <c r="I127" s="18" t="str">
        <f>HYPERLINK((IF((VLOOKUP(Table11[[#This Row],[SKU]],'[1]All Skus'!$A:$AJ,2,FALSE))="Soundcraft",(VLOOKUP(Table11[[#This Row],[SKU]],'[1]All Skus'!$A:$AJ,24,FALSE)),"")))</f>
        <v>Compliant</v>
      </c>
    </row>
    <row r="128" spans="1:9" ht="15" customHeight="1" x14ac:dyDescent="0.3">
      <c r="A128" s="11" t="s">
        <v>95</v>
      </c>
      <c r="B128" s="12" t="str">
        <f>(IF((VLOOKUP(Table11[[#This Row],[SKU]],'[1]All Skus'!$A:$AJ,2,FALSE))="Soundcraft",(VLOOKUP(Table11[[#This Row],[SKU]],'[1]All Skus'!$A:$AJ,3,FALSE)),""))</f>
        <v>Vi Series Stageboxes</v>
      </c>
      <c r="C128" s="13" t="str">
        <f>(IF((VLOOKUP(Table11[[#This Row],[SKU]],'[1]All Skus'!$A:$AJ,2,FALSE))="Soundcraft",(VLOOKUP(Table11[[#This Row],[SKU]],'[1]All Skus'!$A:$AJ,4,FALSE)),""))</f>
        <v>E947.350000</v>
      </c>
      <c r="D128" s="14" t="str">
        <f>(IF((VLOOKUP(Table11[[#This Row],[SKU]],'[1]All Skus'!$A:$AJ,2,FALSE))="Soundcraft",(VLOOKUP(Table11[[#This Row],[SKU]],'[1]All Skus'!$A:$AJ,5,FALSE)),""))</f>
        <v>SC-VI</v>
      </c>
      <c r="E128" s="16" t="str">
        <f>(IF((VLOOKUP(Table11[[#This Row],[SKU]],'[1]All Skus'!$A:$AJ,2,FALSE))="Soundcraft",(VLOOKUP(Table11[[#This Row],[SKU]],'[1]All Skus'!$A:$AJ,8,FALSE)),""))</f>
        <v>Compact Stage Box - 32/8+8: Cat5 Neutrik</v>
      </c>
      <c r="F128" s="16" t="str">
        <f>(IF((VLOOKUP(Table11[[#This Row],[SKU]],'[1]All Skus'!$A:$AJ,2,FALSE))="Soundcraft",(VLOOKUP(Table11[[#This Row],[SKU]],'[1]All Skus'!$A:$AJ,9,FALSE)),""))</f>
        <v>Compact Stage Box - 32/8+8: Cat5 Neutrik</v>
      </c>
      <c r="G128" s="27">
        <f>(IF((VLOOKUP(Table11[[#This Row],[SKU]],'[1]All Skus'!$A:$AJ,2,FALSE))="Soundcraft",(VLOOKUP(Table11[[#This Row],[SKU]],'[1]All Skus'!$A:$AJ,10,FALSE)),""))</f>
        <v>7384</v>
      </c>
      <c r="H128" s="17" t="str">
        <f>(IF((VLOOKUP(Table11[[#This Row],[SKU]],'[1]All Skus'!$A:$AJ,2,FALSE))="Soundcraft",(VLOOKUP(Table11[[#This Row],[SKU]],'[1]All Skus'!$A:$AJ,23,FALSE)),""))</f>
        <v>CN</v>
      </c>
      <c r="I128" s="18" t="str">
        <f>HYPERLINK((IF((VLOOKUP(Table11[[#This Row],[SKU]],'[1]All Skus'!$A:$AJ,2,FALSE))="Soundcraft",(VLOOKUP(Table11[[#This Row],[SKU]],'[1]All Skus'!$A:$AJ,24,FALSE)),"")))</f>
        <v>Compliant</v>
      </c>
    </row>
    <row r="129" spans="1:9" ht="15" customHeight="1" x14ac:dyDescent="0.3">
      <c r="A129" s="11" t="s">
        <v>96</v>
      </c>
      <c r="B129" s="12" t="str">
        <f>(IF((VLOOKUP(Table11[[#This Row],[SKU]],'[1]All Skus'!$A:$AJ,2,FALSE))="Soundcraft",(VLOOKUP(Table11[[#This Row],[SKU]],'[1]All Skus'!$A:$AJ,3,FALSE)),""))</f>
        <v>Vi Series Stageboxes</v>
      </c>
      <c r="C129" s="13" t="str">
        <f>(IF((VLOOKUP(Table11[[#This Row],[SKU]],'[1]All Skus'!$A:$AJ,2,FALSE))="Soundcraft",(VLOOKUP(Table11[[#This Row],[SKU]],'[1]All Skus'!$A:$AJ,4,FALSE)),""))</f>
        <v>E947.351000</v>
      </c>
      <c r="D129" s="14" t="str">
        <f>(IF((VLOOKUP(Table11[[#This Row],[SKU]],'[1]All Skus'!$A:$AJ,2,FALSE))="Soundcraft",(VLOOKUP(Table11[[#This Row],[SKU]],'[1]All Skus'!$A:$AJ,5,FALSE)),""))</f>
        <v>SC-VI</v>
      </c>
      <c r="E129" s="16" t="str">
        <f>(IF((VLOOKUP(Table11[[#This Row],[SKU]],'[1]All Skus'!$A:$AJ,2,FALSE))="Soundcraft",(VLOOKUP(Table11[[#This Row],[SKU]],'[1]All Skus'!$A:$AJ,8,FALSE)),""))</f>
        <v>Compact Stage Box - 32/8+8: Optical SC</v>
      </c>
      <c r="F129" s="16" t="str">
        <f>(IF((VLOOKUP(Table11[[#This Row],[SKU]],'[1]All Skus'!$A:$AJ,2,FALSE))="Soundcraft",(VLOOKUP(Table11[[#This Row],[SKU]],'[1]All Skus'!$A:$AJ,9,FALSE)),""))</f>
        <v>Compact Stage Box - 32/8+8: Optical SC</v>
      </c>
      <c r="G129" s="27">
        <f>(IF((VLOOKUP(Table11[[#This Row],[SKU]],'[1]All Skus'!$A:$AJ,2,FALSE))="Soundcraft",(VLOOKUP(Table11[[#This Row],[SKU]],'[1]All Skus'!$A:$AJ,10,FALSE)),""))</f>
        <v>7580</v>
      </c>
      <c r="H129" s="17" t="str">
        <f>(IF((VLOOKUP(Table11[[#This Row],[SKU]],'[1]All Skus'!$A:$AJ,2,FALSE))="Soundcraft",(VLOOKUP(Table11[[#This Row],[SKU]],'[1]All Skus'!$A:$AJ,23,FALSE)),""))</f>
        <v>CN</v>
      </c>
      <c r="I129" s="18" t="str">
        <f>HYPERLINK((IF((VLOOKUP(Table11[[#This Row],[SKU]],'[1]All Skus'!$A:$AJ,2,FALSE))="Soundcraft",(VLOOKUP(Table11[[#This Row],[SKU]],'[1]All Skus'!$A:$AJ,24,FALSE)),"")))</f>
        <v>Compliant</v>
      </c>
    </row>
    <row r="130" spans="1:9" ht="15" customHeight="1" x14ac:dyDescent="0.3">
      <c r="A130" s="11">
        <v>5031234</v>
      </c>
      <c r="B130" s="12" t="str">
        <f>(IF((VLOOKUP(Table11[[#This Row],[SKU]],'[1]All Skus'!$A:$AJ,2,FALSE))="Soundcraft",(VLOOKUP(Table11[[#This Row],[SKU]],'[1]All Skus'!$A:$AJ,3,FALSE)),""))</f>
        <v>Vi Series Stageboxes</v>
      </c>
      <c r="C130" s="13">
        <f>(IF((VLOOKUP(Table11[[#This Row],[SKU]],'[1]All Skus'!$A:$AJ,2,FALSE))="Soundcraft",(VLOOKUP(Table11[[#This Row],[SKU]],'[1]All Skus'!$A:$AJ,4,FALSE)),""))</f>
        <v>5031234</v>
      </c>
      <c r="D130" s="14" t="str">
        <f>(IF((VLOOKUP(Table11[[#This Row],[SKU]],'[1]All Skus'!$A:$AJ,2,FALSE))="Soundcraft",(VLOOKUP(Table11[[#This Row],[SKU]],'[1]All Skus'!$A:$AJ,5,FALSE)),""))</f>
        <v>SC-SPARES</v>
      </c>
      <c r="E130" s="16" t="str">
        <f>(IF((VLOOKUP(Table11[[#This Row],[SKU]],'[1]All Skus'!$A:$AJ,2,FALSE))="Soundcraft",(VLOOKUP(Table11[[#This Row],[SKU]],'[1]All Skus'!$A:$AJ,8,FALSE)),""))</f>
        <v>Compact Stagebox 32/16 Cat 5</v>
      </c>
      <c r="F130" s="16" t="str">
        <f>(IF((VLOOKUP(Table11[[#This Row],[SKU]],'[1]All Skus'!$A:$AJ,2,FALSE))="Soundcraft",(VLOOKUP(Table11[[#This Row],[SKU]],'[1]All Skus'!$A:$AJ,9,FALSE)),""))</f>
        <v>Compact Stage Box - 32/16: Cat5 Neutrik</v>
      </c>
      <c r="G130" s="27">
        <f>(IF((VLOOKUP(Table11[[#This Row],[SKU]],'[1]All Skus'!$A:$AJ,2,FALSE))="Soundcraft",(VLOOKUP(Table11[[#This Row],[SKU]],'[1]All Skus'!$A:$AJ,10,FALSE)),""))</f>
        <v>7384</v>
      </c>
      <c r="H130" s="17" t="str">
        <f>(IF((VLOOKUP(Table11[[#This Row],[SKU]],'[1]All Skus'!$A:$AJ,2,FALSE))="Soundcraft",(VLOOKUP(Table11[[#This Row],[SKU]],'[1]All Skus'!$A:$AJ,23,FALSE)),""))</f>
        <v>CN</v>
      </c>
      <c r="I130" s="18" t="str">
        <f>HYPERLINK((IF((VLOOKUP(Table11[[#This Row],[SKU]],'[1]All Skus'!$A:$AJ,2,FALSE))="Soundcraft",(VLOOKUP(Table11[[#This Row],[SKU]],'[1]All Skus'!$A:$AJ,24,FALSE)),"")))</f>
        <v>Compliant</v>
      </c>
    </row>
    <row r="131" spans="1:9" ht="15" customHeight="1" x14ac:dyDescent="0.3">
      <c r="A131" s="11" t="s">
        <v>97</v>
      </c>
      <c r="B131" s="12" t="str">
        <f>(IF((VLOOKUP(Table11[[#This Row],[SKU]],'[1]All Skus'!$A:$AJ,2,FALSE))="Soundcraft",(VLOOKUP(Table11[[#This Row],[SKU]],'[1]All Skus'!$A:$AJ,3,FALSE)),""))</f>
        <v>Vi Series Stageboxes</v>
      </c>
      <c r="C131" s="13" t="str">
        <f>(IF((VLOOKUP(Table11[[#This Row],[SKU]],'[1]All Skus'!$A:$AJ,2,FALSE))="Soundcraft",(VLOOKUP(Table11[[#This Row],[SKU]],'[1]All Skus'!$A:$AJ,4,FALSE)),""))</f>
        <v>RW5786HU</v>
      </c>
      <c r="D131" s="14" t="str">
        <f>(IF((VLOOKUP(Table11[[#This Row],[SKU]],'[1]All Skus'!$A:$AJ,2,FALSE))="Soundcraft",(VLOOKUP(Table11[[#This Row],[SKU]],'[1]All Skus'!$A:$AJ,5,FALSE)),""))</f>
        <v>SC-SML CO</v>
      </c>
      <c r="E131" s="16" t="str">
        <f>(IF((VLOOKUP(Table11[[#This Row],[SKU]],'[1]All Skus'!$A:$AJ,2,FALSE))="Soundcraft",(VLOOKUP(Table11[[#This Row],[SKU]],'[1]All Skus'!$A:$AJ,8,FALSE)),""))</f>
        <v>ViSB 64:32 C5 - Vi Stage-box 64:32 Cat5</v>
      </c>
      <c r="F131" s="16" t="str">
        <f>(IF((VLOOKUP(Table11[[#This Row],[SKU]],'[1]All Skus'!$A:$AJ,2,FALSE))="Soundcraft",(VLOOKUP(Table11[[#This Row],[SKU]],'[1]All Skus'!$A:$AJ,9,FALSE)),""))</f>
        <v>ViSB 64:32 C5 - Vi Stage-box 64:32 Cat5</v>
      </c>
      <c r="G131" s="27">
        <f>(IF((VLOOKUP(Table11[[#This Row],[SKU]],'[1]All Skus'!$A:$AJ,2,FALSE))="Soundcraft",(VLOOKUP(Table11[[#This Row],[SKU]],'[1]All Skus'!$A:$AJ,10,FALSE)),""))</f>
        <v>16675</v>
      </c>
      <c r="H131" s="17" t="str">
        <f>(IF((VLOOKUP(Table11[[#This Row],[SKU]],'[1]All Skus'!$A:$AJ,2,FALSE))="Soundcraft",(VLOOKUP(Table11[[#This Row],[SKU]],'[1]All Skus'!$A:$AJ,23,FALSE)),""))</f>
        <v>HU</v>
      </c>
      <c r="I131" s="18" t="str">
        <f>HYPERLINK((IF((VLOOKUP(Table11[[#This Row],[SKU]],'[1]All Skus'!$A:$AJ,2,FALSE))="Soundcraft",(VLOOKUP(Table11[[#This Row],[SKU]],'[1]All Skus'!$A:$AJ,24,FALSE)),"")))</f>
        <v>Compliant</v>
      </c>
    </row>
    <row r="132" spans="1:9" ht="15" customHeight="1" x14ac:dyDescent="0.3">
      <c r="A132" s="11" t="s">
        <v>98</v>
      </c>
      <c r="B132" s="12" t="str">
        <f>(IF((VLOOKUP(Table11[[#This Row],[SKU]],'[1]All Skus'!$A:$AJ,2,FALSE))="Soundcraft",(VLOOKUP(Table11[[#This Row],[SKU]],'[1]All Skus'!$A:$AJ,3,FALSE)),""))</f>
        <v>Vi Series Stageboxes</v>
      </c>
      <c r="C132" s="13" t="str">
        <f>(IF((VLOOKUP(Table11[[#This Row],[SKU]],'[1]All Skus'!$A:$AJ,2,FALSE))="Soundcraft",(VLOOKUP(Table11[[#This Row],[SKU]],'[1]All Skus'!$A:$AJ,4,FALSE)),""))</f>
        <v>RW5786OHU</v>
      </c>
      <c r="D132" s="14" t="str">
        <f>(IF((VLOOKUP(Table11[[#This Row],[SKU]],'[1]All Skus'!$A:$AJ,2,FALSE))="Soundcraft",(VLOOKUP(Table11[[#This Row],[SKU]],'[1]All Skus'!$A:$AJ,5,FALSE)),""))</f>
        <v>SC-VI</v>
      </c>
      <c r="E132" s="16" t="str">
        <f>(IF((VLOOKUP(Table11[[#This Row],[SKU]],'[1]All Skus'!$A:$AJ,2,FALSE))="Soundcraft",(VLOOKUP(Table11[[#This Row],[SKU]],'[1]All Skus'!$A:$AJ,8,FALSE)),""))</f>
        <v>Vi Stagebox Optical 64:32</v>
      </c>
      <c r="F132" s="16" t="str">
        <f>(IF((VLOOKUP(Table11[[#This Row],[SKU]],'[1]All Skus'!$A:$AJ,2,FALSE))="Soundcraft",(VLOOKUP(Table11[[#This Row],[SKU]],'[1]All Skus'!$A:$AJ,9,FALSE)),""))</f>
        <v>ViSB 64:32 MO - Vi Stage-box 64:32 Optical Multimode</v>
      </c>
      <c r="G132" s="27">
        <f>(IF((VLOOKUP(Table11[[#This Row],[SKU]],'[1]All Skus'!$A:$AJ,2,FALSE))="Soundcraft",(VLOOKUP(Table11[[#This Row],[SKU]],'[1]All Skus'!$A:$AJ,10,FALSE)),""))</f>
        <v>18899</v>
      </c>
      <c r="H132" s="17" t="str">
        <f>(IF((VLOOKUP(Table11[[#This Row],[SKU]],'[1]All Skus'!$A:$AJ,2,FALSE))="Soundcraft",(VLOOKUP(Table11[[#This Row],[SKU]],'[1]All Skus'!$A:$AJ,23,FALSE)),""))</f>
        <v>HU</v>
      </c>
      <c r="I132" s="18" t="str">
        <f>HYPERLINK((IF((VLOOKUP(Table11[[#This Row],[SKU]],'[1]All Skus'!$A:$AJ,2,FALSE))="Soundcraft",(VLOOKUP(Table11[[#This Row],[SKU]],'[1]All Skus'!$A:$AJ,24,FALSE)),"")))</f>
        <v>Compliant</v>
      </c>
    </row>
    <row r="133" spans="1:9" ht="15" customHeight="1" x14ac:dyDescent="0.3">
      <c r="A133" s="11" t="s">
        <v>99</v>
      </c>
      <c r="B133" s="12" t="str">
        <f>(IF((VLOOKUP(Table11[[#This Row],[SKU]],'[1]All Skus'!$A:$AJ,2,FALSE))="Soundcraft",(VLOOKUP(Table11[[#This Row],[SKU]],'[1]All Skus'!$A:$AJ,3,FALSE)),""))</f>
        <v>Vi Series Stageboxes</v>
      </c>
      <c r="C133" s="13" t="str">
        <f>(IF((VLOOKUP(Table11[[#This Row],[SKU]],'[1]All Skus'!$A:$AJ,2,FALSE))="Soundcraft",(VLOOKUP(Table11[[#This Row],[SKU]],'[1]All Skus'!$A:$AJ,4,FALSE)),""))</f>
        <v>RW5801C</v>
      </c>
      <c r="D133" s="14" t="str">
        <f>(IF((VLOOKUP(Table11[[#This Row],[SKU]],'[1]All Skus'!$A:$AJ,2,FALSE))="Soundcraft",(VLOOKUP(Table11[[#This Row],[SKU]],'[1]All Skus'!$A:$AJ,5,FALSE)),""))</f>
        <v>SC-VI</v>
      </c>
      <c r="E133" s="16" t="str">
        <f>(IF((VLOOKUP(Table11[[#This Row],[SKU]],'[1]All Skus'!$A:$AJ,2,FALSE))="Soundcraft",(VLOOKUP(Table11[[#This Row],[SKU]],'[1]All Skus'!$A:$AJ,8,FALSE)),""))</f>
        <v>Vi Stagebox Cat5 48:24</v>
      </c>
      <c r="F133" s="16" t="str">
        <f>(IF((VLOOKUP(Table11[[#This Row],[SKU]],'[1]All Skus'!$A:$AJ,2,FALSE))="Soundcraft",(VLOOKUP(Table11[[#This Row],[SKU]],'[1]All Skus'!$A:$AJ,9,FALSE)),""))</f>
        <v>ViSB 48:16 C5 - Vi Stage-box 48:16 Cat5</v>
      </c>
      <c r="G133" s="27">
        <f>(IF((VLOOKUP(Table11[[#This Row],[SKU]],'[1]All Skus'!$A:$AJ,2,FALSE))="Soundcraft",(VLOOKUP(Table11[[#This Row],[SKU]],'[1]All Skus'!$A:$AJ,10,FALSE)),""))</f>
        <v>11832</v>
      </c>
      <c r="H133" s="17" t="str">
        <f>(IF((VLOOKUP(Table11[[#This Row],[SKU]],'[1]All Skus'!$A:$AJ,2,FALSE))="Soundcraft",(VLOOKUP(Table11[[#This Row],[SKU]],'[1]All Skus'!$A:$AJ,23,FALSE)),""))</f>
        <v>HU</v>
      </c>
      <c r="I133" s="18" t="str">
        <f>HYPERLINK((IF((VLOOKUP(Table11[[#This Row],[SKU]],'[1]All Skus'!$A:$AJ,2,FALSE))="Soundcraft",(VLOOKUP(Table11[[#This Row],[SKU]],'[1]All Skus'!$A:$AJ,24,FALSE)),"")))</f>
        <v>Compliant</v>
      </c>
    </row>
    <row r="134" spans="1:9" ht="15" customHeight="1" x14ac:dyDescent="0.3">
      <c r="A134" s="11" t="s">
        <v>100</v>
      </c>
      <c r="B134" s="12" t="str">
        <f>(IF((VLOOKUP(Table11[[#This Row],[SKU]],'[1]All Skus'!$A:$AJ,2,FALSE))="Soundcraft",(VLOOKUP(Table11[[#This Row],[SKU]],'[1]All Skus'!$A:$AJ,3,FALSE)),""))</f>
        <v>Option Cards (CSB MADI HD Console)</v>
      </c>
      <c r="C134" s="13" t="str">
        <f>(IF((VLOOKUP(Table11[[#This Row],[SKU]],'[1]All Skus'!$A:$AJ,2,FALSE))="Soundcraft",(VLOOKUP(Table11[[#This Row],[SKU]],'[1]All Skus'!$A:$AJ,4,FALSE)),""))</f>
        <v>A949.049032-01.V</v>
      </c>
      <c r="D134" s="14" t="str">
        <f>(IF((VLOOKUP(Table11[[#This Row],[SKU]],'[1]All Skus'!$A:$AJ,2,FALSE))="Soundcraft",(VLOOKUP(Table11[[#This Row],[SKU]],'[1]All Skus'!$A:$AJ,5,FALSE)),""))</f>
        <v>ST-SPARES</v>
      </c>
      <c r="E134" s="16" t="str">
        <f>(IF((VLOOKUP(Table11[[#This Row],[SKU]],'[1]All Skus'!$A:$AJ,2,FALSE))="Soundcraft",(VLOOKUP(Table11[[#This Row],[SKU]],'[1]All Skus'!$A:$AJ,8,FALSE)),""))</f>
        <v>MADI HD CARD CSB OPTICAL MULTIMODE 3HU T</v>
      </c>
      <c r="F134" s="16" t="str">
        <f>(IF((VLOOKUP(Table11[[#This Row],[SKU]],'[1]All Skus'!$A:$AJ,2,FALSE))="Soundcraft",(VLOOKUP(Table11[[#This Row],[SKU]],'[1]All Skus'!$A:$AJ,9,FALSE)),""))</f>
        <v>CSB Optical MADI HD card Multi mode</v>
      </c>
      <c r="G134" s="27">
        <f>(IF((VLOOKUP(Table11[[#This Row],[SKU]],'[1]All Skus'!$A:$AJ,2,FALSE))="Soundcraft",(VLOOKUP(Table11[[#This Row],[SKU]],'[1]All Skus'!$A:$AJ,10,FALSE)),""))</f>
        <v>1601</v>
      </c>
      <c r="H134" s="17">
        <f>(IF((VLOOKUP(Table11[[#This Row],[SKU]],'[1]All Skus'!$A:$AJ,2,FALSE))="Soundcraft",(VLOOKUP(Table11[[#This Row],[SKU]],'[1]All Skus'!$A:$AJ,23,FALSE)),""))</f>
        <v>0</v>
      </c>
      <c r="I134" s="18" t="str">
        <f>HYPERLINK((IF((VLOOKUP(Table11[[#This Row],[SKU]],'[1]All Skus'!$A:$AJ,2,FALSE))="Soundcraft",(VLOOKUP(Table11[[#This Row],[SKU]],'[1]All Skus'!$A:$AJ,24,FALSE)),"")))</f>
        <v>Compliant</v>
      </c>
    </row>
    <row r="135" spans="1:9" ht="15" customHeight="1" x14ac:dyDescent="0.3">
      <c r="A135" s="11" t="s">
        <v>101</v>
      </c>
      <c r="B135" s="12" t="str">
        <f>(IF((VLOOKUP(Table11[[#This Row],[SKU]],'[1]All Skus'!$A:$AJ,2,FALSE))="Soundcraft",(VLOOKUP(Table11[[#This Row],[SKU]],'[1]All Skus'!$A:$AJ,3,FALSE)),""))</f>
        <v>Option Cards (CSB MADI HD Console)</v>
      </c>
      <c r="C135" s="13" t="str">
        <f>(IF((VLOOKUP(Table11[[#This Row],[SKU]],'[1]All Skus'!$A:$AJ,2,FALSE))="Soundcraft",(VLOOKUP(Table11[[#This Row],[SKU]],'[1]All Skus'!$A:$AJ,4,FALSE)),""))</f>
        <v>A949.055632-01.V</v>
      </c>
      <c r="D135" s="14">
        <f>(IF((VLOOKUP(Table11[[#This Row],[SKU]],'[1]All Skus'!$A:$AJ,2,FALSE))="Soundcraft",(VLOOKUP(Table11[[#This Row],[SKU]],'[1]All Skus'!$A:$AJ,5,FALSE)),""))</f>
        <v>0</v>
      </c>
      <c r="E135" s="16" t="str">
        <f>(IF((VLOOKUP(Table11[[#This Row],[SKU]],'[1]All Skus'!$A:$AJ,2,FALSE))="Soundcraft",(VLOOKUP(Table11[[#This Row],[SKU]],'[1]All Skus'!$A:$AJ,8,FALSE)),""))</f>
        <v>ViSB Cat5 MADI HD card</v>
      </c>
      <c r="F135" s="16" t="str">
        <f>(IF((VLOOKUP(Table11[[#This Row],[SKU]],'[1]All Skus'!$A:$AJ,2,FALSE))="Soundcraft",(VLOOKUP(Table11[[#This Row],[SKU]],'[1]All Skus'!$A:$AJ,9,FALSE)),""))</f>
        <v>ViSB Cat5 MADI HD card</v>
      </c>
      <c r="G135" s="27">
        <f>(IF((VLOOKUP(Table11[[#This Row],[SKU]],'[1]All Skus'!$A:$AJ,2,FALSE))="Soundcraft",(VLOOKUP(Table11[[#This Row],[SKU]],'[1]All Skus'!$A:$AJ,10,FALSE)),""))</f>
        <v>1267</v>
      </c>
      <c r="H135" s="17">
        <f>(IF((VLOOKUP(Table11[[#This Row],[SKU]],'[1]All Skus'!$A:$AJ,2,FALSE))="Soundcraft",(VLOOKUP(Table11[[#This Row],[SKU]],'[1]All Skus'!$A:$AJ,23,FALSE)),""))</f>
        <v>0</v>
      </c>
      <c r="I135" s="18" t="str">
        <f>HYPERLINK((IF((VLOOKUP(Table11[[#This Row],[SKU]],'[1]All Skus'!$A:$AJ,2,FALSE))="Soundcraft",(VLOOKUP(Table11[[#This Row],[SKU]],'[1]All Skus'!$A:$AJ,24,FALSE)),"")))</f>
        <v>Compliant</v>
      </c>
    </row>
    <row r="136" spans="1:9" ht="15" customHeight="1" x14ac:dyDescent="0.3">
      <c r="A136" s="11" t="s">
        <v>102</v>
      </c>
      <c r="B136" s="12" t="str">
        <f>(IF((VLOOKUP(Table11[[#This Row],[SKU]],'[1]All Skus'!$A:$AJ,2,FALSE))="Soundcraft",(VLOOKUP(Table11[[#This Row],[SKU]],'[1]All Skus'!$A:$AJ,3,FALSE)),""))</f>
        <v>Option Cards (CSB MADI HD Console)</v>
      </c>
      <c r="C136" s="13" t="str">
        <f>(IF((VLOOKUP(Table11[[#This Row],[SKU]],'[1]All Skus'!$A:$AJ,2,FALSE))="Soundcraft",(VLOOKUP(Table11[[#This Row],[SKU]],'[1]All Skus'!$A:$AJ,4,FALSE)),""))</f>
        <v>A949.049232-01.V</v>
      </c>
      <c r="D136" s="14">
        <f>(IF((VLOOKUP(Table11[[#This Row],[SKU]],'[1]All Skus'!$A:$AJ,2,FALSE))="Soundcraft",(VLOOKUP(Table11[[#This Row],[SKU]],'[1]All Skus'!$A:$AJ,5,FALSE)),""))</f>
        <v>31100900</v>
      </c>
      <c r="E136" s="16" t="str">
        <f>(IF((VLOOKUP(Table11[[#This Row],[SKU]],'[1]All Skus'!$A:$AJ,2,FALSE))="Soundcraft",(VLOOKUP(Table11[[#This Row],[SKU]],'[1]All Skus'!$A:$AJ,8,FALSE)),""))</f>
        <v>CSB Cat 5 MADI HD card</v>
      </c>
      <c r="F136" s="16" t="str">
        <f>(IF((VLOOKUP(Table11[[#This Row],[SKU]],'[1]All Skus'!$A:$AJ,2,FALSE))="Soundcraft",(VLOOKUP(Table11[[#This Row],[SKU]],'[1]All Skus'!$A:$AJ,9,FALSE)),""))</f>
        <v>CSB Cat 5 MADI HD card</v>
      </c>
      <c r="G136" s="27">
        <f>(IF((VLOOKUP(Table11[[#This Row],[SKU]],'[1]All Skus'!$A:$AJ,2,FALSE))="Soundcraft",(VLOOKUP(Table11[[#This Row],[SKU]],'[1]All Skus'!$A:$AJ,10,FALSE)),""))</f>
        <v>1181</v>
      </c>
      <c r="H136" s="17" t="str">
        <f>(IF((VLOOKUP(Table11[[#This Row],[SKU]],'[1]All Skus'!$A:$AJ,2,FALSE))="Soundcraft",(VLOOKUP(Table11[[#This Row],[SKU]],'[1]All Skus'!$A:$AJ,23,FALSE)),""))</f>
        <v>CN</v>
      </c>
      <c r="I136" s="18" t="str">
        <f>HYPERLINK((IF((VLOOKUP(Table11[[#This Row],[SKU]],'[1]All Skus'!$A:$AJ,2,FALSE))="Soundcraft",(VLOOKUP(Table11[[#This Row],[SKU]],'[1]All Skus'!$A:$AJ,24,FALSE)),"")))</f>
        <v>Compliant</v>
      </c>
    </row>
    <row r="137" spans="1:9" ht="15" customHeight="1" x14ac:dyDescent="0.3">
      <c r="A137" s="11" t="s">
        <v>103</v>
      </c>
      <c r="B137" s="12" t="str">
        <f>(IF((VLOOKUP(Table11[[#This Row],[SKU]],'[1]All Skus'!$A:$AJ,2,FALSE))="Soundcraft",(VLOOKUP(Table11[[#This Row],[SKU]],'[1]All Skus'!$A:$AJ,3,FALSE)),""))</f>
        <v>Option Cards (CSB MADI HD Console)</v>
      </c>
      <c r="C137" s="13" t="str">
        <f>(IF((VLOOKUP(Table11[[#This Row],[SKU]],'[1]All Skus'!$A:$AJ,2,FALSE))="Soundcraft",(VLOOKUP(Table11[[#This Row],[SKU]],'[1]All Skus'!$A:$AJ,4,FALSE)),""))</f>
        <v>A949.049132.v</v>
      </c>
      <c r="D137" s="14">
        <f>(IF((VLOOKUP(Table11[[#This Row],[SKU]],'[1]All Skus'!$A:$AJ,2,FALSE))="Soundcraft",(VLOOKUP(Table11[[#This Row],[SKU]],'[1]All Skus'!$A:$AJ,5,FALSE)),""))</f>
        <v>31100900</v>
      </c>
      <c r="E137" s="16" t="str">
        <f>(IF((VLOOKUP(Table11[[#This Row],[SKU]],'[1]All Skus'!$A:$AJ,2,FALSE))="Soundcraft",(VLOOKUP(Table11[[#This Row],[SKU]],'[1]All Skus'!$A:$AJ,8,FALSE)),""))</f>
        <v>CSB Optical MADI HD card Single mode</v>
      </c>
      <c r="F137" s="16" t="str">
        <f>(IF((VLOOKUP(Table11[[#This Row],[SKU]],'[1]All Skus'!$A:$AJ,2,FALSE))="Soundcraft",(VLOOKUP(Table11[[#This Row],[SKU]],'[1]All Skus'!$A:$AJ,9,FALSE)),""))</f>
        <v>CSB Optical MADI HD card Single mode</v>
      </c>
      <c r="G137" s="27">
        <f>(IF((VLOOKUP(Table11[[#This Row],[SKU]],'[1]All Skus'!$A:$AJ,2,FALSE))="Soundcraft",(VLOOKUP(Table11[[#This Row],[SKU]],'[1]All Skus'!$A:$AJ,10,FALSE)),""))</f>
        <v>1625</v>
      </c>
      <c r="H137" s="17" t="str">
        <f>(IF((VLOOKUP(Table11[[#This Row],[SKU]],'[1]All Skus'!$A:$AJ,2,FALSE))="Soundcraft",(VLOOKUP(Table11[[#This Row],[SKU]],'[1]All Skus'!$A:$AJ,23,FALSE)),""))</f>
        <v>HU</v>
      </c>
      <c r="I137" s="18" t="str">
        <f>HYPERLINK((IF((VLOOKUP(Table11[[#This Row],[SKU]],'[1]All Skus'!$A:$AJ,2,FALSE))="Soundcraft",(VLOOKUP(Table11[[#This Row],[SKU]],'[1]All Skus'!$A:$AJ,24,FALSE)),"")))</f>
        <v>Compliant</v>
      </c>
    </row>
    <row r="138" spans="1:9" ht="15" customHeight="1" x14ac:dyDescent="0.3">
      <c r="A138" s="11" t="s">
        <v>104</v>
      </c>
      <c r="B138" s="12" t="str">
        <f>(IF((VLOOKUP(Table11[[#This Row],[SKU]],'[1]All Skus'!$A:$AJ,2,FALSE))="Soundcraft",(VLOOKUP(Table11[[#This Row],[SKU]],'[1]All Skus'!$A:$AJ,3,FALSE)),""))</f>
        <v>Vi Series Stagebox Accessories</v>
      </c>
      <c r="C138" s="13" t="str">
        <f>(IF((VLOOKUP(Table11[[#This Row],[SKU]],'[1]All Skus'!$A:$AJ,2,FALSE))="Soundcraft",(VLOOKUP(Table11[[#This Row],[SKU]],'[1]All Skus'!$A:$AJ,4,FALSE)),""))</f>
        <v>RZ2715SP</v>
      </c>
      <c r="D138" s="14">
        <f>(IF((VLOOKUP(Table11[[#This Row],[SKU]],'[1]All Skus'!$A:$AJ,2,FALSE))="Soundcraft",(VLOOKUP(Table11[[#This Row],[SKU]],'[1]All Skus'!$A:$AJ,5,FALSE)),""))</f>
        <v>41300000</v>
      </c>
      <c r="E138" s="16" t="str">
        <f>(IF((VLOOKUP(Table11[[#This Row],[SKU]],'[1]All Skus'!$A:$AJ,2,FALSE))="Soundcraft",(VLOOKUP(Table11[[#This Row],[SKU]],'[1]All Skus'!$A:$AJ,8,FALSE)),""))</f>
        <v>5M Cat5e cable Amphenol</v>
      </c>
      <c r="F138" s="16" t="str">
        <f>(IF((VLOOKUP(Table11[[#This Row],[SKU]],'[1]All Skus'!$A:$AJ,2,FALSE))="Soundcraft",(VLOOKUP(Table11[[#This Row],[SKU]],'[1]All Skus'!$A:$AJ,9,FALSE)),""))</f>
        <v>5m Cat5e cable terminated with Amphenol connectors - for local Stagebox use</v>
      </c>
      <c r="G138" s="27">
        <f>(IF((VLOOKUP(Table11[[#This Row],[SKU]],'[1]All Skus'!$A:$AJ,2,FALSE))="Soundcraft",(VLOOKUP(Table11[[#This Row],[SKU]],'[1]All Skus'!$A:$AJ,10,FALSE)),""))</f>
        <v>529</v>
      </c>
      <c r="H138" s="17">
        <f>(IF((VLOOKUP(Table11[[#This Row],[SKU]],'[1]All Skus'!$A:$AJ,2,FALSE))="Soundcraft",(VLOOKUP(Table11[[#This Row],[SKU]],'[1]All Skus'!$A:$AJ,23,FALSE)),""))</f>
        <v>0</v>
      </c>
      <c r="I138" s="18" t="str">
        <f>HYPERLINK((IF((VLOOKUP(Table11[[#This Row],[SKU]],'[1]All Skus'!$A:$AJ,2,FALSE))="Soundcraft",(VLOOKUP(Table11[[#This Row],[SKU]],'[1]All Skus'!$A:$AJ,24,FALSE)),"")))</f>
        <v>Compliant</v>
      </c>
    </row>
    <row r="139" spans="1:9" ht="15" customHeight="1" x14ac:dyDescent="0.3">
      <c r="A139" s="11" t="s">
        <v>105</v>
      </c>
      <c r="B139" s="12" t="str">
        <f>(IF((VLOOKUP(Table11[[#This Row],[SKU]],'[1]All Skus'!$A:$AJ,2,FALSE))="Soundcraft",(VLOOKUP(Table11[[#This Row],[SKU]],'[1]All Skus'!$A:$AJ,3,FALSE)),""))</f>
        <v>Vi Series Stagebox Accessories</v>
      </c>
      <c r="C139" s="13" t="str">
        <f>(IF((VLOOKUP(Table11[[#This Row],[SKU]],'[1]All Skus'!$A:$AJ,2,FALSE))="Soundcraft",(VLOOKUP(Table11[[#This Row],[SKU]],'[1]All Skus'!$A:$AJ,4,FALSE)),""))</f>
        <v>RZ2747</v>
      </c>
      <c r="D139" s="14">
        <f>(IF((VLOOKUP(Table11[[#This Row],[SKU]],'[1]All Skus'!$A:$AJ,2,FALSE))="Soundcraft",(VLOOKUP(Table11[[#This Row],[SKU]],'[1]All Skus'!$A:$AJ,5,FALSE)),""))</f>
        <v>41300000</v>
      </c>
      <c r="E139" s="16" t="str">
        <f>(IF((VLOOKUP(Table11[[#This Row],[SKU]],'[1]All Skus'!$A:$AJ,2,FALSE))="Soundcraft",(VLOOKUP(Table11[[#This Row],[SKU]],'[1]All Skus'!$A:$AJ,8,FALSE)),""))</f>
        <v>5M ETHERCON CAT5 CABLE</v>
      </c>
      <c r="F139" s="16" t="str">
        <f>(IF((VLOOKUP(Table11[[#This Row],[SKU]],'[1]All Skus'!$A:$AJ,2,FALSE))="Soundcraft",(VLOOKUP(Table11[[#This Row],[SKU]],'[1]All Skus'!$A:$AJ,9,FALSE)),""))</f>
        <v xml:space="preserve">5m Cat5  terminated with Ethercon </v>
      </c>
      <c r="G139" s="27">
        <f>(IF((VLOOKUP(Table11[[#This Row],[SKU]],'[1]All Skus'!$A:$AJ,2,FALSE))="Soundcraft",(VLOOKUP(Table11[[#This Row],[SKU]],'[1]All Skus'!$A:$AJ,10,FALSE)),""))</f>
        <v>152</v>
      </c>
      <c r="H139" s="17">
        <f>(IF((VLOOKUP(Table11[[#This Row],[SKU]],'[1]All Skus'!$A:$AJ,2,FALSE))="Soundcraft",(VLOOKUP(Table11[[#This Row],[SKU]],'[1]All Skus'!$A:$AJ,23,FALSE)),""))</f>
        <v>0</v>
      </c>
      <c r="I139" s="18" t="str">
        <f>HYPERLINK((IF((VLOOKUP(Table11[[#This Row],[SKU]],'[1]All Skus'!$A:$AJ,2,FALSE))="Soundcraft",(VLOOKUP(Table11[[#This Row],[SKU]],'[1]All Skus'!$A:$AJ,24,FALSE)),"")))</f>
        <v>Compliant</v>
      </c>
    </row>
    <row r="140" spans="1:9" ht="15" customHeight="1" x14ac:dyDescent="0.3">
      <c r="A140" s="15" t="s">
        <v>106</v>
      </c>
      <c r="B140" s="12" t="str">
        <f>(IF((VLOOKUP(Table11[[#This Row],[SKU]],'[1]All Skus'!$A:$AJ,2,FALSE))="Soundcraft",(VLOOKUP(Table11[[#This Row],[SKU]],'[1]All Skus'!$A:$AJ,3,FALSE)),""))</f>
        <v>Vi Series Stagebox Accessories</v>
      </c>
      <c r="C140" s="13" t="str">
        <f>(IF((VLOOKUP(Table11[[#This Row],[SKU]],'[1]All Skus'!$A:$AJ,2,FALSE))="Soundcraft",(VLOOKUP(Table11[[#This Row],[SKU]],'[1]All Skus'!$A:$AJ,4,FALSE)),""))</f>
        <v>A949.045124-01.V</v>
      </c>
      <c r="D140" s="14" t="str">
        <f>(IF((VLOOKUP(Table11[[#This Row],[SKU]],'[1]All Skus'!$A:$AJ,2,FALSE))="Soundcraft",(VLOOKUP(Table11[[#This Row],[SKU]],'[1]All Skus'!$A:$AJ,5,FALSE)),""))</f>
        <v>SC-VI</v>
      </c>
      <c r="E140" s="16" t="str">
        <f>(IF((VLOOKUP(Table11[[#This Row],[SKU]],'[1]All Skus'!$A:$AJ,2,FALSE))="Soundcraft",(VLOOKUP(Table11[[#This Row],[SKU]],'[1]All Skus'!$A:$AJ,8,FALSE)),""))</f>
        <v>Vi 3G SDI Embed/DeEmbed</v>
      </c>
      <c r="F140" s="16" t="str">
        <f>(IF((VLOOKUP(Table11[[#This Row],[SKU]],'[1]All Skus'!$A:$AJ,2,FALSE))="Soundcraft",(VLOOKUP(Table11[[#This Row],[SKU]],'[1]All Skus'!$A:$AJ,9,FALSE)),""))</f>
        <v>ViO/D21 3G/HD/SD SDi Embedder/DeEmbedder</v>
      </c>
      <c r="G140" s="27">
        <f>(IF((VLOOKUP(Table11[[#This Row],[SKU]],'[1]All Skus'!$A:$AJ,2,FALSE))="Soundcraft",(VLOOKUP(Table11[[#This Row],[SKU]],'[1]All Skus'!$A:$AJ,10,FALSE)),""))</f>
        <v>9049</v>
      </c>
      <c r="H140" s="17">
        <f>(IF((VLOOKUP(Table11[[#This Row],[SKU]],'[1]All Skus'!$A:$AJ,2,FALSE))="Soundcraft",(VLOOKUP(Table11[[#This Row],[SKU]],'[1]All Skus'!$A:$AJ,23,FALSE)),""))</f>
        <v>0</v>
      </c>
      <c r="I140" s="18" t="str">
        <f>HYPERLINK((IF((VLOOKUP(Table11[[#This Row],[SKU]],'[1]All Skus'!$A:$AJ,2,FALSE))="Soundcraft",(VLOOKUP(Table11[[#This Row],[SKU]],'[1]All Skus'!$A:$AJ,24,FALSE)),"")))</f>
        <v>Compliant</v>
      </c>
    </row>
    <row r="141" spans="1:9" ht="15" customHeight="1" x14ac:dyDescent="0.3">
      <c r="A141" s="11" t="s">
        <v>107</v>
      </c>
      <c r="B141" s="12" t="str">
        <f>(IF((VLOOKUP(Table11[[#This Row],[SKU]],'[1]All Skus'!$A:$AJ,2,FALSE))="Soundcraft",(VLOOKUP(Table11[[#This Row],[SKU]],'[1]All Skus'!$A:$AJ,3,FALSE)),""))</f>
        <v>Vi Series Stagebox Accessories</v>
      </c>
      <c r="C141" s="13" t="str">
        <f>(IF((VLOOKUP(Table11[[#This Row],[SKU]],'[1]All Skus'!$A:$AJ,2,FALSE))="Soundcraft",(VLOOKUP(Table11[[#This Row],[SKU]],'[1]All Skus'!$A:$AJ,4,FALSE)),""))</f>
        <v>RZ2746</v>
      </c>
      <c r="D141" s="14" t="str">
        <f>(IF((VLOOKUP(Table11[[#This Row],[SKU]],'[1]All Skus'!$A:$AJ,2,FALSE))="Soundcraft",(VLOOKUP(Table11[[#This Row],[SKU]],'[1]All Skus'!$A:$AJ,5,FALSE)),""))</f>
        <v>SC-OTHER</v>
      </c>
      <c r="E141" s="16" t="str">
        <f>(IF((VLOOKUP(Table11[[#This Row],[SKU]],'[1]All Skus'!$A:$AJ,2,FALSE))="Soundcraft",(VLOOKUP(Table11[[#This Row],[SKU]],'[1]All Skus'!$A:$AJ,8,FALSE)),""))</f>
        <v>VI4/6 100M AMP CAT5 CABLE ON REEL</v>
      </c>
      <c r="F141" s="16" t="str">
        <f>(IF((VLOOKUP(Table11[[#This Row],[SKU]],'[1]All Skus'!$A:$AJ,2,FALSE))="Soundcraft",(VLOOKUP(Table11[[#This Row],[SKU]],'[1]All Skus'!$A:$AJ,9,FALSE)),""))</f>
        <v>100m Cat5 cable (terminated with Amphenol connectors for Vi4/6) supplied on reel</v>
      </c>
      <c r="G141" s="27">
        <f>(IF((VLOOKUP(Table11[[#This Row],[SKU]],'[1]All Skus'!$A:$AJ,2,FALSE))="Soundcraft",(VLOOKUP(Table11[[#This Row],[SKU]],'[1]All Skus'!$A:$AJ,10,FALSE)),""))</f>
        <v>2304</v>
      </c>
      <c r="H141" s="17">
        <f>(IF((VLOOKUP(Table11[[#This Row],[SKU]],'[1]All Skus'!$A:$AJ,2,FALSE))="Soundcraft",(VLOOKUP(Table11[[#This Row],[SKU]],'[1]All Skus'!$A:$AJ,23,FALSE)),""))</f>
        <v>0</v>
      </c>
      <c r="I141" s="18" t="str">
        <f>HYPERLINK((IF((VLOOKUP(Table11[[#This Row],[SKU]],'[1]All Skus'!$A:$AJ,2,FALSE))="Soundcraft",(VLOOKUP(Table11[[#This Row],[SKU]],'[1]All Skus'!$A:$AJ,24,FALSE)),"")))</f>
        <v>Compliant</v>
      </c>
    </row>
    <row r="142" spans="1:9" ht="15" customHeight="1" x14ac:dyDescent="0.3">
      <c r="A142" s="11" t="s">
        <v>108</v>
      </c>
      <c r="B142" s="12" t="str">
        <f>(IF((VLOOKUP(Table11[[#This Row],[SKU]],'[1]All Skus'!$A:$AJ,2,FALSE))="Soundcraft",(VLOOKUP(Table11[[#This Row],[SKU]],'[1]All Skus'!$A:$AJ,3,FALSE)),""))</f>
        <v>Vi Series Stagebox Accessories</v>
      </c>
      <c r="C142" s="13" t="str">
        <f>(IF((VLOOKUP(Table11[[#This Row],[SKU]],'[1]All Skus'!$A:$AJ,2,FALSE))="Soundcraft",(VLOOKUP(Table11[[#This Row],[SKU]],'[1]All Skus'!$A:$AJ,4,FALSE)),""))</f>
        <v>RZ2682</v>
      </c>
      <c r="D142" s="14" t="str">
        <f>(IF((VLOOKUP(Table11[[#This Row],[SKU]],'[1]All Skus'!$A:$AJ,2,FALSE))="Soundcraft",(VLOOKUP(Table11[[#This Row],[SKU]],'[1]All Skus'!$A:$AJ,5,FALSE)),""))</f>
        <v>SC-OTHER</v>
      </c>
      <c r="E142" s="16" t="str">
        <f>(IF((VLOOKUP(Table11[[#This Row],[SKU]],'[1]All Skus'!$A:$AJ,2,FALSE))="Soundcraft",(VLOOKUP(Table11[[#This Row],[SKU]],'[1]All Skus'!$A:$AJ,8,FALSE)),""))</f>
        <v>VI 100M CAT5 CABLE ETHERCON</v>
      </c>
      <c r="F142" s="16" t="str">
        <f>(IF((VLOOKUP(Table11[[#This Row],[SKU]],'[1]All Skus'!$A:$AJ,2,FALSE))="Soundcraft",(VLOOKUP(Table11[[#This Row],[SKU]],'[1]All Skus'!$A:$AJ,9,FALSE)),""))</f>
        <v>100m Cat5 cable (terminated with Neutrik connectors) supplied on reel</v>
      </c>
      <c r="G142" s="27">
        <f>(IF((VLOOKUP(Table11[[#This Row],[SKU]],'[1]All Skus'!$A:$AJ,2,FALSE))="Soundcraft",(VLOOKUP(Table11[[#This Row],[SKU]],'[1]All Skus'!$A:$AJ,10,FALSE)),""))</f>
        <v>1753</v>
      </c>
      <c r="H142" s="17" t="str">
        <f>(IF((VLOOKUP(Table11[[#This Row],[SKU]],'[1]All Skus'!$A:$AJ,2,FALSE))="Soundcraft",(VLOOKUP(Table11[[#This Row],[SKU]],'[1]All Skus'!$A:$AJ,23,FALSE)),""))</f>
        <v>CN</v>
      </c>
      <c r="I142" s="18" t="str">
        <f>HYPERLINK((IF((VLOOKUP(Table11[[#This Row],[SKU]],'[1]All Skus'!$A:$AJ,2,FALSE))="Soundcraft",(VLOOKUP(Table11[[#This Row],[SKU]],'[1]All Skus'!$A:$AJ,24,FALSE)),"")))</f>
        <v>Compliant</v>
      </c>
    </row>
    <row r="143" spans="1:9" ht="15" customHeight="1" x14ac:dyDescent="0.3">
      <c r="A143" s="11" t="s">
        <v>108</v>
      </c>
      <c r="B143" s="12" t="str">
        <f>(IF((VLOOKUP(Table11[[#This Row],[SKU]],'[1]All Skus'!$A:$AJ,2,FALSE))="Soundcraft",(VLOOKUP(Table11[[#This Row],[SKU]],'[1]All Skus'!$A:$AJ,3,FALSE)),""))</f>
        <v>Vi Series Stagebox Accessories</v>
      </c>
      <c r="C143" s="13" t="str">
        <f>(IF((VLOOKUP(Table11[[#This Row],[SKU]],'[1]All Skus'!$A:$AJ,2,FALSE))="Soundcraft",(VLOOKUP(Table11[[#This Row],[SKU]],'[1]All Skus'!$A:$AJ,4,FALSE)),""))</f>
        <v>RZ2682</v>
      </c>
      <c r="D143" s="14" t="str">
        <f>(IF((VLOOKUP(Table11[[#This Row],[SKU]],'[1]All Skus'!$A:$AJ,2,FALSE))="Soundcraft",(VLOOKUP(Table11[[#This Row],[SKU]],'[1]All Skus'!$A:$AJ,5,FALSE)),""))</f>
        <v>SC-OTHER</v>
      </c>
      <c r="E143" s="16" t="str">
        <f>(IF((VLOOKUP(Table11[[#This Row],[SKU]],'[1]All Skus'!$A:$AJ,2,FALSE))="Soundcraft",(VLOOKUP(Table11[[#This Row],[SKU]],'[1]All Skus'!$A:$AJ,8,FALSE)),""))</f>
        <v>VI 100M CAT5 CABLE ETHERCON</v>
      </c>
      <c r="F143" s="16" t="str">
        <f>(IF((VLOOKUP(Table11[[#This Row],[SKU]],'[1]All Skus'!$A:$AJ,2,FALSE))="Soundcraft",(VLOOKUP(Table11[[#This Row],[SKU]],'[1]All Skus'!$A:$AJ,9,FALSE)),""))</f>
        <v>100m Cat5 cable (terminated with Neutrik connectors) supplied on reel</v>
      </c>
      <c r="G143" s="27">
        <f>(IF((VLOOKUP(Table11[[#This Row],[SKU]],'[1]All Skus'!$A:$AJ,2,FALSE))="Soundcraft",(VLOOKUP(Table11[[#This Row],[SKU]],'[1]All Skus'!$A:$AJ,10,FALSE)),""))</f>
        <v>1753</v>
      </c>
      <c r="H143" s="17" t="str">
        <f>(IF((VLOOKUP(Table11[[#This Row],[SKU]],'[1]All Skus'!$A:$AJ,2,FALSE))="Soundcraft",(VLOOKUP(Table11[[#This Row],[SKU]],'[1]All Skus'!$A:$AJ,23,FALSE)),""))</f>
        <v>CN</v>
      </c>
      <c r="I143" s="18" t="str">
        <f>HYPERLINK((IF((VLOOKUP(Table11[[#This Row],[SKU]],'[1]All Skus'!$A:$AJ,2,FALSE))="Soundcraft",(VLOOKUP(Table11[[#This Row],[SKU]],'[1]All Skus'!$A:$AJ,24,FALSE)),"")))</f>
        <v>Compliant</v>
      </c>
    </row>
    <row r="144" spans="1:9" ht="15" customHeight="1" x14ac:dyDescent="0.3">
      <c r="A144" s="11" t="s">
        <v>109</v>
      </c>
      <c r="B144" s="12" t="str">
        <f>(IF((VLOOKUP(Table11[[#This Row],[SKU]],'[1]All Skus'!$A:$AJ,2,FALSE))="Soundcraft",(VLOOKUP(Table11[[#This Row],[SKU]],'[1]All Skus'!$A:$AJ,3,FALSE)),""))</f>
        <v>Vi Series Stagebox Accessories</v>
      </c>
      <c r="C144" s="13" t="str">
        <f>(IF((VLOOKUP(Table11[[#This Row],[SKU]],'[1]All Skus'!$A:$AJ,2,FALSE))="Soundcraft",(VLOOKUP(Table11[[#This Row],[SKU]],'[1]All Skus'!$A:$AJ,4,FALSE)),""))</f>
        <v>RZ2701</v>
      </c>
      <c r="D144" s="14" t="str">
        <f>(IF((VLOOKUP(Table11[[#This Row],[SKU]],'[1]All Skus'!$A:$AJ,2,FALSE))="Soundcraft",(VLOOKUP(Table11[[#This Row],[SKU]],'[1]All Skus'!$A:$AJ,5,FALSE)),""))</f>
        <v>SC-OTHER</v>
      </c>
      <c r="E144" s="16" t="str">
        <f>(IF((VLOOKUP(Table11[[#This Row],[SKU]],'[1]All Skus'!$A:$AJ,2,FALSE))="Soundcraft",(VLOOKUP(Table11[[#This Row],[SKU]],'[1]All Skus'!$A:$AJ,8,FALSE)),""))</f>
        <v>OPTICAL CABLE 200M FIBRECAST</v>
      </c>
      <c r="F144" s="16" t="str">
        <f>(IF((VLOOKUP(Table11[[#This Row],[SKU]],'[1]All Skus'!$A:$AJ,2,FALSE))="Soundcraft",(VLOOKUP(Table11[[#This Row],[SKU]],'[1]All Skus'!$A:$AJ,9,FALSE)),""))</f>
        <v>200m 50/125 multimode optical fibre with "Fibrecast" connectors, supplied on reel</v>
      </c>
      <c r="G144" s="27">
        <f>(IF((VLOOKUP(Table11[[#This Row],[SKU]],'[1]All Skus'!$A:$AJ,2,FALSE))="Soundcraft",(VLOOKUP(Table11[[#This Row],[SKU]],'[1]All Skus'!$A:$AJ,10,FALSE)),""))</f>
        <v>6798</v>
      </c>
      <c r="H144" s="17">
        <f>(IF((VLOOKUP(Table11[[#This Row],[SKU]],'[1]All Skus'!$A:$AJ,2,FALSE))="Soundcraft",(VLOOKUP(Table11[[#This Row],[SKU]],'[1]All Skus'!$A:$AJ,23,FALSE)),""))</f>
        <v>0</v>
      </c>
      <c r="I144" s="18" t="str">
        <f>HYPERLINK((IF((VLOOKUP(Table11[[#This Row],[SKU]],'[1]All Skus'!$A:$AJ,2,FALSE))="Soundcraft",(VLOOKUP(Table11[[#This Row],[SKU]],'[1]All Skus'!$A:$AJ,24,FALSE)),"")))</f>
        <v>Compliant</v>
      </c>
    </row>
    <row r="145" spans="1:11" ht="15" customHeight="1" x14ac:dyDescent="0.3">
      <c r="A145" s="11" t="s">
        <v>110</v>
      </c>
      <c r="B145" s="12" t="str">
        <f>(IF((VLOOKUP(Table11[[#This Row],[SKU]],'[1]All Skus'!$A:$AJ,2,FALSE))="Soundcraft",(VLOOKUP(Table11[[#This Row],[SKU]],'[1]All Skus'!$A:$AJ,3,FALSE)),""))</f>
        <v>Vi Series Stagebox Accessories</v>
      </c>
      <c r="C145" s="13" t="str">
        <f>(IF((VLOOKUP(Table11[[#This Row],[SKU]],'[1]All Skus'!$A:$AJ,2,FALSE))="Soundcraft",(VLOOKUP(Table11[[#This Row],[SKU]],'[1]All Skus'!$A:$AJ,4,FALSE)),""))</f>
        <v>RZ2702</v>
      </c>
      <c r="D145" s="14" t="str">
        <f>(IF((VLOOKUP(Table11[[#This Row],[SKU]],'[1]All Skus'!$A:$AJ,2,FALSE))="Soundcraft",(VLOOKUP(Table11[[#This Row],[SKU]],'[1]All Skus'!$A:$AJ,5,FALSE)),""))</f>
        <v>SC-OTHER</v>
      </c>
      <c r="E145" s="16" t="str">
        <f>(IF((VLOOKUP(Table11[[#This Row],[SKU]],'[1]All Skus'!$A:$AJ,2,FALSE))="Soundcraft",(VLOOKUP(Table11[[#This Row],[SKU]],'[1]All Skus'!$A:$AJ,8,FALSE)),""))</f>
        <v>OPTICAL CABLE 150M FIBRECAST</v>
      </c>
      <c r="F145" s="16" t="str">
        <f>(IF((VLOOKUP(Table11[[#This Row],[SKU]],'[1]All Skus'!$A:$AJ,2,FALSE))="Soundcraft",(VLOOKUP(Table11[[#This Row],[SKU]],'[1]All Skus'!$A:$AJ,9,FALSE)),""))</f>
        <v>150m 50/125 multimode optical fibre with "Fibrecast" connectors, supplied on reel</v>
      </c>
      <c r="G145" s="27">
        <f>(IF((VLOOKUP(Table11[[#This Row],[SKU]],'[1]All Skus'!$A:$AJ,2,FALSE))="Soundcraft",(VLOOKUP(Table11[[#This Row],[SKU]],'[1]All Skus'!$A:$AJ,10,FALSE)),""))</f>
        <v>5598</v>
      </c>
      <c r="H145" s="17" t="str">
        <f>(IF((VLOOKUP(Table11[[#This Row],[SKU]],'[1]All Skus'!$A:$AJ,2,FALSE))="Soundcraft",(VLOOKUP(Table11[[#This Row],[SKU]],'[1]All Skus'!$A:$AJ,23,FALSE)),""))</f>
        <v>CN</v>
      </c>
      <c r="I145" s="18" t="str">
        <f>HYPERLINK((IF((VLOOKUP(Table11[[#This Row],[SKU]],'[1]All Skus'!$A:$AJ,2,FALSE))="Soundcraft",(VLOOKUP(Table11[[#This Row],[SKU]],'[1]All Skus'!$A:$AJ,24,FALSE)),"")))</f>
        <v>Compliant</v>
      </c>
    </row>
    <row r="146" spans="1:11" ht="15" customHeight="1" x14ac:dyDescent="0.3">
      <c r="A146" s="11" t="s">
        <v>111</v>
      </c>
      <c r="B146" s="12" t="str">
        <f>(IF((VLOOKUP(Table11[[#This Row],[SKU]],'[1]All Skus'!$A:$AJ,2,FALSE))="Soundcraft",(VLOOKUP(Table11[[#This Row],[SKU]],'[1]All Skus'!$A:$AJ,3,FALSE)),""))</f>
        <v>Vi Series Stagebox Accessories</v>
      </c>
      <c r="C146" s="13" t="str">
        <f>(IF((VLOOKUP(Table11[[#This Row],[SKU]],'[1]All Skus'!$A:$AJ,2,FALSE))="Soundcraft",(VLOOKUP(Table11[[#This Row],[SKU]],'[1]All Skus'!$A:$AJ,4,FALSE)),""))</f>
        <v>RZ2709</v>
      </c>
      <c r="D146" s="14">
        <f>(IF((VLOOKUP(Table11[[#This Row],[SKU]],'[1]All Skus'!$A:$AJ,2,FALSE))="Soundcraft",(VLOOKUP(Table11[[#This Row],[SKU]],'[1]All Skus'!$A:$AJ,5,FALSE)),""))</f>
        <v>41330000</v>
      </c>
      <c r="E146" s="16" t="str">
        <f>(IF((VLOOKUP(Table11[[#This Row],[SKU]],'[1]All Skus'!$A:$AJ,2,FALSE))="Soundcraft",(VLOOKUP(Table11[[#This Row],[SKU]],'[1]All Skus'!$A:$AJ,8,FALSE)),""))</f>
        <v>OPTICAL CABLE 5M FIBRECAST</v>
      </c>
      <c r="F146" s="16" t="str">
        <f>(IF((VLOOKUP(Table11[[#This Row],[SKU]],'[1]All Skus'!$A:$AJ,2,FALSE))="Soundcraft",(VLOOKUP(Table11[[#This Row],[SKU]],'[1]All Skus'!$A:$AJ,9,FALSE)),""))</f>
        <v>5m 50/125 multimode optical fibre with "Fibrecast" connectors - for local Stagebox use</v>
      </c>
      <c r="G146" s="27">
        <f>(IF((VLOOKUP(Table11[[#This Row],[SKU]],'[1]All Skus'!$A:$AJ,2,FALSE))="Soundcraft",(VLOOKUP(Table11[[#This Row],[SKU]],'[1]All Skus'!$A:$AJ,10,FALSE)),""))</f>
        <v>3118</v>
      </c>
      <c r="H146" s="17">
        <f>(IF((VLOOKUP(Table11[[#This Row],[SKU]],'[1]All Skus'!$A:$AJ,2,FALSE))="Soundcraft",(VLOOKUP(Table11[[#This Row],[SKU]],'[1]All Skus'!$A:$AJ,23,FALSE)),""))</f>
        <v>0</v>
      </c>
      <c r="I146" s="18" t="str">
        <f>HYPERLINK((IF((VLOOKUP(Table11[[#This Row],[SKU]],'[1]All Skus'!$A:$AJ,2,FALSE))="Soundcraft",(VLOOKUP(Table11[[#This Row],[SKU]],'[1]All Skus'!$A:$AJ,24,FALSE)),"")))</f>
        <v>Compliant</v>
      </c>
    </row>
    <row r="147" spans="1:11" ht="15" customHeight="1" x14ac:dyDescent="0.3">
      <c r="A147" s="11" t="s">
        <v>112</v>
      </c>
      <c r="B147" s="12" t="str">
        <f>(IF((VLOOKUP(Table11[[#This Row],[SKU]],'[1]All Skus'!$A:$AJ,2,FALSE))="Soundcraft",(VLOOKUP(Table11[[#This Row],[SKU]],'[1]All Skus'!$A:$AJ,3,FALSE)),""))</f>
        <v>Vi Series Stagebox Accessories</v>
      </c>
      <c r="C147" s="13" t="str">
        <f>(IF((VLOOKUP(Table11[[#This Row],[SKU]],'[1]All Skus'!$A:$AJ,2,FALSE))="Soundcraft",(VLOOKUP(Table11[[#This Row],[SKU]],'[1]All Skus'!$A:$AJ,4,FALSE)),""))</f>
        <v>RZ2714</v>
      </c>
      <c r="D147" s="14" t="str">
        <f>(IF((VLOOKUP(Table11[[#This Row],[SKU]],'[1]All Skus'!$A:$AJ,2,FALSE))="Soundcraft",(VLOOKUP(Table11[[#This Row],[SKU]],'[1]All Skus'!$A:$AJ,5,FALSE)),""))</f>
        <v>SC-OTHER</v>
      </c>
      <c r="E147" s="16" t="str">
        <f>(IF((VLOOKUP(Table11[[#This Row],[SKU]],'[1]All Skus'!$A:$AJ,2,FALSE))="Soundcraft",(VLOOKUP(Table11[[#This Row],[SKU]],'[1]All Skus'!$A:$AJ,8,FALSE)),""))</f>
        <v>OPTICAL CABLE 50M FIBRECAST</v>
      </c>
      <c r="F147" s="16" t="str">
        <f>(IF((VLOOKUP(Table11[[#This Row],[SKU]],'[1]All Skus'!$A:$AJ,2,FALSE))="Soundcraft",(VLOOKUP(Table11[[#This Row],[SKU]],'[1]All Skus'!$A:$AJ,9,FALSE)),""))</f>
        <v>50m 50/125 multimode optical fibre with "Fibrecast" connectors, supplied on reel</v>
      </c>
      <c r="G147" s="27">
        <f>(IF((VLOOKUP(Table11[[#This Row],[SKU]],'[1]All Skus'!$A:$AJ,2,FALSE))="Soundcraft",(VLOOKUP(Table11[[#This Row],[SKU]],'[1]All Skus'!$A:$AJ,10,FALSE)),""))</f>
        <v>4798</v>
      </c>
      <c r="H147" s="17">
        <f>(IF((VLOOKUP(Table11[[#This Row],[SKU]],'[1]All Skus'!$A:$AJ,2,FALSE))="Soundcraft",(VLOOKUP(Table11[[#This Row],[SKU]],'[1]All Skus'!$A:$AJ,23,FALSE)),""))</f>
        <v>0</v>
      </c>
      <c r="I147" s="18" t="str">
        <f>HYPERLINK((IF((VLOOKUP(Table11[[#This Row],[SKU]],'[1]All Skus'!$A:$AJ,2,FALSE))="Soundcraft",(VLOOKUP(Table11[[#This Row],[SKU]],'[1]All Skus'!$A:$AJ,24,FALSE)),"")))</f>
        <v>Compliant</v>
      </c>
      <c r="J147" s="22"/>
      <c r="K147" s="22"/>
    </row>
    <row r="148" spans="1:11" ht="15" customHeight="1" x14ac:dyDescent="0.3">
      <c r="A148" s="11" t="s">
        <v>113</v>
      </c>
      <c r="B148" s="12" t="str">
        <f>(IF((VLOOKUP(Table11[[#This Row],[SKU]],'[1]All Skus'!$A:$AJ,2,FALSE))="Soundcraft",(VLOOKUP(Table11[[#This Row],[SKU]],'[1]All Skus'!$A:$AJ,3,FALSE)),""))</f>
        <v>Vi Series Option Cards</v>
      </c>
      <c r="C148" s="13">
        <f>(IF((VLOOKUP(Table11[[#This Row],[SKU]],'[1]All Skus'!$A:$AJ,2,FALSE))="Soundcraft",(VLOOKUP(Table11[[#This Row],[SKU]],'[1]All Skus'!$A:$AJ,4,FALSE)),""))</f>
        <v>5019847</v>
      </c>
      <c r="D148" s="14" t="str">
        <f>(IF((VLOOKUP(Table11[[#This Row],[SKU]],'[1]All Skus'!$A:$AJ,2,FALSE))="Soundcraft",(VLOOKUP(Table11[[#This Row],[SKU]],'[1]All Skus'!$A:$AJ,5,FALSE)),""))</f>
        <v>IT</v>
      </c>
      <c r="E148" s="16" t="str">
        <f>(IF((VLOOKUP(Table11[[#This Row],[SKU]],'[1]All Skus'!$A:$AJ,2,FALSE))="Soundcraft",(VLOOKUP(Table11[[#This Row],[SKU]],'[1]All Skus'!$A:$AJ,8,FALSE)),""))</f>
        <v>AES/EBU IN-OUT Board 1-16 CH</v>
      </c>
      <c r="F148" s="16" t="str">
        <f>(IF((VLOOKUP(Table11[[#This Row],[SKU]],'[1]All Skus'!$A:$AJ,2,FALSE))="Soundcraft",(VLOOKUP(Table11[[#This Row],[SKU]],'[1]All Skus'!$A:$AJ,9,FALSE)),""))</f>
        <v>ViS 16 in 16 out XLR AES Card</v>
      </c>
      <c r="G148" s="27">
        <f>(IF((VLOOKUP(Table11[[#This Row],[SKU]],'[1]All Skus'!$A:$AJ,2,FALSE))="Soundcraft",(VLOOKUP(Table11[[#This Row],[SKU]],'[1]All Skus'!$A:$AJ,10,FALSE)),""))</f>
        <v>1032</v>
      </c>
      <c r="H148" s="17">
        <f>(IF((VLOOKUP(Table11[[#This Row],[SKU]],'[1]All Skus'!$A:$AJ,2,FALSE))="Soundcraft",(VLOOKUP(Table11[[#This Row],[SKU]],'[1]All Skus'!$A:$AJ,23,FALSE)),""))</f>
        <v>0</v>
      </c>
      <c r="I148" s="18" t="str">
        <f>HYPERLINK((IF((VLOOKUP(Table11[[#This Row],[SKU]],'[1]All Skus'!$A:$AJ,2,FALSE))="Soundcraft",(VLOOKUP(Table11[[#This Row],[SKU]],'[1]All Skus'!$A:$AJ,24,FALSE)),"")))</f>
        <v>Compliant</v>
      </c>
    </row>
    <row r="149" spans="1:11" ht="15" customHeight="1" x14ac:dyDescent="0.3">
      <c r="A149" s="11" t="s">
        <v>114</v>
      </c>
      <c r="B149" s="12" t="str">
        <f>(IF((VLOOKUP(Table11[[#This Row],[SKU]],'[1]All Skus'!$A:$AJ,2,FALSE))="Soundcraft",(VLOOKUP(Table11[[#This Row],[SKU]],'[1]All Skus'!$A:$AJ,3,FALSE)),""))</f>
        <v>Vi Series Option Cards</v>
      </c>
      <c r="C149" s="13" t="str">
        <f>(IF((VLOOKUP(Table11[[#This Row],[SKU]],'[1]All Skus'!$A:$AJ,2,FALSE))="Soundcraft",(VLOOKUP(Table11[[#This Row],[SKU]],'[1]All Skus'!$A:$AJ,4,FALSE)),""))</f>
        <v>A947.043000SP</v>
      </c>
      <c r="D149" s="14" t="str">
        <f>(IF((VLOOKUP(Table11[[#This Row],[SKU]],'[1]All Skus'!$A:$AJ,2,FALSE))="Soundcraft",(VLOOKUP(Table11[[#This Row],[SKU]],'[1]All Skus'!$A:$AJ,5,FALSE)),""))</f>
        <v>SC-SPARES</v>
      </c>
      <c r="E149" s="16" t="str">
        <f>(IF((VLOOKUP(Table11[[#This Row],[SKU]],'[1]All Skus'!$A:$AJ,2,FALSE))="Soundcraft",(VLOOKUP(Table11[[#This Row],[SKU]],'[1]All Skus'!$A:$AJ,8,FALSE)),""))</f>
        <v>Vi1/CSB Mic/line In 1-16 module (spares)</v>
      </c>
      <c r="F149" s="16" t="str">
        <f>(IF((VLOOKUP(Table11[[#This Row],[SKU]],'[1]All Skus'!$A:$AJ,2,FALSE))="Soundcraft",(VLOOKUP(Table11[[#This Row],[SKU]],'[1]All Skus'!$A:$AJ,9,FALSE)),""))</f>
        <v>ViS 16 xlr in for Vi1 1-16</v>
      </c>
      <c r="G149" s="27">
        <f>(IF((VLOOKUP(Table11[[#This Row],[SKU]],'[1]All Skus'!$A:$AJ,2,FALSE))="Soundcraft",(VLOOKUP(Table11[[#This Row],[SKU]],'[1]All Skus'!$A:$AJ,10,FALSE)),""))</f>
        <v>708</v>
      </c>
      <c r="H149" s="17" t="str">
        <f>(IF((VLOOKUP(Table11[[#This Row],[SKU]],'[1]All Skus'!$A:$AJ,2,FALSE))="Soundcraft",(VLOOKUP(Table11[[#This Row],[SKU]],'[1]All Skus'!$A:$AJ,23,FALSE)),""))</f>
        <v>CN</v>
      </c>
      <c r="I149" s="18" t="str">
        <f>HYPERLINK((IF((VLOOKUP(Table11[[#This Row],[SKU]],'[1]All Skus'!$A:$AJ,2,FALSE))="Soundcraft",(VLOOKUP(Table11[[#This Row],[SKU]],'[1]All Skus'!$A:$AJ,24,FALSE)),"")))</f>
        <v>Compliant</v>
      </c>
    </row>
    <row r="150" spans="1:11" ht="15" customHeight="1" x14ac:dyDescent="0.3">
      <c r="A150" s="11" t="s">
        <v>115</v>
      </c>
      <c r="B150" s="12" t="str">
        <f>(IF((VLOOKUP(Table11[[#This Row],[SKU]],'[1]All Skus'!$A:$AJ,2,FALSE))="Soundcraft",(VLOOKUP(Table11[[#This Row],[SKU]],'[1]All Skus'!$A:$AJ,3,FALSE)),""))</f>
        <v>Vi Series Option Cards</v>
      </c>
      <c r="C150" s="13" t="str">
        <f>(IF((VLOOKUP(Table11[[#This Row],[SKU]],'[1]All Skus'!$A:$AJ,2,FALSE))="Soundcraft",(VLOOKUP(Table11[[#This Row],[SKU]],'[1]All Skus'!$A:$AJ,4,FALSE)),""))</f>
        <v>5045892.V</v>
      </c>
      <c r="D150" s="14" t="str">
        <f>(IF((VLOOKUP(Table11[[#This Row],[SKU]],'[1]All Skus'!$A:$AJ,2,FALSE))="Soundcraft",(VLOOKUP(Table11[[#This Row],[SKU]],'[1]All Skus'!$A:$AJ,5,FALSE)),""))</f>
        <v>SC-SPARES</v>
      </c>
      <c r="E150" s="16" t="str">
        <f>(IF((VLOOKUP(Table11[[#This Row],[SKU]],'[1]All Skus'!$A:$AJ,2,FALSE))="Soundcraft",(VLOOKUP(Table11[[#This Row],[SKU]],'[1]All Skus'!$A:$AJ,8,FALSE)),""))</f>
        <v>HQ MIC CARD,HP,10K,17-32CH</v>
      </c>
      <c r="F150" s="16" t="str">
        <f>(IF((VLOOKUP(Table11[[#This Row],[SKU]],'[1]All Skus'!$A:$AJ,2,FALSE))="Soundcraft",(VLOOKUP(Table11[[#This Row],[SKU]],'[1]All Skus'!$A:$AJ,9,FALSE)),""))</f>
        <v>ViS-HQML17  HQ mic card 18-32</v>
      </c>
      <c r="G150" s="27">
        <f>(IF((VLOOKUP(Table11[[#This Row],[SKU]],'[1]All Skus'!$A:$AJ,2,FALSE))="Soundcraft",(VLOOKUP(Table11[[#This Row],[SKU]],'[1]All Skus'!$A:$AJ,10,FALSE)),""))</f>
        <v>1418</v>
      </c>
      <c r="H150" s="17" t="str">
        <f>(IF((VLOOKUP(Table11[[#This Row],[SKU]],'[1]All Skus'!$A:$AJ,2,FALSE))="Soundcraft",(VLOOKUP(Table11[[#This Row],[SKU]],'[1]All Skus'!$A:$AJ,23,FALSE)),""))</f>
        <v>CN</v>
      </c>
      <c r="I150" s="18" t="str">
        <f>HYPERLINK((IF((VLOOKUP(Table11[[#This Row],[SKU]],'[1]All Skus'!$A:$AJ,2,FALSE))="Soundcraft",(VLOOKUP(Table11[[#This Row],[SKU]],'[1]All Skus'!$A:$AJ,24,FALSE)),"")))</f>
        <v>Compliant</v>
      </c>
    </row>
    <row r="151" spans="1:11" ht="15" customHeight="1" x14ac:dyDescent="0.3">
      <c r="A151" s="11" t="s">
        <v>116</v>
      </c>
      <c r="B151" s="12" t="str">
        <f>(IF((VLOOKUP(Table11[[#This Row],[SKU]],'[1]All Skus'!$A:$AJ,2,FALSE))="Soundcraft",(VLOOKUP(Table11[[#This Row],[SKU]],'[1]All Skus'!$A:$AJ,3,FALSE)),""))</f>
        <v>Vi Series Option Cards</v>
      </c>
      <c r="C151" s="13">
        <f>(IF((VLOOKUP(Table11[[#This Row],[SKU]],'[1]All Skus'!$A:$AJ,2,FALSE))="Soundcraft",(VLOOKUP(Table11[[#This Row],[SKU]],'[1]All Skus'!$A:$AJ,4,FALSE)),""))</f>
        <v>5042297</v>
      </c>
      <c r="D151" s="14">
        <f>(IF((VLOOKUP(Table11[[#This Row],[SKU]],'[1]All Skus'!$A:$AJ,2,FALSE))="Soundcraft",(VLOOKUP(Table11[[#This Row],[SKU]],'[1]All Skus'!$A:$AJ,5,FALSE)),""))</f>
        <v>31100900</v>
      </c>
      <c r="E151" s="16" t="str">
        <f>(IF((VLOOKUP(Table11[[#This Row],[SKU]],'[1]All Skus'!$A:$AJ,2,FALSE))="Soundcraft",(VLOOKUP(Table11[[#This Row],[SKU]],'[1]All Skus'!$A:$AJ,8,FALSE)),""))</f>
        <v>ViS-HQML HQ mic card 33-48</v>
      </c>
      <c r="F151" s="16" t="str">
        <f>(IF((VLOOKUP(Table11[[#This Row],[SKU]],'[1]All Skus'!$A:$AJ,2,FALSE))="Soundcraft",(VLOOKUP(Table11[[#This Row],[SKU]],'[1]All Skus'!$A:$AJ,9,FALSE)),""))</f>
        <v>ViS-HQML HQ mic card 33-48</v>
      </c>
      <c r="G151" s="27">
        <f>(IF((VLOOKUP(Table11[[#This Row],[SKU]],'[1]All Skus'!$A:$AJ,2,FALSE))="Soundcraft",(VLOOKUP(Table11[[#This Row],[SKU]],'[1]All Skus'!$A:$AJ,10,FALSE)),""))</f>
        <v>1418</v>
      </c>
      <c r="H151" s="17">
        <f>(IF((VLOOKUP(Table11[[#This Row],[SKU]],'[1]All Skus'!$A:$AJ,2,FALSE))="Soundcraft",(VLOOKUP(Table11[[#This Row],[SKU]],'[1]All Skus'!$A:$AJ,23,FALSE)),""))</f>
        <v>0</v>
      </c>
      <c r="I151" s="18" t="str">
        <f>HYPERLINK((IF((VLOOKUP(Table11[[#This Row],[SKU]],'[1]All Skus'!$A:$AJ,2,FALSE))="Soundcraft",(VLOOKUP(Table11[[#This Row],[SKU]],'[1]All Skus'!$A:$AJ,24,FALSE)),"")))</f>
        <v>Compliant</v>
      </c>
    </row>
    <row r="152" spans="1:11" ht="15" customHeight="1" x14ac:dyDescent="0.3">
      <c r="A152" s="11">
        <v>5036208</v>
      </c>
      <c r="B152" s="12" t="str">
        <f>(IF((VLOOKUP(Table11[[#This Row],[SKU]],'[1]All Skus'!$A:$AJ,2,FALSE))="Soundcraft",(VLOOKUP(Table11[[#This Row],[SKU]],'[1]All Skus'!$A:$AJ,3,FALSE)),""))</f>
        <v>Vi Series Option Cards</v>
      </c>
      <c r="C152" s="13">
        <f>(IF((VLOOKUP(Table11[[#This Row],[SKU]],'[1]All Skus'!$A:$AJ,2,FALSE))="Soundcraft",(VLOOKUP(Table11[[#This Row],[SKU]],'[1]All Skus'!$A:$AJ,4,FALSE)),""))</f>
        <v>5036208</v>
      </c>
      <c r="D152" s="14" t="str">
        <f>(IF((VLOOKUP(Table11[[#This Row],[SKU]],'[1]All Skus'!$A:$AJ,2,FALSE))="Soundcraft",(VLOOKUP(Table11[[#This Row],[SKU]],'[1]All Skus'!$A:$AJ,5,FALSE)),""))</f>
        <v>SC-SI</v>
      </c>
      <c r="E152" s="16" t="str">
        <f>(IF((VLOOKUP(Table11[[#This Row],[SKU]],'[1]All Skus'!$A:$AJ,2,FALSE))="Soundcraft",(VLOOKUP(Table11[[#This Row],[SKU]],'[1]All Skus'!$A:$AJ,8,FALSE)),""))</f>
        <v>Vi1/CSB Mic/Line IN 33-48 module</v>
      </c>
      <c r="F152" s="16" t="str">
        <f>(IF((VLOOKUP(Table11[[#This Row],[SKU]],'[1]All Skus'!$A:$AJ,2,FALSE))="Soundcraft",(VLOOKUP(Table11[[#This Row],[SKU]],'[1]All Skus'!$A:$AJ,9,FALSE)),""))</f>
        <v>ViS 16 xlr in for Vi1  33-48</v>
      </c>
      <c r="G152" s="27">
        <f>(IF((VLOOKUP(Table11[[#This Row],[SKU]],'[1]All Skus'!$A:$AJ,2,FALSE))="Soundcraft",(VLOOKUP(Table11[[#This Row],[SKU]],'[1]All Skus'!$A:$AJ,10,FALSE)),""))</f>
        <v>695</v>
      </c>
      <c r="H152" s="17">
        <f>(IF((VLOOKUP(Table11[[#This Row],[SKU]],'[1]All Skus'!$A:$AJ,2,FALSE))="Soundcraft",(VLOOKUP(Table11[[#This Row],[SKU]],'[1]All Skus'!$A:$AJ,23,FALSE)),""))</f>
        <v>0</v>
      </c>
      <c r="I152" s="18" t="str">
        <f>HYPERLINK((IF((VLOOKUP(Table11[[#This Row],[SKU]],'[1]All Skus'!$A:$AJ,2,FALSE))="Soundcraft",(VLOOKUP(Table11[[#This Row],[SKU]],'[1]All Skus'!$A:$AJ,24,FALSE)),"")))</f>
        <v>Compliant</v>
      </c>
    </row>
    <row r="153" spans="1:11" ht="15" customHeight="1" x14ac:dyDescent="0.3">
      <c r="A153" s="11" t="s">
        <v>117</v>
      </c>
      <c r="B153" s="12" t="str">
        <f>(IF((VLOOKUP(Table11[[#This Row],[SKU]],'[1]All Skus'!$A:$AJ,2,FALSE))="Soundcraft",(VLOOKUP(Table11[[#This Row],[SKU]],'[1]All Skus'!$A:$AJ,3,FALSE)),""))</f>
        <v>Vi Series Option Cards</v>
      </c>
      <c r="C153" s="13" t="str">
        <f>(IF((VLOOKUP(Table11[[#This Row],[SKU]],'[1]All Skus'!$A:$AJ,2,FALSE))="Soundcraft",(VLOOKUP(Table11[[#This Row],[SKU]],'[1]All Skus'!$A:$AJ,4,FALSE)),""))</f>
        <v>A947.043500SP</v>
      </c>
      <c r="D153" s="14" t="str">
        <f>(IF((VLOOKUP(Table11[[#This Row],[SKU]],'[1]All Skus'!$A:$AJ,2,FALSE))="Soundcraft",(VLOOKUP(Table11[[#This Row],[SKU]],'[1]All Skus'!$A:$AJ,5,FALSE)),""))</f>
        <v>SC-VI</v>
      </c>
      <c r="E153" s="16" t="str">
        <f>(IF((VLOOKUP(Table11[[#This Row],[SKU]],'[1]All Skus'!$A:$AJ,2,FALSE))="Soundcraft",(VLOOKUP(Table11[[#This Row],[SKU]],'[1]All Skus'!$A:$AJ,8,FALSE)),""))</f>
        <v>Vi1/CSB Line Output module 1-16 (spares)</v>
      </c>
      <c r="F153" s="16" t="str">
        <f>(IF((VLOOKUP(Table11[[#This Row],[SKU]],'[1]All Skus'!$A:$AJ,2,FALSE))="Soundcraft",(VLOOKUP(Table11[[#This Row],[SKU]],'[1]All Skus'!$A:$AJ,9,FALSE)),""))</f>
        <v>ViS 16 xlr out 1-16</v>
      </c>
      <c r="G153" s="27">
        <f>(IF((VLOOKUP(Table11[[#This Row],[SKU]],'[1]All Skus'!$A:$AJ,2,FALSE))="Soundcraft",(VLOOKUP(Table11[[#This Row],[SKU]],'[1]All Skus'!$A:$AJ,10,FALSE)),""))</f>
        <v>581</v>
      </c>
      <c r="H153" s="17" t="str">
        <f>(IF((VLOOKUP(Table11[[#This Row],[SKU]],'[1]All Skus'!$A:$AJ,2,FALSE))="Soundcraft",(VLOOKUP(Table11[[#This Row],[SKU]],'[1]All Skus'!$A:$AJ,23,FALSE)),""))</f>
        <v>CN</v>
      </c>
      <c r="I153" s="18" t="str">
        <f>HYPERLINK((IF((VLOOKUP(Table11[[#This Row],[SKU]],'[1]All Skus'!$A:$AJ,2,FALSE))="Soundcraft",(VLOOKUP(Table11[[#This Row],[SKU]],'[1]All Skus'!$A:$AJ,24,FALSE)),"")))</f>
        <v>Compliant</v>
      </c>
    </row>
    <row r="154" spans="1:11" ht="15" customHeight="1" x14ac:dyDescent="0.3">
      <c r="A154" s="11" t="s">
        <v>118</v>
      </c>
      <c r="B154" s="12" t="str">
        <f>(IF((VLOOKUP(Table11[[#This Row],[SKU]],'[1]All Skus'!$A:$AJ,2,FALSE))="Soundcraft",(VLOOKUP(Table11[[#This Row],[SKU]],'[1]All Skus'!$A:$AJ,3,FALSE)),""))</f>
        <v>Vi Series Option Cards</v>
      </c>
      <c r="C154" s="13" t="str">
        <f>(IF((VLOOKUP(Table11[[#This Row],[SKU]],'[1]All Skus'!$A:$AJ,2,FALSE))="Soundcraft",(VLOOKUP(Table11[[#This Row],[SKU]],'[1]All Skus'!$A:$AJ,4,FALSE)),""))</f>
        <v>A947.043600SP</v>
      </c>
      <c r="D154" s="14" t="str">
        <f>(IF((VLOOKUP(Table11[[#This Row],[SKU]],'[1]All Skus'!$A:$AJ,2,FALSE))="Soundcraft",(VLOOKUP(Table11[[#This Row],[SKU]],'[1]All Skus'!$A:$AJ,5,FALSE)),""))</f>
        <v>SC-VI</v>
      </c>
      <c r="E154" s="16" t="str">
        <f>(IF((VLOOKUP(Table11[[#This Row],[SKU]],'[1]All Skus'!$A:$AJ,2,FALSE))="Soundcraft",(VLOOKUP(Table11[[#This Row],[SKU]],'[1]All Skus'!$A:$AJ,8,FALSE)),""))</f>
        <v>Vi1/CSB Line Output module 17-32 (spares)</v>
      </c>
      <c r="F154" s="16" t="str">
        <f>(IF((VLOOKUP(Table11[[#This Row],[SKU]],'[1]All Skus'!$A:$AJ,2,FALSE))="Soundcraft",(VLOOKUP(Table11[[#This Row],[SKU]],'[1]All Skus'!$A:$AJ,9,FALSE)),""))</f>
        <v>ViS 16 xlr out 17-32</v>
      </c>
      <c r="G154" s="27">
        <f>(IF((VLOOKUP(Table11[[#This Row],[SKU]],'[1]All Skus'!$A:$AJ,2,FALSE))="Soundcraft",(VLOOKUP(Table11[[#This Row],[SKU]],'[1]All Skus'!$A:$AJ,10,FALSE)),""))</f>
        <v>581</v>
      </c>
      <c r="H154" s="17">
        <f>(IF((VLOOKUP(Table11[[#This Row],[SKU]],'[1]All Skus'!$A:$AJ,2,FALSE))="Soundcraft",(VLOOKUP(Table11[[#This Row],[SKU]],'[1]All Skus'!$A:$AJ,23,FALSE)),""))</f>
        <v>0</v>
      </c>
      <c r="I154" s="18" t="str">
        <f>HYPERLINK((IF((VLOOKUP(Table11[[#This Row],[SKU]],'[1]All Skus'!$A:$AJ,2,FALSE))="Soundcraft",(VLOOKUP(Table11[[#This Row],[SKU]],'[1]All Skus'!$A:$AJ,24,FALSE)),"")))</f>
        <v>Compliant</v>
      </c>
    </row>
    <row r="155" spans="1:11" ht="15" customHeight="1" x14ac:dyDescent="0.3">
      <c r="A155" s="11" t="s">
        <v>119</v>
      </c>
      <c r="B155" s="12" t="str">
        <f>(IF((VLOOKUP(Table11[[#This Row],[SKU]],'[1]All Skus'!$A:$AJ,2,FALSE))="Soundcraft",(VLOOKUP(Table11[[#This Row],[SKU]],'[1]All Skus'!$A:$AJ,3,FALSE)),""))</f>
        <v>Vi Series Option Cards</v>
      </c>
      <c r="C155" s="13" t="str">
        <f>(IF((VLOOKUP(Table11[[#This Row],[SKU]],'[1]All Skus'!$A:$AJ,2,FALSE))="Soundcraft",(VLOOKUP(Table11[[#This Row],[SKU]],'[1]All Skus'!$A:$AJ,4,FALSE)),""))</f>
        <v>A947.043700SP</v>
      </c>
      <c r="D155" s="14" t="str">
        <f>(IF((VLOOKUP(Table11[[#This Row],[SKU]],'[1]All Skus'!$A:$AJ,2,FALSE))="Soundcraft",(VLOOKUP(Table11[[#This Row],[SKU]],'[1]All Skus'!$A:$AJ,5,FALSE)),""))</f>
        <v>SC-VI</v>
      </c>
      <c r="E155" s="16" t="str">
        <f>(IF((VLOOKUP(Table11[[#This Row],[SKU]],'[1]All Skus'!$A:$AJ,2,FALSE))="Soundcraft",(VLOOKUP(Table11[[#This Row],[SKU]],'[1]All Skus'!$A:$AJ,8,FALSE)),""))</f>
        <v>Vi1/CSB Line+AES Output module (spares)</v>
      </c>
      <c r="F155" s="16" t="str">
        <f>(IF((VLOOKUP(Table11[[#This Row],[SKU]],'[1]All Skus'!$A:$AJ,2,FALSE))="Soundcraft",(VLOOKUP(Table11[[#This Row],[SKU]],'[1]All Skus'!$A:$AJ,9,FALSE)),""))</f>
        <v>ViS 8+4 AES xlr out</v>
      </c>
      <c r="G155" s="27">
        <f>(IF((VLOOKUP(Table11[[#This Row],[SKU]],'[1]All Skus'!$A:$AJ,2,FALSE))="Soundcraft",(VLOOKUP(Table11[[#This Row],[SKU]],'[1]All Skus'!$A:$AJ,10,FALSE)),""))</f>
        <v>583</v>
      </c>
      <c r="H155" s="17" t="str">
        <f>(IF((VLOOKUP(Table11[[#This Row],[SKU]],'[1]All Skus'!$A:$AJ,2,FALSE))="Soundcraft",(VLOOKUP(Table11[[#This Row],[SKU]],'[1]All Skus'!$A:$AJ,23,FALSE)),""))</f>
        <v>CN</v>
      </c>
      <c r="I155" s="18" t="str">
        <f>HYPERLINK((IF((VLOOKUP(Table11[[#This Row],[SKU]],'[1]All Skus'!$A:$AJ,2,FALSE))="Soundcraft",(VLOOKUP(Table11[[#This Row],[SKU]],'[1]All Skus'!$A:$AJ,24,FALSE)),"")))</f>
        <v>Compliant</v>
      </c>
    </row>
    <row r="156" spans="1:11" ht="15" customHeight="1" x14ac:dyDescent="0.3">
      <c r="A156" s="11" t="s">
        <v>120</v>
      </c>
      <c r="B156" s="12" t="str">
        <f>(IF((VLOOKUP(Table11[[#This Row],[SKU]],'[1]All Skus'!$A:$AJ,2,FALSE))="Soundcraft",(VLOOKUP(Table11[[#This Row],[SKU]],'[1]All Skus'!$A:$AJ,3,FALSE)),""))</f>
        <v>Option Cards (Local Rack / D21 CSB Expansion / Vix000)</v>
      </c>
      <c r="C156" s="13" t="str">
        <f>(IF((VLOOKUP(Table11[[#This Row],[SKU]],'[1]All Skus'!$A:$AJ,2,FALSE))="Soundcraft",(VLOOKUP(Table11[[#This Row],[SKU]],'[1]All Skus'!$A:$AJ,4,FALSE)),""))</f>
        <v>5033340-01.V</v>
      </c>
      <c r="D156" s="14" t="str">
        <f>(IF((VLOOKUP(Table11[[#This Row],[SKU]],'[1]All Skus'!$A:$AJ,2,FALSE))="Soundcraft",(VLOOKUP(Table11[[#This Row],[SKU]],'[1]All Skus'!$A:$AJ,5,FALSE)),""))</f>
        <v>SC-SPARES</v>
      </c>
      <c r="E156" s="16" t="str">
        <f>(IF((VLOOKUP(Table11[[#This Row],[SKU]],'[1]All Skus'!$A:$AJ,2,FALSE))="Soundcraft",(VLOOKUP(Table11[[#This Row],[SKU]],'[1]All Skus'!$A:$AJ,8,FALSE)),""))</f>
        <v>VI BLU-LINK CARD Local Rack</v>
      </c>
      <c r="F156" s="16" t="str">
        <f>(IF((VLOOKUP(Table11[[#This Row],[SKU]],'[1]All Skus'!$A:$AJ,2,FALSE))="Soundcraft",(VLOOKUP(Table11[[#This Row],[SKU]],'[1]All Skus'!$A:$AJ,9,FALSE)),""))</f>
        <v>ViO/D21 Blu Link</v>
      </c>
      <c r="G156" s="27">
        <f>(IF((VLOOKUP(Table11[[#This Row],[SKU]],'[1]All Skus'!$A:$AJ,2,FALSE))="Soundcraft",(VLOOKUP(Table11[[#This Row],[SKU]],'[1]All Skus'!$A:$AJ,10,FALSE)),""))</f>
        <v>1586</v>
      </c>
      <c r="H156" s="17" t="str">
        <f>(IF((VLOOKUP(Table11[[#This Row],[SKU]],'[1]All Skus'!$A:$AJ,2,FALSE))="Soundcraft",(VLOOKUP(Table11[[#This Row],[SKU]],'[1]All Skus'!$A:$AJ,23,FALSE)),""))</f>
        <v>CN</v>
      </c>
      <c r="I156" s="18" t="str">
        <f>HYPERLINK((IF((VLOOKUP(Table11[[#This Row],[SKU]],'[1]All Skus'!$A:$AJ,2,FALSE))="Soundcraft",(VLOOKUP(Table11[[#This Row],[SKU]],'[1]All Skus'!$A:$AJ,24,FALSE)),"")))</f>
        <v>Compliant</v>
      </c>
    </row>
    <row r="157" spans="1:11" ht="15" customHeight="1" x14ac:dyDescent="0.3">
      <c r="A157" s="11" t="s">
        <v>121</v>
      </c>
      <c r="B157" s="12" t="str">
        <f>(IF((VLOOKUP(Table11[[#This Row],[SKU]],'[1]All Skus'!$A:$AJ,2,FALSE))="Soundcraft",(VLOOKUP(Table11[[#This Row],[SKU]],'[1]All Skus'!$A:$AJ,3,FALSE)),""))</f>
        <v>Option Cards (Local Rack / D21 CSB Expansion / Vix000)</v>
      </c>
      <c r="C157" s="13" t="str">
        <f>(IF((VLOOKUP(Table11[[#This Row],[SKU]],'[1]All Skus'!$A:$AJ,2,FALSE))="Soundcraft",(VLOOKUP(Table11[[#This Row],[SKU]],'[1]All Skus'!$A:$AJ,4,FALSE)),""))</f>
        <v>5076583.V</v>
      </c>
      <c r="D157" s="14" t="str">
        <f>(IF((VLOOKUP(Table11[[#This Row],[SKU]],'[1]All Skus'!$A:$AJ,2,FALSE))="Soundcraft",(VLOOKUP(Table11[[#This Row],[SKU]],'[1]All Skus'!$A:$AJ,5,FALSE)),""))</f>
        <v>SC-VI</v>
      </c>
      <c r="E157" s="16" t="str">
        <f>(IF((VLOOKUP(Table11[[#This Row],[SKU]],'[1]All Skus'!$A:$AJ,2,FALSE))="Soundcraft",(VLOOKUP(Table11[[#This Row],[SKU]],'[1]All Skus'!$A:$AJ,8,FALSE)),""))</f>
        <v>ViO/D21 Dante card AES67/96k</v>
      </c>
      <c r="F157" s="16" t="str">
        <f>(IF((VLOOKUP(Table11[[#This Row],[SKU]],'[1]All Skus'!$A:$AJ,2,FALSE))="Soundcraft",(VLOOKUP(Table11[[#This Row],[SKU]],'[1]All Skus'!$A:$AJ,9,FALSE)),""))</f>
        <v>Vi1 Only (48k) Dante card</v>
      </c>
      <c r="G157" s="27">
        <f>(IF((VLOOKUP(Table11[[#This Row],[SKU]],'[1]All Skus'!$A:$AJ,2,FALSE))="Soundcraft",(VLOOKUP(Table11[[#This Row],[SKU]],'[1]All Skus'!$A:$AJ,10,FALSE)),""))</f>
        <v>1914</v>
      </c>
      <c r="H157" s="17" t="str">
        <f>(IF((VLOOKUP(Table11[[#This Row],[SKU]],'[1]All Skus'!$A:$AJ,2,FALSE))="Soundcraft",(VLOOKUP(Table11[[#This Row],[SKU]],'[1]All Skus'!$A:$AJ,23,FALSE)),""))</f>
        <v>HU</v>
      </c>
      <c r="I157" s="18" t="str">
        <f>HYPERLINK((IF((VLOOKUP(Table11[[#This Row],[SKU]],'[1]All Skus'!$A:$AJ,2,FALSE))="Soundcraft",(VLOOKUP(Table11[[#This Row],[SKU]],'[1]All Skus'!$A:$AJ,24,FALSE)),"")))</f>
        <v>Compliant</v>
      </c>
    </row>
    <row r="158" spans="1:11" ht="15" customHeight="1" x14ac:dyDescent="0.3">
      <c r="A158" s="11" t="s">
        <v>122</v>
      </c>
      <c r="B158" s="12" t="str">
        <f>(IF((VLOOKUP(Table11[[#This Row],[SKU]],'[1]All Skus'!$A:$AJ,2,FALSE))="Soundcraft",(VLOOKUP(Table11[[#This Row],[SKU]],'[1]All Skus'!$A:$AJ,3,FALSE)),""))</f>
        <v>Option Cards (Local Rack / D21 CSB Expansion / Vix000)</v>
      </c>
      <c r="C158" s="13" t="str">
        <f>(IF((VLOOKUP(Table11[[#This Row],[SKU]],'[1]All Skus'!$A:$AJ,2,FALSE))="Soundcraft",(VLOOKUP(Table11[[#This Row],[SKU]],'[1]All Skus'!$A:$AJ,4,FALSE)),""))</f>
        <v>5033340.V</v>
      </c>
      <c r="D158" s="14">
        <f>(IF((VLOOKUP(Table11[[#This Row],[SKU]],'[1]All Skus'!$A:$AJ,2,FALSE))="Soundcraft",(VLOOKUP(Table11[[#This Row],[SKU]],'[1]All Skus'!$A:$AJ,5,FALSE)),""))</f>
        <v>31100900</v>
      </c>
      <c r="E158" s="16" t="str">
        <f>(IF((VLOOKUP(Table11[[#This Row],[SKU]],'[1]All Skus'!$A:$AJ,2,FALSE))="Soundcraft",(VLOOKUP(Table11[[#This Row],[SKU]],'[1]All Skus'!$A:$AJ,8,FALSE)),""))</f>
        <v>Vi1 Only (48k) Blu Link</v>
      </c>
      <c r="F158" s="16" t="str">
        <f>(IF((VLOOKUP(Table11[[#This Row],[SKU]],'[1]All Skus'!$A:$AJ,2,FALSE))="Soundcraft",(VLOOKUP(Table11[[#This Row],[SKU]],'[1]All Skus'!$A:$AJ,9,FALSE)),""))</f>
        <v>Vi1 Only (48k) Blu Link</v>
      </c>
      <c r="G158" s="27">
        <f>(IF((VLOOKUP(Table11[[#This Row],[SKU]],'[1]All Skus'!$A:$AJ,2,FALSE))="Soundcraft",(VLOOKUP(Table11[[#This Row],[SKU]],'[1]All Skus'!$A:$AJ,10,FALSE)),""))</f>
        <v>1586</v>
      </c>
      <c r="H158" s="17">
        <f>(IF((VLOOKUP(Table11[[#This Row],[SKU]],'[1]All Skus'!$A:$AJ,2,FALSE))="Soundcraft",(VLOOKUP(Table11[[#This Row],[SKU]],'[1]All Skus'!$A:$AJ,23,FALSE)),""))</f>
        <v>0</v>
      </c>
      <c r="I158" s="18" t="str">
        <f>HYPERLINK((IF((VLOOKUP(Table11[[#This Row],[SKU]],'[1]All Skus'!$A:$AJ,2,FALSE))="Soundcraft",(VLOOKUP(Table11[[#This Row],[SKU]],'[1]All Skus'!$A:$AJ,24,FALSE)),"")))</f>
        <v>Compliant</v>
      </c>
    </row>
    <row r="159" spans="1:11" ht="15" customHeight="1" x14ac:dyDescent="0.3">
      <c r="A159" s="11" t="s">
        <v>123</v>
      </c>
      <c r="B159" s="12" t="str">
        <f>(IF((VLOOKUP(Table11[[#This Row],[SKU]],'[1]All Skus'!$A:$AJ,2,FALSE))="Soundcraft",(VLOOKUP(Table11[[#This Row],[SKU]],'[1]All Skus'!$A:$AJ,3,FALSE)),""))</f>
        <v>Option Cards (Local Rack / D21 CSB Expansion / Vix000)</v>
      </c>
      <c r="C159" s="13" t="str">
        <f>(IF((VLOOKUP(Table11[[#This Row],[SKU]],'[1]All Skus'!$A:$AJ,2,FALSE))="Soundcraft",(VLOOKUP(Table11[[#This Row],[SKU]],'[1]All Skus'!$A:$AJ,4,FALSE)),""))</f>
        <v>5060027-01.V</v>
      </c>
      <c r="D159" s="14">
        <f>(IF((VLOOKUP(Table11[[#This Row],[SKU]],'[1]All Skus'!$A:$AJ,2,FALSE))="Soundcraft",(VLOOKUP(Table11[[#This Row],[SKU]],'[1]All Skus'!$A:$AJ,5,FALSE)),""))</f>
        <v>0</v>
      </c>
      <c r="E159" s="16" t="str">
        <f>(IF((VLOOKUP(Table11[[#This Row],[SKU]],'[1]All Skus'!$A:$AJ,2,FALSE))="Soundcraft",(VLOOKUP(Table11[[#This Row],[SKU]],'[1]All Skus'!$A:$AJ,8,FALSE)),""))</f>
        <v>VI HD Card</v>
      </c>
      <c r="F159" s="16" t="str">
        <f>(IF((VLOOKUP(Table11[[#This Row],[SKU]],'[1]All Skus'!$A:$AJ,2,FALSE))="Soundcraft",(VLOOKUP(Table11[[#This Row],[SKU]],'[1]All Skus'!$A:$AJ,9,FALSE)),""))</f>
        <v xml:space="preserve">HD Link Card for 192 I/O - packed tested spare   </v>
      </c>
      <c r="G159" s="27">
        <f>(IF((VLOOKUP(Table11[[#This Row],[SKU]],'[1]All Skus'!$A:$AJ,2,FALSE))="Soundcraft",(VLOOKUP(Table11[[#This Row],[SKU]],'[1]All Skus'!$A:$AJ,10,FALSE)),""))</f>
        <v>988</v>
      </c>
      <c r="H159" s="17">
        <f>(IF((VLOOKUP(Table11[[#This Row],[SKU]],'[1]All Skus'!$A:$AJ,2,FALSE))="Soundcraft",(VLOOKUP(Table11[[#This Row],[SKU]],'[1]All Skus'!$A:$AJ,23,FALSE)),""))</f>
        <v>0</v>
      </c>
      <c r="I159" s="18" t="str">
        <f>HYPERLINK((IF((VLOOKUP(Table11[[#This Row],[SKU]],'[1]All Skus'!$A:$AJ,2,FALSE))="Soundcraft",(VLOOKUP(Table11[[#This Row],[SKU]],'[1]All Skus'!$A:$AJ,24,FALSE)),"")))</f>
        <v>Compliant</v>
      </c>
    </row>
    <row r="160" spans="1:11" ht="15" customHeight="1" x14ac:dyDescent="0.3">
      <c r="A160" s="11" t="s">
        <v>124</v>
      </c>
      <c r="B160" s="12" t="str">
        <f>(IF((VLOOKUP(Table11[[#This Row],[SKU]],'[1]All Skus'!$A:$AJ,2,FALSE))="Soundcraft",(VLOOKUP(Table11[[#This Row],[SKU]],'[1]All Skus'!$A:$AJ,3,FALSE)),""))</f>
        <v>Option Cards (Local Rack / D21 CSB Expansion / Vix000)</v>
      </c>
      <c r="C160" s="13" t="str">
        <f>(IF((VLOOKUP(Table11[[#This Row],[SKU]],'[1]All Skus'!$A:$AJ,2,FALSE))="Soundcraft",(VLOOKUP(Table11[[#This Row],[SKU]],'[1]All Skus'!$A:$AJ,4,FALSE)),""))</f>
        <v>RS2409SP</v>
      </c>
      <c r="D160" s="14">
        <f>(IF((VLOOKUP(Table11[[#This Row],[SKU]],'[1]All Skus'!$A:$AJ,2,FALSE))="Soundcraft",(VLOOKUP(Table11[[#This Row],[SKU]],'[1]All Skus'!$A:$AJ,5,FALSE)),""))</f>
        <v>31100900</v>
      </c>
      <c r="E160" s="16" t="str">
        <f>(IF((VLOOKUP(Table11[[#This Row],[SKU]],'[1]All Skus'!$A:$AJ,2,FALSE))="Soundcraft",(VLOOKUP(Table11[[#This Row],[SKU]],'[1]All Skus'!$A:$AJ,8,FALSE)),""))</f>
        <v>Vi CAT5 MADI link Card Local Rack</v>
      </c>
      <c r="F160" s="16" t="str">
        <f>(IF((VLOOKUP(Table11[[#This Row],[SKU]],'[1]All Skus'!$A:$AJ,2,FALSE))="Soundcraft",(VLOOKUP(Table11[[#This Row],[SKU]],'[1]All Skus'!$A:$AJ,9,FALSE)),""))</f>
        <v>ViO/D21 Cat5 MADI</v>
      </c>
      <c r="G160" s="27">
        <f>(IF((VLOOKUP(Table11[[#This Row],[SKU]],'[1]All Skus'!$A:$AJ,2,FALSE))="Soundcraft",(VLOOKUP(Table11[[#This Row],[SKU]],'[1]All Skus'!$A:$AJ,10,FALSE)),""))</f>
        <v>794</v>
      </c>
      <c r="H160" s="17" t="str">
        <f>(IF((VLOOKUP(Table11[[#This Row],[SKU]],'[1]All Skus'!$A:$AJ,2,FALSE))="Soundcraft",(VLOOKUP(Table11[[#This Row],[SKU]],'[1]All Skus'!$A:$AJ,23,FALSE)),""))</f>
        <v>CN</v>
      </c>
      <c r="I160" s="18" t="str">
        <f>HYPERLINK((IF((VLOOKUP(Table11[[#This Row],[SKU]],'[1]All Skus'!$A:$AJ,2,FALSE))="Soundcraft",(VLOOKUP(Table11[[#This Row],[SKU]],'[1]All Skus'!$A:$AJ,24,FALSE)),"")))</f>
        <v>Compliant</v>
      </c>
    </row>
    <row r="161" spans="1:9" ht="15" customHeight="1" x14ac:dyDescent="0.3">
      <c r="A161" s="11" t="s">
        <v>125</v>
      </c>
      <c r="B161" s="12" t="str">
        <f>(IF((VLOOKUP(Table11[[#This Row],[SKU]],'[1]All Skus'!$A:$AJ,2,FALSE))="Soundcraft",(VLOOKUP(Table11[[#This Row],[SKU]],'[1]All Skus'!$A:$AJ,3,FALSE)),""))</f>
        <v>Option Cards (Local Rack / D21 CSB Expansion / Vix000)</v>
      </c>
      <c r="C161" s="13" t="str">
        <f>(IF((VLOOKUP(Table11[[#This Row],[SKU]],'[1]All Skus'!$A:$AJ,2,FALSE))="Soundcraft",(VLOOKUP(Table11[[#This Row],[SKU]],'[1]All Skus'!$A:$AJ,4,FALSE)),""))</f>
        <v>RS2422SP</v>
      </c>
      <c r="D161" s="14" t="str">
        <f>(IF((VLOOKUP(Table11[[#This Row],[SKU]],'[1]All Skus'!$A:$AJ,2,FALSE))="Soundcraft",(VLOOKUP(Table11[[#This Row],[SKU]],'[1]All Skus'!$A:$AJ,5,FALSE)),""))</f>
        <v>SC-OTHER</v>
      </c>
      <c r="E161" s="16" t="str">
        <f>(IF((VLOOKUP(Table11[[#This Row],[SKU]],'[1]All Skus'!$A:$AJ,2,FALSE))="Soundcraft",(VLOOKUP(Table11[[#This Row],[SKU]],'[1]All Skus'!$A:$AJ,8,FALSE)),""))</f>
        <v>Vi AES/EBU CARD Local Rack</v>
      </c>
      <c r="F161" s="16" t="str">
        <f>(IF((VLOOKUP(Table11[[#This Row],[SKU]],'[1]All Skus'!$A:$AJ,2,FALSE))="Soundcraft",(VLOOKUP(Table11[[#This Row],[SKU]],'[1]All Skus'!$A:$AJ,9,FALSE)),""))</f>
        <v>ViO/D21 AES In/out</v>
      </c>
      <c r="G161" s="27">
        <f>(IF((VLOOKUP(Table11[[#This Row],[SKU]],'[1]All Skus'!$A:$AJ,2,FALSE))="Soundcraft",(VLOOKUP(Table11[[#This Row],[SKU]],'[1]All Skus'!$A:$AJ,10,FALSE)),""))</f>
        <v>1112</v>
      </c>
      <c r="H161" s="17" t="str">
        <f>(IF((VLOOKUP(Table11[[#This Row],[SKU]],'[1]All Skus'!$A:$AJ,2,FALSE))="Soundcraft",(VLOOKUP(Table11[[#This Row],[SKU]],'[1]All Skus'!$A:$AJ,23,FALSE)),""))</f>
        <v>CN</v>
      </c>
      <c r="I161" s="18" t="str">
        <f>HYPERLINK((IF((VLOOKUP(Table11[[#This Row],[SKU]],'[1]All Skus'!$A:$AJ,2,FALSE))="Soundcraft",(VLOOKUP(Table11[[#This Row],[SKU]],'[1]All Skus'!$A:$AJ,24,FALSE)),"")))</f>
        <v>Compliant</v>
      </c>
    </row>
    <row r="162" spans="1:9" ht="15" customHeight="1" x14ac:dyDescent="0.3">
      <c r="A162" s="11" t="s">
        <v>126</v>
      </c>
      <c r="B162" s="12" t="str">
        <f>(IF((VLOOKUP(Table11[[#This Row],[SKU]],'[1]All Skus'!$A:$AJ,2,FALSE))="Soundcraft",(VLOOKUP(Table11[[#This Row],[SKU]],'[1]All Skus'!$A:$AJ,3,FALSE)),""))</f>
        <v>Option Cards (Local Rack / D21 CSB Expansion / Vix000)</v>
      </c>
      <c r="C162" s="13" t="str">
        <f>(IF((VLOOKUP(Table11[[#This Row],[SKU]],'[1]All Skus'!$A:$AJ,2,FALSE))="Soundcraft",(VLOOKUP(Table11[[#This Row],[SKU]],'[1]All Skus'!$A:$AJ,4,FALSE)),""))</f>
        <v>RS2423SP</v>
      </c>
      <c r="D162" s="14">
        <f>(IF((VLOOKUP(Table11[[#This Row],[SKU]],'[1]All Skus'!$A:$AJ,2,FALSE))="Soundcraft",(VLOOKUP(Table11[[#This Row],[SKU]],'[1]All Skus'!$A:$AJ,5,FALSE)),""))</f>
        <v>31100900</v>
      </c>
      <c r="E162" s="16" t="str">
        <f>(IF((VLOOKUP(Table11[[#This Row],[SKU]],'[1]All Skus'!$A:$AJ,2,FALSE))="Soundcraft",(VLOOKUP(Table11[[#This Row],[SKU]],'[1]All Skus'!$A:$AJ,8,FALSE)),""))</f>
        <v>Vi Microphone CARD Local Rack</v>
      </c>
      <c r="F162" s="16" t="str">
        <f>(IF((VLOOKUP(Table11[[#This Row],[SKU]],'[1]All Skus'!$A:$AJ,2,FALSE))="Soundcraft",(VLOOKUP(Table11[[#This Row],[SKU]],'[1]All Skus'!$A:$AJ,9,FALSE)),""))</f>
        <v>ViO/D21 Mic In</v>
      </c>
      <c r="G162" s="27">
        <f>(IF((VLOOKUP(Table11[[#This Row],[SKU]],'[1]All Skus'!$A:$AJ,2,FALSE))="Soundcraft",(VLOOKUP(Table11[[#This Row],[SKU]],'[1]All Skus'!$A:$AJ,10,FALSE)),""))</f>
        <v>1112</v>
      </c>
      <c r="H162" s="17" t="str">
        <f>(IF((VLOOKUP(Table11[[#This Row],[SKU]],'[1]All Skus'!$A:$AJ,2,FALSE))="Soundcraft",(VLOOKUP(Table11[[#This Row],[SKU]],'[1]All Skus'!$A:$AJ,23,FALSE)),""))</f>
        <v>HU</v>
      </c>
      <c r="I162" s="18" t="str">
        <f>HYPERLINK((IF((VLOOKUP(Table11[[#This Row],[SKU]],'[1]All Skus'!$A:$AJ,2,FALSE))="Soundcraft",(VLOOKUP(Table11[[#This Row],[SKU]],'[1]All Skus'!$A:$AJ,24,FALSE)),"")))</f>
        <v>Compliant</v>
      </c>
    </row>
    <row r="163" spans="1:9" ht="15" customHeight="1" x14ac:dyDescent="0.3">
      <c r="A163" s="11" t="s">
        <v>127</v>
      </c>
      <c r="B163" s="12" t="str">
        <f>(IF((VLOOKUP(Table11[[#This Row],[SKU]],'[1]All Skus'!$A:$AJ,2,FALSE))="Soundcraft",(VLOOKUP(Table11[[#This Row],[SKU]],'[1]All Skus'!$A:$AJ,3,FALSE)),""))</f>
        <v>Option Cards (Local Rack / D21 CSB Expansion / Vix000)</v>
      </c>
      <c r="C163" s="13" t="str">
        <f>(IF((VLOOKUP(Table11[[#This Row],[SKU]],'[1]All Skus'!$A:$AJ,2,FALSE))="Soundcraft",(VLOOKUP(Table11[[#This Row],[SKU]],'[1]All Skus'!$A:$AJ,4,FALSE)),""))</f>
        <v>RS2424SP</v>
      </c>
      <c r="D163" s="14" t="str">
        <f>(IF((VLOOKUP(Table11[[#This Row],[SKU]],'[1]All Skus'!$A:$AJ,2,FALSE))="Soundcraft",(VLOOKUP(Table11[[#This Row],[SKU]],'[1]All Skus'!$A:$AJ,5,FALSE)),""))</f>
        <v>HALBMAKE</v>
      </c>
      <c r="E163" s="16" t="str">
        <f>(IF((VLOOKUP(Table11[[#This Row],[SKU]],'[1]All Skus'!$A:$AJ,2,FALSE))="Soundcraft",(VLOOKUP(Table11[[#This Row],[SKU]],'[1]All Skus'!$A:$AJ,8,FALSE)),""))</f>
        <v>Vi Line Input Card Local Rack</v>
      </c>
      <c r="F163" s="16" t="str">
        <f>(IF((VLOOKUP(Table11[[#This Row],[SKU]],'[1]All Skus'!$A:$AJ,2,FALSE))="Soundcraft",(VLOOKUP(Table11[[#This Row],[SKU]],'[1]All Skus'!$A:$AJ,9,FALSE)),""))</f>
        <v>ViO/D21 Line Out</v>
      </c>
      <c r="G163" s="27">
        <f>(IF((VLOOKUP(Table11[[#This Row],[SKU]],'[1]All Skus'!$A:$AJ,2,FALSE))="Soundcraft",(VLOOKUP(Table11[[#This Row],[SKU]],'[1]All Skus'!$A:$AJ,10,FALSE)),""))</f>
        <v>794</v>
      </c>
      <c r="H163" s="17" t="str">
        <f>(IF((VLOOKUP(Table11[[#This Row],[SKU]],'[1]All Skus'!$A:$AJ,2,FALSE))="Soundcraft",(VLOOKUP(Table11[[#This Row],[SKU]],'[1]All Skus'!$A:$AJ,23,FALSE)),""))</f>
        <v>CN</v>
      </c>
      <c r="I163" s="18" t="str">
        <f>HYPERLINK((IF((VLOOKUP(Table11[[#This Row],[SKU]],'[1]All Skus'!$A:$AJ,2,FALSE))="Soundcraft",(VLOOKUP(Table11[[#This Row],[SKU]],'[1]All Skus'!$A:$AJ,24,FALSE)),"")))</f>
        <v>Compliant</v>
      </c>
    </row>
    <row r="164" spans="1:9" ht="15" customHeight="1" x14ac:dyDescent="0.3">
      <c r="A164" s="11" t="s">
        <v>128</v>
      </c>
      <c r="B164" s="12" t="str">
        <f>(IF((VLOOKUP(Table11[[#This Row],[SKU]],'[1]All Skus'!$A:$AJ,2,FALSE))="Soundcraft",(VLOOKUP(Table11[[#This Row],[SKU]],'[1]All Skus'!$A:$AJ,3,FALSE)),""))</f>
        <v>Option Cards (Local Rack / D21 CSB Expansion / Vix000)</v>
      </c>
      <c r="C164" s="13" t="str">
        <f>(IF((VLOOKUP(Table11[[#This Row],[SKU]],'[1]All Skus'!$A:$AJ,2,FALSE))="Soundcraft",(VLOOKUP(Table11[[#This Row],[SKU]],'[1]All Skus'!$A:$AJ,4,FALSE)),""))</f>
        <v>RS2425Sp</v>
      </c>
      <c r="D164" s="14">
        <f>(IF((VLOOKUP(Table11[[#This Row],[SKU]],'[1]All Skus'!$A:$AJ,2,FALSE))="Soundcraft",(VLOOKUP(Table11[[#This Row],[SKU]],'[1]All Skus'!$A:$AJ,5,FALSE)),""))</f>
        <v>31100900</v>
      </c>
      <c r="E164" s="16" t="str">
        <f>(IF((VLOOKUP(Table11[[#This Row],[SKU]],'[1]All Skus'!$A:$AJ,2,FALSE))="Soundcraft",(VLOOKUP(Table11[[#This Row],[SKU]],'[1]All Skus'!$A:$AJ,8,FALSE)),""))</f>
        <v>Vi Line Input card Local Rack</v>
      </c>
      <c r="F164" s="16" t="str">
        <f>(IF((VLOOKUP(Table11[[#This Row],[SKU]],'[1]All Skus'!$A:$AJ,2,FALSE))="Soundcraft",(VLOOKUP(Table11[[#This Row],[SKU]],'[1]All Skus'!$A:$AJ,9,FALSE)),""))</f>
        <v>ViO/D21 Line In</v>
      </c>
      <c r="G164" s="27">
        <f>(IF((VLOOKUP(Table11[[#This Row],[SKU]],'[1]All Skus'!$A:$AJ,2,FALSE))="Soundcraft",(VLOOKUP(Table11[[#This Row],[SKU]],'[1]All Skus'!$A:$AJ,10,FALSE)),""))</f>
        <v>1112</v>
      </c>
      <c r="H164" s="17" t="str">
        <f>(IF((VLOOKUP(Table11[[#This Row],[SKU]],'[1]All Skus'!$A:$AJ,2,FALSE))="Soundcraft",(VLOOKUP(Table11[[#This Row],[SKU]],'[1]All Skus'!$A:$AJ,23,FALSE)),""))</f>
        <v>CN</v>
      </c>
      <c r="I164" s="18" t="str">
        <f>HYPERLINK((IF((VLOOKUP(Table11[[#This Row],[SKU]],'[1]All Skus'!$A:$AJ,2,FALSE))="Soundcraft",(VLOOKUP(Table11[[#This Row],[SKU]],'[1]All Skus'!$A:$AJ,24,FALSE)),"")))</f>
        <v>Compliant</v>
      </c>
    </row>
    <row r="165" spans="1:9" ht="15" customHeight="1" x14ac:dyDescent="0.3">
      <c r="A165" s="11" t="s">
        <v>129</v>
      </c>
      <c r="B165" s="12" t="str">
        <f>(IF((VLOOKUP(Table11[[#This Row],[SKU]],'[1]All Skus'!$A:$AJ,2,FALSE))="Soundcraft",(VLOOKUP(Table11[[#This Row],[SKU]],'[1]All Skus'!$A:$AJ,3,FALSE)),""))</f>
        <v>Option Cards (Local Rack / D21 CSB Expansion / Vix000)</v>
      </c>
      <c r="C165" s="13" t="str">
        <f>(IF((VLOOKUP(Table11[[#This Row],[SKU]],'[1]All Skus'!$A:$AJ,2,FALSE))="Soundcraft",(VLOOKUP(Table11[[#This Row],[SKU]],'[1]All Skus'!$A:$AJ,4,FALSE)),""))</f>
        <v>RS2426SP</v>
      </c>
      <c r="D165" s="14" t="str">
        <f>(IF((VLOOKUP(Table11[[#This Row],[SKU]],'[1]All Skus'!$A:$AJ,2,FALSE))="Soundcraft",(VLOOKUP(Table11[[#This Row],[SKU]],'[1]All Skus'!$A:$AJ,5,FALSE)),""))</f>
        <v>SC-SPARES</v>
      </c>
      <c r="E165" s="16" t="str">
        <f>(IF((VLOOKUP(Table11[[#This Row],[SKU]],'[1]All Skus'!$A:$AJ,2,FALSE))="Soundcraft",(VLOOKUP(Table11[[#This Row],[SKU]],'[1]All Skus'!$A:$AJ,8,FALSE)),""))</f>
        <v>VI Optical MADI CARD Local Rack</v>
      </c>
      <c r="F165" s="16" t="str">
        <f>(IF((VLOOKUP(Table11[[#This Row],[SKU]],'[1]All Skus'!$A:$AJ,2,FALSE))="Soundcraft",(VLOOKUP(Table11[[#This Row],[SKU]],'[1]All Skus'!$A:$AJ,9,FALSE)),""))</f>
        <v>ViO/D21 Optical MADI (multimode)</v>
      </c>
      <c r="G165" s="27">
        <f>(IF((VLOOKUP(Table11[[#This Row],[SKU]],'[1]All Skus'!$A:$AJ,2,FALSE))="Soundcraft",(VLOOKUP(Table11[[#This Row],[SKU]],'[1]All Skus'!$A:$AJ,10,FALSE)),""))</f>
        <v>1112</v>
      </c>
      <c r="H165" s="17" t="str">
        <f>(IF((VLOOKUP(Table11[[#This Row],[SKU]],'[1]All Skus'!$A:$AJ,2,FALSE))="Soundcraft",(VLOOKUP(Table11[[#This Row],[SKU]],'[1]All Skus'!$A:$AJ,23,FALSE)),""))</f>
        <v>CN</v>
      </c>
      <c r="I165" s="18" t="str">
        <f>HYPERLINK((IF((VLOOKUP(Table11[[#This Row],[SKU]],'[1]All Skus'!$A:$AJ,2,FALSE))="Soundcraft",(VLOOKUP(Table11[[#This Row],[SKU]],'[1]All Skus'!$A:$AJ,24,FALSE)),"")))</f>
        <v>Compliant</v>
      </c>
    </row>
    <row r="166" spans="1:9" ht="15" customHeight="1" x14ac:dyDescent="0.3">
      <c r="A166" s="11" t="s">
        <v>130</v>
      </c>
      <c r="B166" s="12" t="str">
        <f>(IF((VLOOKUP(Table11[[#This Row],[SKU]],'[1]All Skus'!$A:$AJ,2,FALSE))="Soundcraft",(VLOOKUP(Table11[[#This Row],[SKU]],'[1]All Skus'!$A:$AJ,3,FALSE)),""))</f>
        <v>Option Cards (Local Rack / D21 CSB Expansion / Vix000)</v>
      </c>
      <c r="C166" s="13" t="str">
        <f>(IF((VLOOKUP(Table11[[#This Row],[SKU]],'[1]All Skus'!$A:$AJ,2,FALSE))="Soundcraft",(VLOOKUP(Table11[[#This Row],[SKU]],'[1]All Skus'!$A:$AJ,4,FALSE)),""))</f>
        <v>RS2429SP</v>
      </c>
      <c r="D166" s="14" t="str">
        <f>(IF((VLOOKUP(Table11[[#This Row],[SKU]],'[1]All Skus'!$A:$AJ,2,FALSE))="Soundcraft",(VLOOKUP(Table11[[#This Row],[SKU]],'[1]All Skus'!$A:$AJ,5,FALSE)),""))</f>
        <v>NEWPART</v>
      </c>
      <c r="E166" s="16" t="str">
        <f>(IF((VLOOKUP(Table11[[#This Row],[SKU]],'[1]All Skus'!$A:$AJ,2,FALSE))="Soundcraft",(VLOOKUP(Table11[[#This Row],[SKU]],'[1]All Skus'!$A:$AJ,8,FALSE)),""))</f>
        <v>VI GPI0 Relay Card Local Rack</v>
      </c>
      <c r="F166" s="16" t="str">
        <f>(IF((VLOOKUP(Table11[[#This Row],[SKU]],'[1]All Skus'!$A:$AJ,2,FALSE))="Soundcraft",(VLOOKUP(Table11[[#This Row],[SKU]],'[1]All Skus'!$A:$AJ,9,FALSE)),""))</f>
        <v>GPIO card</v>
      </c>
      <c r="G166" s="27">
        <f>(IF((VLOOKUP(Table11[[#This Row],[SKU]],'[1]All Skus'!$A:$AJ,2,FALSE))="Soundcraft",(VLOOKUP(Table11[[#This Row],[SKU]],'[1]All Skus'!$A:$AJ,10,FALSE)),""))</f>
        <v>2380</v>
      </c>
      <c r="H166" s="17">
        <f>(IF((VLOOKUP(Table11[[#This Row],[SKU]],'[1]All Skus'!$A:$AJ,2,FALSE))="Soundcraft",(VLOOKUP(Table11[[#This Row],[SKU]],'[1]All Skus'!$A:$AJ,23,FALSE)),""))</f>
        <v>0</v>
      </c>
      <c r="I166" s="18" t="str">
        <f>HYPERLINK((IF((VLOOKUP(Table11[[#This Row],[SKU]],'[1]All Skus'!$A:$AJ,2,FALSE))="Soundcraft",(VLOOKUP(Table11[[#This Row],[SKU]],'[1]All Skus'!$A:$AJ,24,FALSE)),"")))</f>
        <v>Compliant</v>
      </c>
    </row>
    <row r="167" spans="1:9" ht="15" customHeight="1" x14ac:dyDescent="0.3">
      <c r="A167" s="11" t="s">
        <v>131</v>
      </c>
      <c r="B167" s="12" t="str">
        <f>(IF((VLOOKUP(Table11[[#This Row],[SKU]],'[1]All Skus'!$A:$AJ,2,FALSE))="Soundcraft",(VLOOKUP(Table11[[#This Row],[SKU]],'[1]All Skus'!$A:$AJ,3,FALSE)),""))</f>
        <v>Option Cards (Local Rack / D21 CSB Expansion / Vix000)</v>
      </c>
      <c r="C167" s="13" t="str">
        <f>(IF((VLOOKUP(Table11[[#This Row],[SKU]],'[1]All Skus'!$A:$AJ,2,FALSE))="Soundcraft",(VLOOKUP(Table11[[#This Row],[SKU]],'[1]All Skus'!$A:$AJ,4,FALSE)),""))</f>
        <v>RS2442SP</v>
      </c>
      <c r="D167" s="14" t="str">
        <f>(IF((VLOOKUP(Table11[[#This Row],[SKU]],'[1]All Skus'!$A:$AJ,2,FALSE))="Soundcraft",(VLOOKUP(Table11[[#This Row],[SKU]],'[1]All Skus'!$A:$AJ,5,FALSE)),""))</f>
        <v>SC-SPARES</v>
      </c>
      <c r="E167" s="16" t="str">
        <f>(IF((VLOOKUP(Table11[[#This Row],[SKU]],'[1]All Skus'!$A:$AJ,2,FALSE))="Soundcraft",(VLOOKUP(Table11[[#This Row],[SKU]],'[1]All Skus'!$A:$AJ,8,FALSE)),""))</f>
        <v>VI S CORE PRO LEXICON FX Card Local Rack</v>
      </c>
      <c r="F167" s="16" t="str">
        <f>(IF((VLOOKUP(Table11[[#This Row],[SKU]],'[1]All Skus'!$A:$AJ,2,FALSE))="Soundcraft",(VLOOKUP(Table11[[#This Row],[SKU]],'[1]All Skus'!$A:$AJ,9,FALSE)),""))</f>
        <v>Lexicon/BSS FX/GEQs</v>
      </c>
      <c r="G167" s="27">
        <f>(IF((VLOOKUP(Table11[[#This Row],[SKU]],'[1]All Skus'!$A:$AJ,2,FALSE))="Soundcraft",(VLOOKUP(Table11[[#This Row],[SKU]],'[1]All Skus'!$A:$AJ,10,FALSE)),""))</f>
        <v>6344</v>
      </c>
      <c r="H167" s="17" t="str">
        <f>(IF((VLOOKUP(Table11[[#This Row],[SKU]],'[1]All Skus'!$A:$AJ,2,FALSE))="Soundcraft",(VLOOKUP(Table11[[#This Row],[SKU]],'[1]All Skus'!$A:$AJ,23,FALSE)),""))</f>
        <v>CN</v>
      </c>
      <c r="I167" s="18" t="str">
        <f>HYPERLINK((IF((VLOOKUP(Table11[[#This Row],[SKU]],'[1]All Skus'!$A:$AJ,2,FALSE))="Soundcraft",(VLOOKUP(Table11[[#This Row],[SKU]],'[1]All Skus'!$A:$AJ,24,FALSE)),"")))</f>
        <v>Compliant</v>
      </c>
    </row>
    <row r="168" spans="1:9" ht="15" customHeight="1" x14ac:dyDescent="0.3">
      <c r="A168" s="11" t="s">
        <v>132</v>
      </c>
      <c r="B168" s="12" t="str">
        <f>(IF((VLOOKUP(Table11[[#This Row],[SKU]],'[1]All Skus'!$A:$AJ,2,FALSE))="Soundcraft",(VLOOKUP(Table11[[#This Row],[SKU]],'[1]All Skus'!$A:$AJ,3,FALSE)),""))</f>
        <v>Option Cards (Local Rack / D21 CSB Expansion / Vix000)</v>
      </c>
      <c r="C168" s="13" t="str">
        <f>(IF((VLOOKUP(Table11[[#This Row],[SKU]],'[1]All Skus'!$A:$AJ,2,FALSE))="Soundcraft",(VLOOKUP(Table11[[#This Row],[SKU]],'[1]All Skus'!$A:$AJ,4,FALSE)),""))</f>
        <v>RS2485SP</v>
      </c>
      <c r="D168" s="14" t="str">
        <f>(IF((VLOOKUP(Table11[[#This Row],[SKU]],'[1]All Skus'!$A:$AJ,2,FALSE))="Soundcraft",(VLOOKUP(Table11[[#This Row],[SKU]],'[1]All Skus'!$A:$AJ,5,FALSE)),""))</f>
        <v>SC-SPARES</v>
      </c>
      <c r="E168" s="16" t="str">
        <f>(IF((VLOOKUP(Table11[[#This Row],[SKU]],'[1]All Skus'!$A:$AJ,2,FALSE))="Soundcraft",(VLOOKUP(Table11[[#This Row],[SKU]],'[1]All Skus'!$A:$AJ,8,FALSE)),""))</f>
        <v>VI COBRANET CARD Local Rack</v>
      </c>
      <c r="F168" s="16" t="str">
        <f>(IF((VLOOKUP(Table11[[#This Row],[SKU]],'[1]All Skus'!$A:$AJ,2,FALSE))="Soundcraft",(VLOOKUP(Table11[[#This Row],[SKU]],'[1]All Skus'!$A:$AJ,9,FALSE)),""))</f>
        <v>ViO/D21 Cobranet</v>
      </c>
      <c r="G168" s="27">
        <f>(IF((VLOOKUP(Table11[[#This Row],[SKU]],'[1]All Skus'!$A:$AJ,2,FALSE))="Soundcraft",(VLOOKUP(Table11[[#This Row],[SKU]],'[1]All Skus'!$A:$AJ,10,FALSE)),""))</f>
        <v>2220</v>
      </c>
      <c r="H168" s="17" t="str">
        <f>(IF((VLOOKUP(Table11[[#This Row],[SKU]],'[1]All Skus'!$A:$AJ,2,FALSE))="Soundcraft",(VLOOKUP(Table11[[#This Row],[SKU]],'[1]All Skus'!$A:$AJ,23,FALSE)),""))</f>
        <v>CN</v>
      </c>
      <c r="I168" s="18" t="str">
        <f>HYPERLINK((IF((VLOOKUP(Table11[[#This Row],[SKU]],'[1]All Skus'!$A:$AJ,2,FALSE))="Soundcraft",(VLOOKUP(Table11[[#This Row],[SKU]],'[1]All Skus'!$A:$AJ,24,FALSE)),"")))</f>
        <v>Compliant</v>
      </c>
    </row>
    <row r="169" spans="1:9" ht="15" customHeight="1" x14ac:dyDescent="0.3">
      <c r="A169" s="11" t="s">
        <v>133</v>
      </c>
      <c r="B169" s="12" t="str">
        <f>(IF((VLOOKUP(Table11[[#This Row],[SKU]],'[1]All Skus'!$A:$AJ,2,FALSE))="Soundcraft",(VLOOKUP(Table11[[#This Row],[SKU]],'[1]All Skus'!$A:$AJ,3,FALSE)),""))</f>
        <v>Option Cards (Local Rack / D21 CSB Expansion / Vix000)</v>
      </c>
      <c r="C169" s="13" t="str">
        <f>(IF((VLOOKUP(Table11[[#This Row],[SKU]],'[1]All Skus'!$A:$AJ,2,FALSE))="Soundcraft",(VLOOKUP(Table11[[#This Row],[SKU]],'[1]All Skus'!$A:$AJ,4,FALSE)),""))</f>
        <v>RS2497SP</v>
      </c>
      <c r="D169" s="14" t="str">
        <f>(IF((VLOOKUP(Table11[[#This Row],[SKU]],'[1]All Skus'!$A:$AJ,2,FALSE))="Soundcraft",(VLOOKUP(Table11[[#This Row],[SKU]],'[1]All Skus'!$A:$AJ,5,FALSE)),""))</f>
        <v>SC-SPARES</v>
      </c>
      <c r="E169" s="16" t="str">
        <f>(IF((VLOOKUP(Table11[[#This Row],[SKU]],'[1]All Skus'!$A:$AJ,2,FALSE))="Soundcraft",(VLOOKUP(Table11[[#This Row],[SKU]],'[1]All Skus'!$A:$AJ,8,FALSE)),""))</f>
        <v>VI AVIOM CARD Local Rack</v>
      </c>
      <c r="F169" s="16" t="str">
        <f>(IF((VLOOKUP(Table11[[#This Row],[SKU]],'[1]All Skus'!$A:$AJ,2,FALSE))="Soundcraft",(VLOOKUP(Table11[[#This Row],[SKU]],'[1]All Skus'!$A:$AJ,9,FALSE)),""))</f>
        <v>ViO/D21 Aviom A-Net</v>
      </c>
      <c r="G169" s="27">
        <f>(IF((VLOOKUP(Table11[[#This Row],[SKU]],'[1]All Skus'!$A:$AJ,2,FALSE))="Soundcraft",(VLOOKUP(Table11[[#This Row],[SKU]],'[1]All Skus'!$A:$AJ,10,FALSE)),""))</f>
        <v>1904</v>
      </c>
      <c r="H169" s="17" t="str">
        <f>(IF((VLOOKUP(Table11[[#This Row],[SKU]],'[1]All Skus'!$A:$AJ,2,FALSE))="Soundcraft",(VLOOKUP(Table11[[#This Row],[SKU]],'[1]All Skus'!$A:$AJ,23,FALSE)),""))</f>
        <v>CN</v>
      </c>
      <c r="I169" s="18" t="str">
        <f>HYPERLINK((IF((VLOOKUP(Table11[[#This Row],[SKU]],'[1]All Skus'!$A:$AJ,2,FALSE))="Soundcraft",(VLOOKUP(Table11[[#This Row],[SKU]],'[1]All Skus'!$A:$AJ,24,FALSE)),"")))</f>
        <v>Compliant</v>
      </c>
    </row>
    <row r="170" spans="1:9" ht="15" customHeight="1" x14ac:dyDescent="0.3">
      <c r="A170" s="11" t="s">
        <v>134</v>
      </c>
      <c r="B170" s="12" t="str">
        <f>(IF((VLOOKUP(Table11[[#This Row],[SKU]],'[1]All Skus'!$A:$AJ,2,FALSE))="Soundcraft",(VLOOKUP(Table11[[#This Row],[SKU]],'[1]All Skus'!$A:$AJ,3,FALSE)),""))</f>
        <v>Option Cards (Local Rack / D21 CSB Expansion / Vix000)</v>
      </c>
      <c r="C170" s="13" t="str">
        <f>(IF((VLOOKUP(Table11[[#This Row],[SKU]],'[1]All Skus'!$A:$AJ,2,FALSE))="Soundcraft",(VLOOKUP(Table11[[#This Row],[SKU]],'[1]All Skus'!$A:$AJ,4,FALSE)),""))</f>
        <v>RS2563SP</v>
      </c>
      <c r="D170" s="14" t="str">
        <f>(IF((VLOOKUP(Table11[[#This Row],[SKU]],'[1]All Skus'!$A:$AJ,2,FALSE))="Soundcraft",(VLOOKUP(Table11[[#This Row],[SKU]],'[1]All Skus'!$A:$AJ,5,FALSE)),""))</f>
        <v>SC-SPARES</v>
      </c>
      <c r="E170" s="16" t="str">
        <f>(IF((VLOOKUP(Table11[[#This Row],[SKU]],'[1]All Skus'!$A:$AJ,2,FALSE))="Soundcraft",(VLOOKUP(Table11[[#This Row],[SKU]],'[1]All Skus'!$A:$AJ,8,FALSE)),""))</f>
        <v>VI (SINGLEMODE) MADI CARD Local Rack</v>
      </c>
      <c r="F170" s="16" t="str">
        <f>(IF((VLOOKUP(Table11[[#This Row],[SKU]],'[1]All Skus'!$A:$AJ,2,FALSE))="Soundcraft",(VLOOKUP(Table11[[#This Row],[SKU]],'[1]All Skus'!$A:$AJ,9,FALSE)),""))</f>
        <v>ViO/D21 Optical MADI (singlemode)</v>
      </c>
      <c r="G170" s="27">
        <f>(IF((VLOOKUP(Table11[[#This Row],[SKU]],'[1]All Skus'!$A:$AJ,2,FALSE))="Soundcraft",(VLOOKUP(Table11[[#This Row],[SKU]],'[1]All Skus'!$A:$AJ,10,FALSE)),""))</f>
        <v>1270</v>
      </c>
      <c r="H170" s="17">
        <f>(IF((VLOOKUP(Table11[[#This Row],[SKU]],'[1]All Skus'!$A:$AJ,2,FALSE))="Soundcraft",(VLOOKUP(Table11[[#This Row],[SKU]],'[1]All Skus'!$A:$AJ,23,FALSE)),""))</f>
        <v>0</v>
      </c>
      <c r="I170" s="18" t="str">
        <f>HYPERLINK((IF((VLOOKUP(Table11[[#This Row],[SKU]],'[1]All Skus'!$A:$AJ,2,FALSE))="Soundcraft",(VLOOKUP(Table11[[#This Row],[SKU]],'[1]All Skus'!$A:$AJ,24,FALSE)),"")))</f>
        <v>Compliant</v>
      </c>
    </row>
    <row r="171" spans="1:9" ht="15" customHeight="1" x14ac:dyDescent="0.3">
      <c r="A171" s="11" t="s">
        <v>135</v>
      </c>
      <c r="B171" s="12" t="str">
        <f>(IF((VLOOKUP(Table11[[#This Row],[SKU]],'[1]All Skus'!$A:$AJ,2,FALSE))="Soundcraft",(VLOOKUP(Table11[[#This Row],[SKU]],'[1]All Skus'!$A:$AJ,3,FALSE)),""))</f>
        <v>Option Cards (Local Rack / D21 CSB Expansion / Vix000)</v>
      </c>
      <c r="C171" s="13" t="str">
        <f>(IF((VLOOKUP(Table11[[#This Row],[SKU]],'[1]All Skus'!$A:$AJ,2,FALSE))="Soundcraft",(VLOOKUP(Table11[[#This Row],[SKU]],'[1]All Skus'!$A:$AJ,4,FALSE)),""))</f>
        <v>RS2564SP</v>
      </c>
      <c r="D171" s="14" t="str">
        <f>(IF((VLOOKUP(Table11[[#This Row],[SKU]],'[1]All Skus'!$A:$AJ,2,FALSE))="Soundcraft",(VLOOKUP(Table11[[#This Row],[SKU]],'[1]All Skus'!$A:$AJ,5,FALSE)),""))</f>
        <v>SC-SPARES</v>
      </c>
      <c r="E171" s="16" t="str">
        <f>(IF((VLOOKUP(Table11[[#This Row],[SKU]],'[1]All Skus'!$A:$AJ,2,FALSE))="Soundcraft",(VLOOKUP(Table11[[#This Row],[SKU]],'[1]All Skus'!$A:$AJ,8,FALSE)),""))</f>
        <v>VI  TDIF CARD Local Rack</v>
      </c>
      <c r="F171" s="16" t="str">
        <f>(IF((VLOOKUP(Table11[[#This Row],[SKU]],'[1]All Skus'!$A:$AJ,2,FALSE))="Soundcraft",(VLOOKUP(Table11[[#This Row],[SKU]],'[1]All Skus'!$A:$AJ,9,FALSE)),""))</f>
        <v>ViO/D21 TDIF</v>
      </c>
      <c r="G171" s="27">
        <f>(IF((VLOOKUP(Table11[[#This Row],[SKU]],'[1]All Skus'!$A:$AJ,2,FALSE))="Soundcraft",(VLOOKUP(Table11[[#This Row],[SKU]],'[1]All Skus'!$A:$AJ,10,FALSE)),""))</f>
        <v>1112</v>
      </c>
      <c r="H171" s="17">
        <f>(IF((VLOOKUP(Table11[[#This Row],[SKU]],'[1]All Skus'!$A:$AJ,2,FALSE))="Soundcraft",(VLOOKUP(Table11[[#This Row],[SKU]],'[1]All Skus'!$A:$AJ,23,FALSE)),""))</f>
        <v>0</v>
      </c>
      <c r="I171" s="18" t="str">
        <f>HYPERLINK((IF((VLOOKUP(Table11[[#This Row],[SKU]],'[1]All Skus'!$A:$AJ,2,FALSE))="Soundcraft",(VLOOKUP(Table11[[#This Row],[SKU]],'[1]All Skus'!$A:$AJ,24,FALSE)),"")))</f>
        <v>Compliant</v>
      </c>
    </row>
    <row r="172" spans="1:9" ht="15" customHeight="1" x14ac:dyDescent="0.3">
      <c r="A172" s="11" t="s">
        <v>136</v>
      </c>
      <c r="B172" s="12" t="str">
        <f>(IF((VLOOKUP(Table11[[#This Row],[SKU]],'[1]All Skus'!$A:$AJ,2,FALSE))="Soundcraft",(VLOOKUP(Table11[[#This Row],[SKU]],'[1]All Skus'!$A:$AJ,3,FALSE)),""))</f>
        <v>Option Cards (Local Rack / D21 CSB Expansion / Vix000)</v>
      </c>
      <c r="C172" s="13" t="str">
        <f>(IF((VLOOKUP(Table11[[#This Row],[SKU]],'[1]All Skus'!$A:$AJ,2,FALSE))="Soundcraft",(VLOOKUP(Table11[[#This Row],[SKU]],'[1]All Skus'!$A:$AJ,4,FALSE)),""))</f>
        <v>RS2360SP</v>
      </c>
      <c r="D172" s="14" t="str">
        <f>(IF((VLOOKUP(Table11[[#This Row],[SKU]],'[1]All Skus'!$A:$AJ,2,FALSE))="Soundcraft",(VLOOKUP(Table11[[#This Row],[SKU]],'[1]All Skus'!$A:$AJ,5,FALSE)),""))</f>
        <v>SC-SPARES</v>
      </c>
      <c r="E172" s="16" t="str">
        <f>(IF((VLOOKUP(Table11[[#This Row],[SKU]],'[1]All Skus'!$A:$AJ,2,FALSE))="Soundcraft",(VLOOKUP(Table11[[#This Row],[SKU]],'[1]All Skus'!$A:$AJ,8,FALSE)),""))</f>
        <v>VI ADAT CARD Local Rack</v>
      </c>
      <c r="F172" s="16" t="str">
        <f>(IF((VLOOKUP(Table11[[#This Row],[SKU]],'[1]All Skus'!$A:$AJ,2,FALSE))="Soundcraft",(VLOOKUP(Table11[[#This Row],[SKU]],'[1]All Skus'!$A:$AJ,9,FALSE)),""))</f>
        <v>ViO/D21 ADAT</v>
      </c>
      <c r="G172" s="27">
        <f>(IF((VLOOKUP(Table11[[#This Row],[SKU]],'[1]All Skus'!$A:$AJ,2,FALSE))="Soundcraft",(VLOOKUP(Table11[[#This Row],[SKU]],'[1]All Skus'!$A:$AJ,10,FALSE)),""))</f>
        <v>1112</v>
      </c>
      <c r="H172" s="17">
        <f>(IF((VLOOKUP(Table11[[#This Row],[SKU]],'[1]All Skus'!$A:$AJ,2,FALSE))="Soundcraft",(VLOOKUP(Table11[[#This Row],[SKU]],'[1]All Skus'!$A:$AJ,23,FALSE)),""))</f>
        <v>0</v>
      </c>
      <c r="I172" s="18" t="str">
        <f>HYPERLINK((IF((VLOOKUP(Table11[[#This Row],[SKU]],'[1]All Skus'!$A:$AJ,2,FALSE))="Soundcraft",(VLOOKUP(Table11[[#This Row],[SKU]],'[1]All Skus'!$A:$AJ,24,FALSE)),"")))</f>
        <v>Compliant</v>
      </c>
    </row>
    <row r="173" spans="1:9" ht="15" customHeight="1" x14ac:dyDescent="0.3">
      <c r="A173" s="11" t="s">
        <v>137</v>
      </c>
      <c r="B173" s="12" t="str">
        <f>(IF((VLOOKUP(Table11[[#This Row],[SKU]],'[1]All Skus'!$A:$AJ,2,FALSE))="Soundcraft",(VLOOKUP(Table11[[#This Row],[SKU]],'[1]All Skus'!$A:$AJ,3,FALSE)),""))</f>
        <v>Option Cards (Local Rack / D21 CSB Expansion / Vix000)</v>
      </c>
      <c r="C173" s="13" t="str">
        <f>(IF((VLOOKUP(Table11[[#This Row],[SKU]],'[1]All Skus'!$A:$AJ,2,FALSE))="Soundcraft",(VLOOKUP(Table11[[#This Row],[SKU]],'[1]All Skus'!$A:$AJ,4,FALSE)),""))</f>
        <v>RS2401SP</v>
      </c>
      <c r="D173" s="14">
        <f>(IF((VLOOKUP(Table11[[#This Row],[SKU]],'[1]All Skus'!$A:$AJ,2,FALSE))="Soundcraft",(VLOOKUP(Table11[[#This Row],[SKU]],'[1]All Skus'!$A:$AJ,5,FALSE)),""))</f>
        <v>31100900</v>
      </c>
      <c r="E173" s="16" t="str">
        <f>(IF((VLOOKUP(Table11[[#This Row],[SKU]],'[1]All Skus'!$A:$AJ,2,FALSE))="Soundcraft",(VLOOKUP(Table11[[#This Row],[SKU]],'[1]All Skus'!$A:$AJ,8,FALSE)),""))</f>
        <v xml:space="preserve">VI SCORE DSP MODULE </v>
      </c>
      <c r="F173" s="16" t="str">
        <f>(IF((VLOOKUP(Table11[[#This Row],[SKU]],'[1]All Skus'!$A:$AJ,2,FALSE))="Soundcraft",(VLOOKUP(Table11[[#This Row],[SKU]],'[1]All Skus'!$A:$AJ,9,FALSE)),""))</f>
        <v>S-CORE DSP</v>
      </c>
      <c r="G173" s="27">
        <f>(IF((VLOOKUP(Table11[[#This Row],[SKU]],'[1]All Skus'!$A:$AJ,2,FALSE))="Soundcraft",(VLOOKUP(Table11[[#This Row],[SKU]],'[1]All Skus'!$A:$AJ,10,FALSE)),""))</f>
        <v>3808</v>
      </c>
      <c r="H173" s="17" t="str">
        <f>(IF((VLOOKUP(Table11[[#This Row],[SKU]],'[1]All Skus'!$A:$AJ,2,FALSE))="Soundcraft",(VLOOKUP(Table11[[#This Row],[SKU]],'[1]All Skus'!$A:$AJ,23,FALSE)),""))</f>
        <v>CN</v>
      </c>
      <c r="I173" s="18" t="str">
        <f>HYPERLINK((IF((VLOOKUP(Table11[[#This Row],[SKU]],'[1]All Skus'!$A:$AJ,2,FALSE))="Soundcraft",(VLOOKUP(Table11[[#This Row],[SKU]],'[1]All Skus'!$A:$AJ,24,FALSE)),"")))</f>
        <v>Compliant</v>
      </c>
    </row>
    <row r="174" spans="1:9" ht="15" customHeight="1" x14ac:dyDescent="0.3">
      <c r="A174" s="11" t="s">
        <v>138</v>
      </c>
      <c r="B174" s="12" t="str">
        <f>(IF((VLOOKUP(Table11[[#This Row],[SKU]],'[1]All Skus'!$A:$AJ,2,FALSE))="Soundcraft",(VLOOKUP(Table11[[#This Row],[SKU]],'[1]All Skus'!$A:$AJ,3,FALSE)),""))</f>
        <v>Option Cards (Local Rack / D21 CSB Expansion / Vix000)</v>
      </c>
      <c r="C174" s="13" t="str">
        <f>(IF((VLOOKUP(Table11[[#This Row],[SKU]],'[1]All Skus'!$A:$AJ,2,FALSE))="Soundcraft",(VLOOKUP(Table11[[#This Row],[SKU]],'[1]All Skus'!$A:$AJ,4,FALSE)),""))</f>
        <v>5045044.V</v>
      </c>
      <c r="D174" s="14" t="str">
        <f>(IF((VLOOKUP(Table11[[#This Row],[SKU]],'[1]All Skus'!$A:$AJ,2,FALSE))="Soundcraft",(VLOOKUP(Table11[[#This Row],[SKU]],'[1]All Skus'!$A:$AJ,5,FALSE)),""))</f>
        <v>SC-VI</v>
      </c>
      <c r="E174" s="16" t="str">
        <f>(IF((VLOOKUP(Table11[[#This Row],[SKU]],'[1]All Skus'!$A:$AJ,2,FALSE))="Soundcraft",(VLOOKUP(Table11[[#This Row],[SKU]],'[1]All Skus'!$A:$AJ,8,FALSE)),""))</f>
        <v>Vi Dante card AES67/96k</v>
      </c>
      <c r="F174" s="16" t="str">
        <f>(IF((VLOOKUP(Table11[[#This Row],[SKU]],'[1]All Skus'!$A:$AJ,2,FALSE))="Soundcraft",(VLOOKUP(Table11[[#This Row],[SKU]],'[1]All Skus'!$A:$AJ,9,FALSE)),""))</f>
        <v>ViO/D21 Dante card AES67/96k</v>
      </c>
      <c r="G174" s="27">
        <f>(IF((VLOOKUP(Table11[[#This Row],[SKU]],'[1]All Skus'!$A:$AJ,2,FALSE))="Soundcraft",(VLOOKUP(Table11[[#This Row],[SKU]],'[1]All Skus'!$A:$AJ,10,FALSE)),""))</f>
        <v>1914</v>
      </c>
      <c r="H174" s="17" t="str">
        <f>(IF((VLOOKUP(Table11[[#This Row],[SKU]],'[1]All Skus'!$A:$AJ,2,FALSE))="Soundcraft",(VLOOKUP(Table11[[#This Row],[SKU]],'[1]All Skus'!$A:$AJ,23,FALSE)),""))</f>
        <v>CN</v>
      </c>
      <c r="I174" s="18" t="str">
        <f>HYPERLINK((IF((VLOOKUP(Table11[[#This Row],[SKU]],'[1]All Skus'!$A:$AJ,2,FALSE))="Soundcraft",(VLOOKUP(Table11[[#This Row],[SKU]],'[1]All Skus'!$A:$AJ,24,FALSE)),"")))</f>
        <v>Compliant</v>
      </c>
    </row>
    <row r="175" spans="1:9" ht="15" customHeight="1" x14ac:dyDescent="0.3">
      <c r="A175" s="15" t="s">
        <v>139</v>
      </c>
      <c r="B175" s="12" t="str">
        <f>(IF((VLOOKUP(Table11[[#This Row],[SKU]],'[1]All Skus'!$A:$AJ,2,FALSE))="Soundcraft",(VLOOKUP(Table11[[#This Row],[SKU]],'[1]All Skus'!$A:$AJ,3,FALSE)),""))</f>
        <v>Option Cards (Local Rack / D21 CSB Expansion / Vix000)</v>
      </c>
      <c r="C175" s="13" t="str">
        <f>(IF((VLOOKUP(Table11[[#This Row],[SKU]],'[1]All Skus'!$A:$AJ,2,FALSE))="Soundcraft",(VLOOKUP(Table11[[#This Row],[SKU]],'[1]All Skus'!$A:$AJ,4,FALSE)),""))</f>
        <v>A949.045220-02.V</v>
      </c>
      <c r="D175" s="14" t="str">
        <f>(IF((VLOOKUP(Table11[[#This Row],[SKU]],'[1]All Skus'!$A:$AJ,2,FALSE))="Soundcraft",(VLOOKUP(Table11[[#This Row],[SKU]],'[1]All Skus'!$A:$AJ,5,FALSE)),""))</f>
        <v>STU_ASSY</v>
      </c>
      <c r="E175" s="16" t="str">
        <f>(IF((VLOOKUP(Table11[[#This Row],[SKU]],'[1]All Skus'!$A:$AJ,2,FALSE))="Soundcraft",(VLOOKUP(Table11[[#This Row],[SKU]],'[1]All Skus'!$A:$AJ,8,FALSE)),""))</f>
        <v>Vi 3G SDI DeEmbedder</v>
      </c>
      <c r="F175" s="16" t="str">
        <f>(IF((VLOOKUP(Table11[[#This Row],[SKU]],'[1]All Skus'!$A:$AJ,2,FALSE))="Soundcraft",(VLOOKUP(Table11[[#This Row],[SKU]],'[1]All Skus'!$A:$AJ,9,FALSE)),""))</f>
        <v>ViO/D21 3G/HD/SD SDi De-embedder 8/16ch</v>
      </c>
      <c r="G175" s="27">
        <f>(IF((VLOOKUP(Table11[[#This Row],[SKU]],'[1]All Skus'!$A:$AJ,2,FALSE))="Soundcraft",(VLOOKUP(Table11[[#This Row],[SKU]],'[1]All Skus'!$A:$AJ,10,FALSE)),""))</f>
        <v>3017</v>
      </c>
      <c r="H175" s="17">
        <f>(IF((VLOOKUP(Table11[[#This Row],[SKU]],'[1]All Skus'!$A:$AJ,2,FALSE))="Soundcraft",(VLOOKUP(Table11[[#This Row],[SKU]],'[1]All Skus'!$A:$AJ,23,FALSE)),""))</f>
        <v>0</v>
      </c>
      <c r="I175" s="18" t="str">
        <f>HYPERLINK((IF((VLOOKUP(Table11[[#This Row],[SKU]],'[1]All Skus'!$A:$AJ,2,FALSE))="Soundcraft",(VLOOKUP(Table11[[#This Row],[SKU]],'[1]All Skus'!$A:$AJ,24,FALSE)),"")))</f>
        <v>Compliant</v>
      </c>
    </row>
    <row r="176" spans="1:9" ht="15" customHeight="1" x14ac:dyDescent="0.3">
      <c r="A176" s="11" t="s">
        <v>140</v>
      </c>
      <c r="B176" s="12" t="str">
        <f>(IF((VLOOKUP(Table11[[#This Row],[SKU]],'[1]All Skus'!$A:$AJ,2,FALSE))="Soundcraft",(VLOOKUP(Table11[[#This Row],[SKU]],'[1]All Skus'!$A:$AJ,3,FALSE)),""))</f>
        <v>Option Cards (Local Rack / D21 CSB Expansion / Vix000)</v>
      </c>
      <c r="C176" s="13" t="str">
        <f>(IF((VLOOKUP(Table11[[#This Row],[SKU]],'[1]All Skus'!$A:$AJ,2,FALSE))="Soundcraft",(VLOOKUP(Table11[[#This Row],[SKU]],'[1]All Skus'!$A:$AJ,4,FALSE)),""))</f>
        <v>C049.020534</v>
      </c>
      <c r="D176" s="14" t="str">
        <f>(IF((VLOOKUP(Table11[[#This Row],[SKU]],'[1]All Skus'!$A:$AJ,2,FALSE))="Soundcraft",(VLOOKUP(Table11[[#This Row],[SKU]],'[1]All Skus'!$A:$AJ,5,FALSE)),""))</f>
        <v>BSSEQ</v>
      </c>
      <c r="E176" s="16" t="str">
        <f>(IF((VLOOKUP(Table11[[#This Row],[SKU]],'[1]All Skus'!$A:$AJ,2,FALSE))="Soundcraft",(VLOOKUP(Table11[[#This Row],[SKU]],'[1]All Skus'!$A:$AJ,8,FALSE)),""))</f>
        <v>Vi Blank Panle Local Rack</v>
      </c>
      <c r="F176" s="16" t="str">
        <f>(IF((VLOOKUP(Table11[[#This Row],[SKU]],'[1]All Skus'!$A:$AJ,2,FALSE))="Soundcraft",(VLOOKUP(Table11[[#This Row],[SKU]],'[1]All Skus'!$A:$AJ,9,FALSE)),""))</f>
        <v>Blank module for upper section</v>
      </c>
      <c r="G176" s="27">
        <f>(IF((VLOOKUP(Table11[[#This Row],[SKU]],'[1]All Skus'!$A:$AJ,2,FALSE))="Soundcraft",(VLOOKUP(Table11[[#This Row],[SKU]],'[1]All Skus'!$A:$AJ,10,FALSE)),""))</f>
        <v>33</v>
      </c>
      <c r="H176" s="17">
        <f>(IF((VLOOKUP(Table11[[#This Row],[SKU]],'[1]All Skus'!$A:$AJ,2,FALSE))="Soundcraft",(VLOOKUP(Table11[[#This Row],[SKU]],'[1]All Skus'!$A:$AJ,23,FALSE)),""))</f>
        <v>0</v>
      </c>
      <c r="I176" s="18" t="str">
        <f>HYPERLINK((IF((VLOOKUP(Table11[[#This Row],[SKU]],'[1]All Skus'!$A:$AJ,2,FALSE))="Soundcraft",(VLOOKUP(Table11[[#This Row],[SKU]],'[1]All Skus'!$A:$AJ,24,FALSE)),"")))</f>
        <v>Compliant</v>
      </c>
    </row>
    <row r="177" spans="1:9" ht="15" customHeight="1" x14ac:dyDescent="0.3">
      <c r="A177" s="11" t="s">
        <v>141</v>
      </c>
      <c r="B177" s="12" t="str">
        <f>(IF((VLOOKUP(Table11[[#This Row],[SKU]],'[1]All Skus'!$A:$AJ,2,FALSE))="Soundcraft",(VLOOKUP(Table11[[#This Row],[SKU]],'[1]All Skus'!$A:$AJ,3,FALSE)),""))</f>
        <v>Option Cards (Local Rack / D21 CSB Expansion / Vix000)</v>
      </c>
      <c r="C177" s="13" t="str">
        <f>(IF((VLOOKUP(Table11[[#This Row],[SKU]],'[1]All Skus'!$A:$AJ,2,FALSE))="Soundcraft",(VLOOKUP(Table11[[#This Row],[SKU]],'[1]All Skus'!$A:$AJ,4,FALSE)),""))</f>
        <v xml:space="preserve">5100265-00 </v>
      </c>
      <c r="D177" s="14">
        <f>(IF((VLOOKUP(Table11[[#This Row],[SKU]],'[1]All Skus'!$A:$AJ,2,FALSE))="Soundcraft",(VLOOKUP(Table11[[#This Row],[SKU]],'[1]All Skus'!$A:$AJ,5,FALSE)),""))</f>
        <v>0</v>
      </c>
      <c r="E177" s="16" t="str">
        <f>(IF((VLOOKUP(Table11[[#This Row],[SKU]],'[1]All Skus'!$A:$AJ,2,FALSE))="Soundcraft",(VLOOKUP(Table11[[#This Row],[SKU]],'[1]All Skus'!$A:$AJ,8,FALSE)),""))</f>
        <v>Vi4/6 to 5000/7000 Local Rack Upgrade Kit</v>
      </c>
      <c r="F177" s="16" t="str">
        <f>(IF((VLOOKUP(Table11[[#This Row],[SKU]],'[1]All Skus'!$A:$AJ,2,FALSE))="Soundcraft",(VLOOKUP(Table11[[#This Row],[SKU]],'[1]All Skus'!$A:$AJ,9,FALSE)),""))</f>
        <v>Vi4/6 to 5000/7000 Local Rack Upgrade Kit</v>
      </c>
      <c r="G177" s="27">
        <f>(IF((VLOOKUP(Table11[[#This Row],[SKU]],'[1]All Skus'!$A:$AJ,2,FALSE))="Soundcraft",(VLOOKUP(Table11[[#This Row],[SKU]],'[1]All Skus'!$A:$AJ,10,FALSE)),""))</f>
        <v>17137</v>
      </c>
      <c r="H177" s="17">
        <f>(IF((VLOOKUP(Table11[[#This Row],[SKU]],'[1]All Skus'!$A:$AJ,2,FALSE))="Soundcraft",(VLOOKUP(Table11[[#This Row],[SKU]],'[1]All Skus'!$A:$AJ,23,FALSE)),""))</f>
        <v>0</v>
      </c>
      <c r="I177" s="18" t="str">
        <f>HYPERLINK((IF((VLOOKUP(Table11[[#This Row],[SKU]],'[1]All Skus'!$A:$AJ,2,FALSE))="Soundcraft",(VLOOKUP(Table11[[#This Row],[SKU]],'[1]All Skus'!$A:$AJ,24,FALSE)),"")))</f>
        <v>Compliant</v>
      </c>
    </row>
    <row r="178" spans="1:9" ht="15" customHeight="1" x14ac:dyDescent="0.3">
      <c r="A178" s="11" t="s">
        <v>142</v>
      </c>
      <c r="B178" s="12" t="str">
        <f>(IF((VLOOKUP(Table11[[#This Row],[SKU]],'[1]All Skus'!$A:$AJ,2,FALSE))="Soundcraft",(VLOOKUP(Table11[[#This Row],[SKU]],'[1]All Skus'!$A:$AJ,3,FALSE)),""))</f>
        <v>Option Cards (Vi Stagebox)</v>
      </c>
      <c r="C178" s="13" t="str">
        <f>(IF((VLOOKUP(Table11[[#This Row],[SKU]],'[1]All Skus'!$A:$AJ,2,FALSE))="Soundcraft",(VLOOKUP(Table11[[#This Row],[SKU]],'[1]All Skus'!$A:$AJ,4,FALSE)),""))</f>
        <v>RS2399SP</v>
      </c>
      <c r="D178" s="14">
        <f>(IF((VLOOKUP(Table11[[#This Row],[SKU]],'[1]All Skus'!$A:$AJ,2,FALSE))="Soundcraft",(VLOOKUP(Table11[[#This Row],[SKU]],'[1]All Skus'!$A:$AJ,5,FALSE)),""))</f>
        <v>31100900</v>
      </c>
      <c r="E178" s="16" t="str">
        <f>(IF((VLOOKUP(Table11[[#This Row],[SKU]],'[1]All Skus'!$A:$AJ,2,FALSE))="Soundcraft",(VLOOKUP(Table11[[#This Row],[SKU]],'[1]All Skus'!$A:$AJ,8,FALSE)),""))</f>
        <v>VI6 MIC LINE MODULE</v>
      </c>
      <c r="F178" s="16" t="str">
        <f>(IF((VLOOKUP(Table11[[#This Row],[SKU]],'[1]All Skus'!$A:$AJ,2,FALSE))="Soundcraft",(VLOOKUP(Table11[[#This Row],[SKU]],'[1]All Skus'!$A:$AJ,9,FALSE)),""))</f>
        <v>ViSB 8 x MIC/LINE IN</v>
      </c>
      <c r="G178" s="27">
        <f>(IF((VLOOKUP(Table11[[#This Row],[SKU]],'[1]All Skus'!$A:$AJ,2,FALSE))="Soundcraft",(VLOOKUP(Table11[[#This Row],[SKU]],'[1]All Skus'!$A:$AJ,10,FALSE)),""))</f>
        <v>1064</v>
      </c>
      <c r="H178" s="17" t="str">
        <f>(IF((VLOOKUP(Table11[[#This Row],[SKU]],'[1]All Skus'!$A:$AJ,2,FALSE))="Soundcraft",(VLOOKUP(Table11[[#This Row],[SKU]],'[1]All Skus'!$A:$AJ,23,FALSE)),""))</f>
        <v>CN</v>
      </c>
      <c r="I178" s="18" t="str">
        <f>HYPERLINK((IF((VLOOKUP(Table11[[#This Row],[SKU]],'[1]All Skus'!$A:$AJ,2,FALSE))="Soundcraft",(VLOOKUP(Table11[[#This Row],[SKU]],'[1]All Skus'!$A:$AJ,24,FALSE)),"")))</f>
        <v>Compliant</v>
      </c>
    </row>
    <row r="179" spans="1:9" ht="15" customHeight="1" x14ac:dyDescent="0.3">
      <c r="A179" s="11" t="s">
        <v>143</v>
      </c>
      <c r="B179" s="12" t="str">
        <f>(IF((VLOOKUP(Table11[[#This Row],[SKU]],'[1]All Skus'!$A:$AJ,2,FALSE))="Soundcraft",(VLOOKUP(Table11[[#This Row],[SKU]],'[1]All Skus'!$A:$AJ,3,FALSE)),""))</f>
        <v>Option Cards (Vi Stagebox)</v>
      </c>
      <c r="C179" s="13" t="str">
        <f>(IF((VLOOKUP(Table11[[#This Row],[SKU]],'[1]All Skus'!$A:$AJ,2,FALSE))="Soundcraft",(VLOOKUP(Table11[[#This Row],[SKU]],'[1]All Skus'!$A:$AJ,4,FALSE)),""))</f>
        <v>RS2400SP</v>
      </c>
      <c r="D179" s="14">
        <f>(IF((VLOOKUP(Table11[[#This Row],[SKU]],'[1]All Skus'!$A:$AJ,2,FALSE))="Soundcraft",(VLOOKUP(Table11[[#This Row],[SKU]],'[1]All Skus'!$A:$AJ,5,FALSE)),""))</f>
        <v>31100900</v>
      </c>
      <c r="E179" s="16" t="str">
        <f>(IF((VLOOKUP(Table11[[#This Row],[SKU]],'[1]All Skus'!$A:$AJ,2,FALSE))="Soundcraft",(VLOOKUP(Table11[[#This Row],[SKU]],'[1]All Skus'!$A:$AJ,8,FALSE)),""))</f>
        <v>VI6 LINE OUTPUT MODULE</v>
      </c>
      <c r="F179" s="16" t="str">
        <f>(IF((VLOOKUP(Table11[[#This Row],[SKU]],'[1]All Skus'!$A:$AJ,2,FALSE))="Soundcraft",(VLOOKUP(Table11[[#This Row],[SKU]],'[1]All Skus'!$A:$AJ,9,FALSE)),""))</f>
        <v>ViSB 8 x LINE OUTPUT</v>
      </c>
      <c r="G179" s="27">
        <f>(IF((VLOOKUP(Table11[[#This Row],[SKU]],'[1]All Skus'!$A:$AJ,2,FALSE))="Soundcraft",(VLOOKUP(Table11[[#This Row],[SKU]],'[1]All Skus'!$A:$AJ,10,FALSE)),""))</f>
        <v>637</v>
      </c>
      <c r="H179" s="17" t="str">
        <f>(IF((VLOOKUP(Table11[[#This Row],[SKU]],'[1]All Skus'!$A:$AJ,2,FALSE))="Soundcraft",(VLOOKUP(Table11[[#This Row],[SKU]],'[1]All Skus'!$A:$AJ,23,FALSE)),""))</f>
        <v>CN</v>
      </c>
      <c r="I179" s="18" t="str">
        <f>HYPERLINK((IF((VLOOKUP(Table11[[#This Row],[SKU]],'[1]All Skus'!$A:$AJ,2,FALSE))="Soundcraft",(VLOOKUP(Table11[[#This Row],[SKU]],'[1]All Skus'!$A:$AJ,24,FALSE)),"")))</f>
        <v>Compliant</v>
      </c>
    </row>
    <row r="180" spans="1:9" ht="15" customHeight="1" x14ac:dyDescent="0.3">
      <c r="A180" s="11" t="s">
        <v>144</v>
      </c>
      <c r="B180" s="12" t="str">
        <f>(IF((VLOOKUP(Table11[[#This Row],[SKU]],'[1]All Skus'!$A:$AJ,2,FALSE))="Soundcraft",(VLOOKUP(Table11[[#This Row],[SKU]],'[1]All Skus'!$A:$AJ,3,FALSE)),""))</f>
        <v>Option Cards (Vi Stagebox)</v>
      </c>
      <c r="C180" s="13" t="str">
        <f>(IF((VLOOKUP(Table11[[#This Row],[SKU]],'[1]All Skus'!$A:$AJ,2,FALSE))="Soundcraft",(VLOOKUP(Table11[[#This Row],[SKU]],'[1]All Skus'!$A:$AJ,4,FALSE)),""))</f>
        <v>RS2448SP</v>
      </c>
      <c r="D180" s="14">
        <f>(IF((VLOOKUP(Table11[[#This Row],[SKU]],'[1]All Skus'!$A:$AJ,2,FALSE))="Soundcraft",(VLOOKUP(Table11[[#This Row],[SKU]],'[1]All Skus'!$A:$AJ,5,FALSE)),""))</f>
        <v>31100900</v>
      </c>
      <c r="E180" s="16" t="str">
        <f>(IF((VLOOKUP(Table11[[#This Row],[SKU]],'[1]All Skus'!$A:$AJ,2,FALSE))="Soundcraft",(VLOOKUP(Table11[[#This Row],[SKU]],'[1]All Skus'!$A:$AJ,8,FALSE)),""))</f>
        <v>ViSB Optical MADI HD (multimode)</v>
      </c>
      <c r="F180" s="16" t="str">
        <f>(IF((VLOOKUP(Table11[[#This Row],[SKU]],'[1]All Skus'!$A:$AJ,2,FALSE))="Soundcraft",(VLOOKUP(Table11[[#This Row],[SKU]],'[1]All Skus'!$A:$AJ,9,FALSE)),""))</f>
        <v>ViSB Optical MADI HD card (multimode)</v>
      </c>
      <c r="G180" s="27">
        <f>(IF((VLOOKUP(Table11[[#This Row],[SKU]],'[1]All Skus'!$A:$AJ,2,FALSE))="Soundcraft",(VLOOKUP(Table11[[#This Row],[SKU]],'[1]All Skus'!$A:$AJ,10,FALSE)),""))</f>
        <v>1524</v>
      </c>
      <c r="H180" s="17">
        <f>(IF((VLOOKUP(Table11[[#This Row],[SKU]],'[1]All Skus'!$A:$AJ,2,FALSE))="Soundcraft",(VLOOKUP(Table11[[#This Row],[SKU]],'[1]All Skus'!$A:$AJ,23,FALSE)),""))</f>
        <v>0</v>
      </c>
      <c r="I180" s="18" t="str">
        <f>HYPERLINK((IF((VLOOKUP(Table11[[#This Row],[SKU]],'[1]All Skus'!$A:$AJ,2,FALSE))="Soundcraft",(VLOOKUP(Table11[[#This Row],[SKU]],'[1]All Skus'!$A:$AJ,24,FALSE)),"")))</f>
        <v>Compliant</v>
      </c>
    </row>
    <row r="181" spans="1:9" ht="15" customHeight="1" x14ac:dyDescent="0.3">
      <c r="A181" s="11" t="s">
        <v>145</v>
      </c>
      <c r="B181" s="12" t="str">
        <f>(IF((VLOOKUP(Table11[[#This Row],[SKU]],'[1]All Skus'!$A:$AJ,2,FALSE))="Soundcraft",(VLOOKUP(Table11[[#This Row],[SKU]],'[1]All Skus'!$A:$AJ,3,FALSE)),""))</f>
        <v>Option Cards (Vi Stagebox)</v>
      </c>
      <c r="C181" s="13" t="str">
        <f>(IF((VLOOKUP(Table11[[#This Row],[SKU]],'[1]All Skus'!$A:$AJ,2,FALSE))="Soundcraft",(VLOOKUP(Table11[[#This Row],[SKU]],'[1]All Skus'!$A:$AJ,4,FALSE)),""))</f>
        <v>RS2562SP</v>
      </c>
      <c r="D181" s="14" t="str">
        <f>(IF((VLOOKUP(Table11[[#This Row],[SKU]],'[1]All Skus'!$A:$AJ,2,FALSE))="Soundcraft",(VLOOKUP(Table11[[#This Row],[SKU]],'[1]All Skus'!$A:$AJ,5,FALSE)),""))</f>
        <v>MIX-HALB</v>
      </c>
      <c r="E181" s="16" t="str">
        <f>(IF((VLOOKUP(Table11[[#This Row],[SKU]],'[1]All Skus'!$A:$AJ,2,FALSE))="Soundcraft",(VLOOKUP(Table11[[#This Row],[SKU]],'[1]All Skus'!$A:$AJ,8,FALSE)),""))</f>
        <v>VI4/6 MADI HD CARD 6HE SNGLE MDE SPARES</v>
      </c>
      <c r="F181" s="16" t="str">
        <f>(IF((VLOOKUP(Table11[[#This Row],[SKU]],'[1]All Skus'!$A:$AJ,2,FALSE))="Soundcraft",(VLOOKUP(Table11[[#This Row],[SKU]],'[1]All Skus'!$A:$AJ,9,FALSE)),""))</f>
        <v>ViSB Optical MADI HD (singlemode)</v>
      </c>
      <c r="G181" s="27">
        <f>(IF((VLOOKUP(Table11[[#This Row],[SKU]],'[1]All Skus'!$A:$AJ,2,FALSE))="Soundcraft",(VLOOKUP(Table11[[#This Row],[SKU]],'[1]All Skus'!$A:$AJ,10,FALSE)),""))</f>
        <v>1746</v>
      </c>
      <c r="H181" s="17" t="str">
        <f>(IF((VLOOKUP(Table11[[#This Row],[SKU]],'[1]All Skus'!$A:$AJ,2,FALSE))="Soundcraft",(VLOOKUP(Table11[[#This Row],[SKU]],'[1]All Skus'!$A:$AJ,23,FALSE)),""))</f>
        <v>CN</v>
      </c>
      <c r="I181" s="18" t="str">
        <f>HYPERLINK((IF((VLOOKUP(Table11[[#This Row],[SKU]],'[1]All Skus'!$A:$AJ,2,FALSE))="Soundcraft",(VLOOKUP(Table11[[#This Row],[SKU]],'[1]All Skus'!$A:$AJ,24,FALSE)),"")))</f>
        <v>Compliant</v>
      </c>
    </row>
    <row r="182" spans="1:9" ht="15" customHeight="1" x14ac:dyDescent="0.3">
      <c r="A182" s="11" t="s">
        <v>146</v>
      </c>
      <c r="B182" s="12" t="str">
        <f>(IF((VLOOKUP(Table11[[#This Row],[SKU]],'[1]All Skus'!$A:$AJ,2,FALSE))="Soundcraft",(VLOOKUP(Table11[[#This Row],[SKU]],'[1]All Skus'!$A:$AJ,3,FALSE)),""))</f>
        <v>Option Cards (Vi Stagebox)</v>
      </c>
      <c r="C182" s="13" t="str">
        <f>(IF((VLOOKUP(Table11[[#This Row],[SKU]],'[1]All Skus'!$A:$AJ,2,FALSE))="Soundcraft",(VLOOKUP(Table11[[#This Row],[SKU]],'[1]All Skus'!$A:$AJ,4,FALSE)),""))</f>
        <v>5031241.V</v>
      </c>
      <c r="D182" s="14">
        <f>(IF((VLOOKUP(Table11[[#This Row],[SKU]],'[1]All Skus'!$A:$AJ,2,FALSE))="Soundcraft",(VLOOKUP(Table11[[#This Row],[SKU]],'[1]All Skus'!$A:$AJ,5,FALSE)),""))</f>
        <v>83100300</v>
      </c>
      <c r="E182" s="16" t="str">
        <f>(IF((VLOOKUP(Table11[[#This Row],[SKU]],'[1]All Skus'!$A:$AJ,2,FALSE))="Soundcraft",(VLOOKUP(Table11[[#This Row],[SKU]],'[1]All Skus'!$A:$AJ,8,FALSE)),""))</f>
        <v>ViSB Cat5 MADI HD card</v>
      </c>
      <c r="F182" s="16" t="str">
        <f>(IF((VLOOKUP(Table11[[#This Row],[SKU]],'[1]All Skus'!$A:$AJ,2,FALSE))="Soundcraft",(VLOOKUP(Table11[[#This Row],[SKU]],'[1]All Skus'!$A:$AJ,9,FALSE)),""))</f>
        <v>ViSB Cat5 MADI HD card</v>
      </c>
      <c r="G182" s="27">
        <f>(IF((VLOOKUP(Table11[[#This Row],[SKU]],'[1]All Skus'!$A:$AJ,2,FALSE))="Soundcraft",(VLOOKUP(Table11[[#This Row],[SKU]],'[1]All Skus'!$A:$AJ,10,FALSE)),""))</f>
        <v>1267</v>
      </c>
      <c r="H182" s="17" t="str">
        <f>(IF((VLOOKUP(Table11[[#This Row],[SKU]],'[1]All Skus'!$A:$AJ,2,FALSE))="Soundcraft",(VLOOKUP(Table11[[#This Row],[SKU]],'[1]All Skus'!$A:$AJ,23,FALSE)),""))</f>
        <v>CN</v>
      </c>
      <c r="I182" s="18" t="str">
        <f>HYPERLINK((IF((VLOOKUP(Table11[[#This Row],[SKU]],'[1]All Skus'!$A:$AJ,2,FALSE))="Soundcraft",(VLOOKUP(Table11[[#This Row],[SKU]],'[1]All Skus'!$A:$AJ,24,FALSE)),"")))</f>
        <v>Compliant</v>
      </c>
    </row>
    <row r="183" spans="1:9" ht="14.7" customHeight="1" x14ac:dyDescent="0.3">
      <c r="A183" s="11" t="s">
        <v>147</v>
      </c>
      <c r="B183" s="12" t="str">
        <f>(IF((VLOOKUP(Table11[[#This Row],[SKU]],'[1]All Skus'!$A:$AJ,2,FALSE))="Soundcraft",(VLOOKUP(Table11[[#This Row],[SKU]],'[1]All Skus'!$A:$AJ,3,FALSE)),""))</f>
        <v>Option Cards (Vi Stagebox)</v>
      </c>
      <c r="C183" s="13" t="str">
        <f>(IF((VLOOKUP(Table11[[#This Row],[SKU]],'[1]All Skus'!$A:$AJ,2,FALSE))="Soundcraft",(VLOOKUP(Table11[[#This Row],[SKU]],'[1]All Skus'!$A:$AJ,4,FALSE)),""))</f>
        <v>RS2446SP</v>
      </c>
      <c r="D183" s="14">
        <f>(IF((VLOOKUP(Table11[[#This Row],[SKU]],'[1]All Skus'!$A:$AJ,2,FALSE))="Soundcraft",(VLOOKUP(Table11[[#This Row],[SKU]],'[1]All Skus'!$A:$AJ,5,FALSE)),""))</f>
        <v>31100900</v>
      </c>
      <c r="E183" s="16" t="str">
        <f>(IF((VLOOKUP(Table11[[#This Row],[SKU]],'[1]All Skus'!$A:$AJ,2,FALSE))="Soundcraft",(VLOOKUP(Table11[[#This Row],[SKU]],'[1]All Skus'!$A:$AJ,8,FALSE)),""))</f>
        <v>VI6 AES 8CH I/P STAGEBOXSPARES KIT</v>
      </c>
      <c r="F183" s="16" t="str">
        <f>(IF((VLOOKUP(Table11[[#This Row],[SKU]],'[1]All Skus'!$A:$AJ,2,FALSE))="Soundcraft",(VLOOKUP(Table11[[#This Row],[SKU]],'[1]All Skus'!$A:$AJ,9,FALSE)),""))</f>
        <v>ViSB 8 x AES/EBU In</v>
      </c>
      <c r="G183" s="27">
        <f>(IF((VLOOKUP(Table11[[#This Row],[SKU]],'[1]All Skus'!$A:$AJ,2,FALSE))="Soundcraft",(VLOOKUP(Table11[[#This Row],[SKU]],'[1]All Skus'!$A:$AJ,10,FALSE)),""))</f>
        <v>954</v>
      </c>
      <c r="H183" s="17">
        <f>(IF((VLOOKUP(Table11[[#This Row],[SKU]],'[1]All Skus'!$A:$AJ,2,FALSE))="Soundcraft",(VLOOKUP(Table11[[#This Row],[SKU]],'[1]All Skus'!$A:$AJ,23,FALSE)),""))</f>
        <v>0</v>
      </c>
      <c r="I183" s="18" t="str">
        <f>HYPERLINK((IF((VLOOKUP(Table11[[#This Row],[SKU]],'[1]All Skus'!$A:$AJ,2,FALSE))="Soundcraft",(VLOOKUP(Table11[[#This Row],[SKU]],'[1]All Skus'!$A:$AJ,24,FALSE)),"")))</f>
        <v>Compliant</v>
      </c>
    </row>
    <row r="184" spans="1:9" ht="15" customHeight="1" x14ac:dyDescent="0.3">
      <c r="A184" s="11" t="s">
        <v>148</v>
      </c>
      <c r="B184" s="12" t="str">
        <f>(IF((VLOOKUP(Table11[[#This Row],[SKU]],'[1]All Skus'!$A:$AJ,2,FALSE))="Soundcraft",(VLOOKUP(Table11[[#This Row],[SKU]],'[1]All Skus'!$A:$AJ,3,FALSE)),""))</f>
        <v>Option Cards (Vi Stagebox)</v>
      </c>
      <c r="C184" s="13" t="str">
        <f>(IF((VLOOKUP(Table11[[#This Row],[SKU]],'[1]All Skus'!$A:$AJ,2,FALSE))="Soundcraft",(VLOOKUP(Table11[[#This Row],[SKU]],'[1]All Skus'!$A:$AJ,4,FALSE)),""))</f>
        <v>RS2447SP</v>
      </c>
      <c r="D184" s="14">
        <f>(IF((VLOOKUP(Table11[[#This Row],[SKU]],'[1]All Skus'!$A:$AJ,2,FALSE))="Soundcraft",(VLOOKUP(Table11[[#This Row],[SKU]],'[1]All Skus'!$A:$AJ,5,FALSE)),""))</f>
        <v>31100900</v>
      </c>
      <c r="E184" s="16" t="str">
        <f>(IF((VLOOKUP(Table11[[#This Row],[SKU]],'[1]All Skus'!$A:$AJ,2,FALSE))="Soundcraft",(VLOOKUP(Table11[[#This Row],[SKU]],'[1]All Skus'!$A:$AJ,8,FALSE)),""))</f>
        <v>VI6 AES 8CH O/P STAGEBOXSPARES KIT</v>
      </c>
      <c r="F184" s="16" t="str">
        <f>(IF((VLOOKUP(Table11[[#This Row],[SKU]],'[1]All Skus'!$A:$AJ,2,FALSE))="Soundcraft",(VLOOKUP(Table11[[#This Row],[SKU]],'[1]All Skus'!$A:$AJ,9,FALSE)),""))</f>
        <v>ViSB 8 x AES/EBU Out</v>
      </c>
      <c r="G184" s="27">
        <f>(IF((VLOOKUP(Table11[[#This Row],[SKU]],'[1]All Skus'!$A:$AJ,2,FALSE))="Soundcraft",(VLOOKUP(Table11[[#This Row],[SKU]],'[1]All Skus'!$A:$AJ,10,FALSE)),""))</f>
        <v>794</v>
      </c>
      <c r="H184" s="17" t="str">
        <f>(IF((VLOOKUP(Table11[[#This Row],[SKU]],'[1]All Skus'!$A:$AJ,2,FALSE))="Soundcraft",(VLOOKUP(Table11[[#This Row],[SKU]],'[1]All Skus'!$A:$AJ,23,FALSE)),""))</f>
        <v>CN</v>
      </c>
      <c r="I184" s="18" t="str">
        <f>HYPERLINK((IF((VLOOKUP(Table11[[#This Row],[SKU]],'[1]All Skus'!$A:$AJ,2,FALSE))="Soundcraft",(VLOOKUP(Table11[[#This Row],[SKU]],'[1]All Skus'!$A:$AJ,24,FALSE)),"")))</f>
        <v>Compliant</v>
      </c>
    </row>
    <row r="185" spans="1:9" ht="15" customHeight="1" x14ac:dyDescent="0.3">
      <c r="A185" s="11" t="s">
        <v>149</v>
      </c>
      <c r="B185" s="12" t="str">
        <f>(IF((VLOOKUP(Table11[[#This Row],[SKU]],'[1]All Skus'!$A:$AJ,2,FALSE))="Soundcraft",(VLOOKUP(Table11[[#This Row],[SKU]],'[1]All Skus'!$A:$AJ,3,FALSE)),""))</f>
        <v>Option Cards (Vi Stagebox)</v>
      </c>
      <c r="C185" s="13" t="str">
        <f>(IF((VLOOKUP(Table11[[#This Row],[SKU]],'[1]All Skus'!$A:$AJ,2,FALSE))="Soundcraft",(VLOOKUP(Table11[[#This Row],[SKU]],'[1]All Skus'!$A:$AJ,4,FALSE)),""))</f>
        <v>RS2449SP</v>
      </c>
      <c r="D185" s="14">
        <f>(IF((VLOOKUP(Table11[[#This Row],[SKU]],'[1]All Skus'!$A:$AJ,2,FALSE))="Soundcraft",(VLOOKUP(Table11[[#This Row],[SKU]],'[1]All Skus'!$A:$AJ,5,FALSE)),""))</f>
        <v>0</v>
      </c>
      <c r="E185" s="16" t="str">
        <f>(IF((VLOOKUP(Table11[[#This Row],[SKU]],'[1]All Skus'!$A:$AJ,2,FALSE))="Soundcraft",(VLOOKUP(Table11[[#This Row],[SKU]],'[1]All Skus'!$A:$AJ,8,FALSE)),""))</f>
        <v>VI6 OPTICAL STAGEBOX 2U PANEL SPRS</v>
      </c>
      <c r="F185" s="16" t="str">
        <f>(IF((VLOOKUP(Table11[[#This Row],[SKU]],'[1]All Skus'!$A:$AJ,2,FALSE))="Soundcraft",(VLOOKUP(Table11[[#This Row],[SKU]],'[1]All Skus'!$A:$AJ,9,FALSE)),""))</f>
        <v>Optical 2U Panel for SB only</v>
      </c>
      <c r="G185" s="27">
        <f>(IF((VLOOKUP(Table11[[#This Row],[SKU]],'[1]All Skus'!$A:$AJ,2,FALSE))="Soundcraft",(VLOOKUP(Table11[[#This Row],[SKU]],'[1]All Skus'!$A:$AJ,10,FALSE)),""))</f>
        <v>2698</v>
      </c>
      <c r="H185" s="17">
        <f>(IF((VLOOKUP(Table11[[#This Row],[SKU]],'[1]All Skus'!$A:$AJ,2,FALSE))="Soundcraft",(VLOOKUP(Table11[[#This Row],[SKU]],'[1]All Skus'!$A:$AJ,23,FALSE)),""))</f>
        <v>0</v>
      </c>
      <c r="I185" s="18" t="str">
        <f>HYPERLINK((IF((VLOOKUP(Table11[[#This Row],[SKU]],'[1]All Skus'!$A:$AJ,2,FALSE))="Soundcraft",(VLOOKUP(Table11[[#This Row],[SKU]],'[1]All Skus'!$A:$AJ,24,FALSE)),"")))</f>
        <v>Compliant</v>
      </c>
    </row>
    <row r="186" spans="1:9" ht="14.7" customHeight="1" x14ac:dyDescent="0.3">
      <c r="A186" s="11" t="s">
        <v>150</v>
      </c>
      <c r="B186" s="12" t="str">
        <f>(IF((VLOOKUP(Table11[[#This Row],[SKU]],'[1]All Skus'!$A:$AJ,2,FALSE))="Soundcraft",(VLOOKUP(Table11[[#This Row],[SKU]],'[1]All Skus'!$A:$AJ,3,FALSE)),""))</f>
        <v>Option Cards (Vi Stagebox)</v>
      </c>
      <c r="C186" s="13" t="str">
        <f>(IF((VLOOKUP(Table11[[#This Row],[SKU]],'[1]All Skus'!$A:$AJ,2,FALSE))="Soundcraft",(VLOOKUP(Table11[[#This Row],[SKU]],'[1]All Skus'!$A:$AJ,4,FALSE)),""))</f>
        <v>RS2487SP</v>
      </c>
      <c r="D186" s="14" t="str">
        <f>(IF((VLOOKUP(Table11[[#This Row],[SKU]],'[1]All Skus'!$A:$AJ,2,FALSE))="Soundcraft",(VLOOKUP(Table11[[#This Row],[SKU]],'[1]All Skus'!$A:$AJ,5,FALSE)),""))</f>
        <v>SC-SPARES</v>
      </c>
      <c r="E186" s="16" t="str">
        <f>(IF((VLOOKUP(Table11[[#This Row],[SKU]],'[1]All Skus'!$A:$AJ,2,FALSE))="Soundcraft",(VLOOKUP(Table11[[#This Row],[SKU]],'[1]All Skus'!$A:$AJ,8,FALSE)),""))</f>
        <v>VISB PANEL SPR ASSY</v>
      </c>
      <c r="F186" s="16" t="str">
        <f>(IF((VLOOKUP(Table11[[#This Row],[SKU]],'[1]All Skus'!$A:$AJ,2,FALSE))="Soundcraft",(VLOOKUP(Table11[[#This Row],[SKU]],'[1]All Skus'!$A:$AJ,9,FALSE)),""))</f>
        <v>ViSB Blank module</v>
      </c>
      <c r="G186" s="27">
        <f>(IF((VLOOKUP(Table11[[#This Row],[SKU]],'[1]All Skus'!$A:$AJ,2,FALSE))="Soundcraft",(VLOOKUP(Table11[[#This Row],[SKU]],'[1]All Skus'!$A:$AJ,10,FALSE)),""))</f>
        <v>161</v>
      </c>
      <c r="H186" s="17" t="str">
        <f>(IF((VLOOKUP(Table11[[#This Row],[SKU]],'[1]All Skus'!$A:$AJ,2,FALSE))="Soundcraft",(VLOOKUP(Table11[[#This Row],[SKU]],'[1]All Skus'!$A:$AJ,23,FALSE)),""))</f>
        <v>CN</v>
      </c>
      <c r="I186" s="18" t="str">
        <f>HYPERLINK((IF((VLOOKUP(Table11[[#This Row],[SKU]],'[1]All Skus'!$A:$AJ,2,FALSE))="Soundcraft",(VLOOKUP(Table11[[#This Row],[SKU]],'[1]All Skus'!$A:$AJ,24,FALSE)),"")))</f>
        <v>Compliant</v>
      </c>
    </row>
    <row r="187" spans="1:9" ht="15" customHeight="1" x14ac:dyDescent="0.3">
      <c r="A187" s="11" t="s">
        <v>151</v>
      </c>
      <c r="B187" s="12" t="str">
        <f>(IF((VLOOKUP(Table11[[#This Row],[SKU]],'[1]All Skus'!$A:$AJ,2,FALSE))="Soundcraft",(VLOOKUP(Table11[[#This Row],[SKU]],'[1]All Skus'!$A:$AJ,3,FALSE)),""))</f>
        <v>Option Cards (Vi Stagebox)</v>
      </c>
      <c r="C187" s="13" t="str">
        <f>(IF((VLOOKUP(Table11[[#This Row],[SKU]],'[1]All Skus'!$A:$AJ,2,FALSE))="Soundcraft",(VLOOKUP(Table11[[#This Row],[SKU]],'[1]All Skus'!$A:$AJ,4,FALSE)),""))</f>
        <v>RS2489SP</v>
      </c>
      <c r="D187" s="14">
        <f>(IF((VLOOKUP(Table11[[#This Row],[SKU]],'[1]All Skus'!$A:$AJ,2,FALSE))="Soundcraft",(VLOOKUP(Table11[[#This Row],[SKU]],'[1]All Skus'!$A:$AJ,5,FALSE)),""))</f>
        <v>0</v>
      </c>
      <c r="E187" s="16" t="str">
        <f>(IF((VLOOKUP(Table11[[#This Row],[SKU]],'[1]All Skus'!$A:$AJ,2,FALSE))="Soundcraft",(VLOOKUP(Table11[[#This Row],[SKU]],'[1]All Skus'!$A:$AJ,8,FALSE)),""))</f>
        <v>VI6 AMPHENOL STAGEBOX 2USPARES KIT</v>
      </c>
      <c r="F187" s="16" t="str">
        <f>(IF((VLOOKUP(Table11[[#This Row],[SKU]],'[1]All Skus'!$A:$AJ,2,FALSE))="Soundcraft",(VLOOKUP(Table11[[#This Row],[SKU]],'[1]All Skus'!$A:$AJ,9,FALSE)),""))</f>
        <v>Cat5 2U Panel for SB only</v>
      </c>
      <c r="G187" s="27">
        <f>(IF((VLOOKUP(Table11[[#This Row],[SKU]],'[1]All Skus'!$A:$AJ,2,FALSE))="Soundcraft",(VLOOKUP(Table11[[#This Row],[SKU]],'[1]All Skus'!$A:$AJ,10,FALSE)),""))</f>
        <v>730</v>
      </c>
      <c r="H187" s="17">
        <f>(IF((VLOOKUP(Table11[[#This Row],[SKU]],'[1]All Skus'!$A:$AJ,2,FALSE))="Soundcraft",(VLOOKUP(Table11[[#This Row],[SKU]],'[1]All Skus'!$A:$AJ,23,FALSE)),""))</f>
        <v>0</v>
      </c>
      <c r="I187" s="18" t="str">
        <f>HYPERLINK((IF((VLOOKUP(Table11[[#This Row],[SKU]],'[1]All Skus'!$A:$AJ,2,FALSE))="Soundcraft",(VLOOKUP(Table11[[#This Row],[SKU]],'[1]All Skus'!$A:$AJ,24,FALSE)),"")))</f>
        <v>Compliant</v>
      </c>
    </row>
    <row r="188" spans="1:9" ht="15" customHeight="1" x14ac:dyDescent="0.3">
      <c r="A188" s="11" t="s">
        <v>152</v>
      </c>
      <c r="B188" s="12" t="str">
        <f>(IF((VLOOKUP(Table11[[#This Row],[SKU]],'[1]All Skus'!$A:$AJ,2,FALSE))="Soundcraft",(VLOOKUP(Table11[[#This Row],[SKU]],'[1]All Skus'!$A:$AJ,3,FALSE)),""))</f>
        <v>Option Cards (Vi Stagebox)</v>
      </c>
      <c r="C188" s="13" t="str">
        <f>(IF((VLOOKUP(Table11[[#This Row],[SKU]],'[1]All Skus'!$A:$AJ,2,FALSE))="Soundcraft",(VLOOKUP(Table11[[#This Row],[SKU]],'[1]All Skus'!$A:$AJ,4,FALSE)),""))</f>
        <v>RS2496SP</v>
      </c>
      <c r="D188" s="14" t="str">
        <f>(IF((VLOOKUP(Table11[[#This Row],[SKU]],'[1]All Skus'!$A:$AJ,2,FALSE))="Soundcraft",(VLOOKUP(Table11[[#This Row],[SKU]],'[1]All Skus'!$A:$AJ,5,FALSE)),""))</f>
        <v>SC-SPARES</v>
      </c>
      <c r="E188" s="16" t="str">
        <f>(IF((VLOOKUP(Table11[[#This Row],[SKU]],'[1]All Skus'!$A:$AJ,2,FALSE))="Soundcraft",(VLOOKUP(Table11[[#This Row],[SKU]],'[1]All Skus'!$A:$AJ,8,FALSE)),""))</f>
        <v>VI COBRANET CARD STAGEBOX SPARES KIT</v>
      </c>
      <c r="F188" s="16" t="str">
        <f>(IF((VLOOKUP(Table11[[#This Row],[SKU]],'[1]All Skus'!$A:$AJ,2,FALSE))="Soundcraft",(VLOOKUP(Table11[[#This Row],[SKU]],'[1]All Skus'!$A:$AJ,9,FALSE)),""))</f>
        <v>VISB Cobranet</v>
      </c>
      <c r="G188" s="27">
        <f>(IF((VLOOKUP(Table11[[#This Row],[SKU]],'[1]All Skus'!$A:$AJ,2,FALSE))="Soundcraft",(VLOOKUP(Table11[[#This Row],[SKU]],'[1]All Skus'!$A:$AJ,10,FALSE)),""))</f>
        <v>2538</v>
      </c>
      <c r="H188" s="17">
        <f>(IF((VLOOKUP(Table11[[#This Row],[SKU]],'[1]All Skus'!$A:$AJ,2,FALSE))="Soundcraft",(VLOOKUP(Table11[[#This Row],[SKU]],'[1]All Skus'!$A:$AJ,23,FALSE)),""))</f>
        <v>0</v>
      </c>
      <c r="I188" s="18" t="str">
        <f>HYPERLINK((IF((VLOOKUP(Table11[[#This Row],[SKU]],'[1]All Skus'!$A:$AJ,2,FALSE))="Soundcraft",(VLOOKUP(Table11[[#This Row],[SKU]],'[1]All Skus'!$A:$AJ,24,FALSE)),"")))</f>
        <v>Compliant</v>
      </c>
    </row>
    <row r="189" spans="1:9" ht="15" customHeight="1" x14ac:dyDescent="0.3">
      <c r="A189" s="11" t="s">
        <v>153</v>
      </c>
      <c r="B189" s="12" t="str">
        <f>(IF((VLOOKUP(Table11[[#This Row],[SKU]],'[1]All Skus'!$A:$AJ,2,FALSE))="Soundcraft",(VLOOKUP(Table11[[#This Row],[SKU]],'[1]All Skus'!$A:$AJ,3,FALSE)),""))</f>
        <v>Option Cards (Vi Stagebox)</v>
      </c>
      <c r="C189" s="13" t="str">
        <f>(IF((VLOOKUP(Table11[[#This Row],[SKU]],'[1]All Skus'!$A:$AJ,2,FALSE))="Soundcraft",(VLOOKUP(Table11[[#This Row],[SKU]],'[1]All Skus'!$A:$AJ,4,FALSE)),""))</f>
        <v>RS2498SP</v>
      </c>
      <c r="D189" s="14" t="str">
        <f>(IF((VLOOKUP(Table11[[#This Row],[SKU]],'[1]All Skus'!$A:$AJ,2,FALSE))="Soundcraft",(VLOOKUP(Table11[[#This Row],[SKU]],'[1]All Skus'!$A:$AJ,5,FALSE)),""))</f>
        <v>SC-SPARES</v>
      </c>
      <c r="E189" s="16" t="str">
        <f>(IF((VLOOKUP(Table11[[#This Row],[SKU]],'[1]All Skus'!$A:$AJ,2,FALSE))="Soundcraft",(VLOOKUP(Table11[[#This Row],[SKU]],'[1]All Skus'!$A:$AJ,8,FALSE)),""))</f>
        <v>VI AVIOM CARD STAGEBOX SPARES KIT</v>
      </c>
      <c r="F189" s="16" t="str">
        <f>(IF((VLOOKUP(Table11[[#This Row],[SKU]],'[1]All Skus'!$A:$AJ,2,FALSE))="Soundcraft",(VLOOKUP(Table11[[#This Row],[SKU]],'[1]All Skus'!$A:$AJ,9,FALSE)),""))</f>
        <v>ViSB Aviom</v>
      </c>
      <c r="G189" s="27">
        <f>(IF((VLOOKUP(Table11[[#This Row],[SKU]],'[1]All Skus'!$A:$AJ,2,FALSE))="Soundcraft",(VLOOKUP(Table11[[#This Row],[SKU]],'[1]All Skus'!$A:$AJ,10,FALSE)),""))</f>
        <v>1890</v>
      </c>
      <c r="H189" s="17" t="str">
        <f>(IF((VLOOKUP(Table11[[#This Row],[SKU]],'[1]All Skus'!$A:$AJ,2,FALSE))="Soundcraft",(VLOOKUP(Table11[[#This Row],[SKU]],'[1]All Skus'!$A:$AJ,23,FALSE)),""))</f>
        <v>CN</v>
      </c>
      <c r="I189" s="18" t="str">
        <f>HYPERLINK((IF((VLOOKUP(Table11[[#This Row],[SKU]],'[1]All Skus'!$A:$AJ,2,FALSE))="Soundcraft",(VLOOKUP(Table11[[#This Row],[SKU]],'[1]All Skus'!$A:$AJ,24,FALSE)),"")))</f>
        <v>Compliant</v>
      </c>
    </row>
    <row r="190" spans="1:9" ht="15" customHeight="1" x14ac:dyDescent="0.3">
      <c r="A190" s="11" t="s">
        <v>154</v>
      </c>
      <c r="B190" s="12" t="str">
        <f>(IF((VLOOKUP(Table11[[#This Row],[SKU]],'[1]All Skus'!$A:$AJ,2,FALSE))="Soundcraft",(VLOOKUP(Table11[[#This Row],[SKU]],'[1]All Skus'!$A:$AJ,3,FALSE)),""))</f>
        <v>Option Cards (Vi Stagebox)</v>
      </c>
      <c r="C190" s="13" t="str">
        <f>(IF((VLOOKUP(Table11[[#This Row],[SKU]],'[1]All Skus'!$A:$AJ,2,FALSE))="Soundcraft",(VLOOKUP(Table11[[#This Row],[SKU]],'[1]All Skus'!$A:$AJ,4,FALSE)),""))</f>
        <v>5037513-01.V</v>
      </c>
      <c r="D190" s="14" t="str">
        <f>(IF((VLOOKUP(Table11[[#This Row],[SKU]],'[1]All Skus'!$A:$AJ,2,FALSE))="Soundcraft",(VLOOKUP(Table11[[#This Row],[SKU]],'[1]All Skus'!$A:$AJ,5,FALSE)),""))</f>
        <v>SC-VI</v>
      </c>
      <c r="E190" s="16" t="str">
        <f>(IF((VLOOKUP(Table11[[#This Row],[SKU]],'[1]All Skus'!$A:$AJ,2,FALSE))="Soundcraft",(VLOOKUP(Table11[[#This Row],[SKU]],'[1]All Skus'!$A:$AJ,8,FALSE)),""))</f>
        <v>VI BLU-LINK CARD STAGEBOX SPARES KIT</v>
      </c>
      <c r="F190" s="16" t="str">
        <f>(IF((VLOOKUP(Table11[[#This Row],[SKU]],'[1]All Skus'!$A:$AJ,2,FALSE))="Soundcraft",(VLOOKUP(Table11[[#This Row],[SKU]],'[1]All Skus'!$A:$AJ,9,FALSE)),""))</f>
        <v>ViSB Blu Link</v>
      </c>
      <c r="G190" s="27">
        <f>(IF((VLOOKUP(Table11[[#This Row],[SKU]],'[1]All Skus'!$A:$AJ,2,FALSE))="Soundcraft",(VLOOKUP(Table11[[#This Row],[SKU]],'[1]All Skus'!$A:$AJ,10,FALSE)),""))</f>
        <v>1368</v>
      </c>
      <c r="H190" s="17">
        <f>(IF((VLOOKUP(Table11[[#This Row],[SKU]],'[1]All Skus'!$A:$AJ,2,FALSE))="Soundcraft",(VLOOKUP(Table11[[#This Row],[SKU]],'[1]All Skus'!$A:$AJ,23,FALSE)),""))</f>
        <v>0</v>
      </c>
      <c r="I190" s="18" t="str">
        <f>HYPERLINK((IF((VLOOKUP(Table11[[#This Row],[SKU]],'[1]All Skus'!$A:$AJ,2,FALSE))="Soundcraft",(VLOOKUP(Table11[[#This Row],[SKU]],'[1]All Skus'!$A:$AJ,24,FALSE)),"")))</f>
        <v>Compliant</v>
      </c>
    </row>
    <row r="191" spans="1:9" ht="15" customHeight="1" x14ac:dyDescent="0.3">
      <c r="A191" s="11" t="s">
        <v>155</v>
      </c>
      <c r="B191" s="12" t="str">
        <f>(IF((VLOOKUP(Table11[[#This Row],[SKU]],'[1]All Skus'!$A:$AJ,2,FALSE))="Soundcraft",(VLOOKUP(Table11[[#This Row],[SKU]],'[1]All Skus'!$A:$AJ,3,FALSE)),""))</f>
        <v>Option Cards (Vi Stagebox)</v>
      </c>
      <c r="C191" s="13" t="str">
        <f>(IF((VLOOKUP(Table11[[#This Row],[SKU]],'[1]All Skus'!$A:$AJ,2,FALSE))="Soundcraft",(VLOOKUP(Table11[[#This Row],[SKU]],'[1]All Skus'!$A:$AJ,4,FALSE)),""))</f>
        <v>5036922-03.V</v>
      </c>
      <c r="D191" s="14" t="str">
        <f>(IF((VLOOKUP(Table11[[#This Row],[SKU]],'[1]All Skus'!$A:$AJ,2,FALSE))="Soundcraft",(VLOOKUP(Table11[[#This Row],[SKU]],'[1]All Skus'!$A:$AJ,5,FALSE)),""))</f>
        <v>SC-SI</v>
      </c>
      <c r="E191" s="16" t="str">
        <f>(IF((VLOOKUP(Table11[[#This Row],[SKU]],'[1]All Skus'!$A:$AJ,2,FALSE))="Soundcraft",(VLOOKUP(Table11[[#This Row],[SKU]],'[1]All Skus'!$A:$AJ,8,FALSE)),""))</f>
        <v>Vi Dante Option Card Stagebox TSPR</v>
      </c>
      <c r="F191" s="16" t="str">
        <f>(IF((VLOOKUP(Table11[[#This Row],[SKU]],'[1]All Skus'!$A:$AJ,2,FALSE))="Soundcraft",(VLOOKUP(Table11[[#This Row],[SKU]],'[1]All Skus'!$A:$AJ,9,FALSE)),""))</f>
        <v>Vi Dante Option Card Stagebox TSPR</v>
      </c>
      <c r="G191" s="27">
        <f>(IF((VLOOKUP(Table11[[#This Row],[SKU]],'[1]All Skus'!$A:$AJ,2,FALSE))="Soundcraft",(VLOOKUP(Table11[[#This Row],[SKU]],'[1]All Skus'!$A:$AJ,10,FALSE)),""))</f>
        <v>1914</v>
      </c>
      <c r="H191" s="17" t="str">
        <f>(IF((VLOOKUP(Table11[[#This Row],[SKU]],'[1]All Skus'!$A:$AJ,2,FALSE))="Soundcraft",(VLOOKUP(Table11[[#This Row],[SKU]],'[1]All Skus'!$A:$AJ,23,FALSE)),""))</f>
        <v>CN</v>
      </c>
      <c r="I191" s="18" t="str">
        <f>HYPERLINK((IF((VLOOKUP(Table11[[#This Row],[SKU]],'[1]All Skus'!$A:$AJ,2,FALSE))="Soundcraft",(VLOOKUP(Table11[[#This Row],[SKU]],'[1]All Skus'!$A:$AJ,24,FALSE)),"")))</f>
        <v>Compliant</v>
      </c>
    </row>
    <row r="192" spans="1:9" ht="15" customHeight="1" x14ac:dyDescent="0.3">
      <c r="A192" s="11" t="s">
        <v>156</v>
      </c>
      <c r="B192" s="12" t="str">
        <f>(IF((VLOOKUP(Table11[[#This Row],[SKU]],'[1]All Skus'!$A:$AJ,2,FALSE))="Soundcraft",(VLOOKUP(Table11[[#This Row],[SKU]],'[1]All Skus'!$A:$AJ,3,FALSE)),""))</f>
        <v>Vi Series Accessories</v>
      </c>
      <c r="C192" s="13" t="str">
        <f>(IF((VLOOKUP(Table11[[#This Row],[SKU]],'[1]All Skus'!$A:$AJ,2,FALSE))="Soundcraft",(VLOOKUP(Table11[[#This Row],[SKU]],'[1]All Skus'!$A:$AJ,4,FALSE)),""))</f>
        <v>RS2413SP</v>
      </c>
      <c r="D192" s="14">
        <f>(IF((VLOOKUP(Table11[[#This Row],[SKU]],'[1]All Skus'!$A:$AJ,2,FALSE))="Soundcraft",(VLOOKUP(Table11[[#This Row],[SKU]],'[1]All Skus'!$A:$AJ,5,FALSE)),""))</f>
        <v>31100900</v>
      </c>
      <c r="E192" s="16" t="str">
        <f>(IF((VLOOKUP(Table11[[#This Row],[SKU]],'[1]All Skus'!$A:$AJ,2,FALSE))="Soundcraft",(VLOOKUP(Table11[[#This Row],[SKU]],'[1]All Skus'!$A:$AJ,8,FALSE)),""))</f>
        <v>Vi Stagebox Spare PSU</v>
      </c>
      <c r="F192" s="16" t="str">
        <f>(IF((VLOOKUP(Table11[[#This Row],[SKU]],'[1]All Skus'!$A:$AJ,2,FALSE))="Soundcraft",(VLOOKUP(Table11[[#This Row],[SKU]],'[1]All Skus'!$A:$AJ,9,FALSE)),""))</f>
        <v>Vi Stagebox Spare PSU</v>
      </c>
      <c r="G192" s="27">
        <f>(IF((VLOOKUP(Table11[[#This Row],[SKU]],'[1]All Skus'!$A:$AJ,2,FALSE))="Soundcraft",(VLOOKUP(Table11[[#This Row],[SKU]],'[1]All Skus'!$A:$AJ,10,FALSE)),""))</f>
        <v>637</v>
      </c>
      <c r="H192" s="17" t="str">
        <f>(IF((VLOOKUP(Table11[[#This Row],[SKU]],'[1]All Skus'!$A:$AJ,2,FALSE))="Soundcraft",(VLOOKUP(Table11[[#This Row],[SKU]],'[1]All Skus'!$A:$AJ,23,FALSE)),""))</f>
        <v>CN</v>
      </c>
      <c r="I192" s="18" t="str">
        <f>HYPERLINK((IF((VLOOKUP(Table11[[#This Row],[SKU]],'[1]All Skus'!$A:$AJ,2,FALSE))="Soundcraft",(VLOOKUP(Table11[[#This Row],[SKU]],'[1]All Skus'!$A:$AJ,24,FALSE)),"")))</f>
        <v>Compliant</v>
      </c>
    </row>
    <row r="193" spans="1:9" ht="15" customHeight="1" x14ac:dyDescent="0.3">
      <c r="A193" s="11" t="s">
        <v>157</v>
      </c>
      <c r="B193" s="12" t="str">
        <f>(IF((VLOOKUP(Table11[[#This Row],[SKU]],'[1]All Skus'!$A:$AJ,2,FALSE))="Soundcraft",(VLOOKUP(Table11[[#This Row],[SKU]],'[1]All Skus'!$A:$AJ,3,FALSE)),""))</f>
        <v>Vi Series Accessories</v>
      </c>
      <c r="C193" s="13" t="str">
        <f>(IF((VLOOKUP(Table11[[#This Row],[SKU]],'[1]All Skus'!$A:$AJ,2,FALSE))="Soundcraft",(VLOOKUP(Table11[[#This Row],[SKU]],'[1]All Skus'!$A:$AJ,4,FALSE)),""))</f>
        <v>BH10.947402</v>
      </c>
      <c r="D193" s="14" t="str">
        <f>(IF((VLOOKUP(Table11[[#This Row],[SKU]],'[1]All Skus'!$A:$AJ,2,FALSE))="Soundcraft",(VLOOKUP(Table11[[#This Row],[SKU]],'[1]All Skus'!$A:$AJ,5,FALSE)),""))</f>
        <v>SC-VI</v>
      </c>
      <c r="E193" s="16" t="str">
        <f>(IF((VLOOKUP(Table11[[#This Row],[SKU]],'[1]All Skus'!$A:$AJ,2,FALSE))="Soundcraft",(VLOOKUP(Table11[[#This Row],[SKU]],'[1]All Skus'!$A:$AJ,8,FALSE)),""))</f>
        <v>12U RACK FLIGHT PACK</v>
      </c>
      <c r="F193" s="16" t="str">
        <f>(IF((VLOOKUP(Table11[[#This Row],[SKU]],'[1]All Skus'!$A:$AJ,2,FALSE))="Soundcraft",(VLOOKUP(Table11[[#This Row],[SKU]],'[1]All Skus'!$A:$AJ,9,FALSE)),""))</f>
        <v>12U 19" custom flight-case for Local Rack / Stagebox</v>
      </c>
      <c r="G193" s="27">
        <f>(IF((VLOOKUP(Table11[[#This Row],[SKU]],'[1]All Skus'!$A:$AJ,2,FALSE))="Soundcraft",(VLOOKUP(Table11[[#This Row],[SKU]],'[1]All Skus'!$A:$AJ,10,FALSE)),""))</f>
        <v>2918</v>
      </c>
      <c r="H193" s="17" t="str">
        <f>(IF((VLOOKUP(Table11[[#This Row],[SKU]],'[1]All Skus'!$A:$AJ,2,FALSE))="Soundcraft",(VLOOKUP(Table11[[#This Row],[SKU]],'[1]All Skus'!$A:$AJ,23,FALSE)),""))</f>
        <v>CN</v>
      </c>
      <c r="I193" s="18" t="str">
        <f>HYPERLINK((IF((VLOOKUP(Table11[[#This Row],[SKU]],'[1]All Skus'!$A:$AJ,2,FALSE))="Soundcraft",(VLOOKUP(Table11[[#This Row],[SKU]],'[1]All Skus'!$A:$AJ,24,FALSE)),"")))</f>
        <v>Compliant</v>
      </c>
    </row>
    <row r="194" spans="1:9" ht="43.2" x14ac:dyDescent="0.3">
      <c r="A194" s="11">
        <v>5058848</v>
      </c>
      <c r="B194" s="12" t="str">
        <f>(IF((VLOOKUP(Table11[[#This Row],[SKU]],'[1]All Skus'!$A:$AJ,2,FALSE))="Soundcraft",(VLOOKUP(Table11[[#This Row],[SKU]],'[1]All Skus'!$A:$AJ,3,FALSE)),""))</f>
        <v>Vi Series Accessories</v>
      </c>
      <c r="C194" s="13">
        <f>(IF((VLOOKUP(Table11[[#This Row],[SKU]],'[1]All Skus'!$A:$AJ,2,FALSE))="Soundcraft",(VLOOKUP(Table11[[#This Row],[SKU]],'[1]All Skus'!$A:$AJ,4,FALSE)),""))</f>
        <v>5058848</v>
      </c>
      <c r="D194" s="14">
        <f>(IF((VLOOKUP(Table11[[#This Row],[SKU]],'[1]All Skus'!$A:$AJ,2,FALSE))="Soundcraft",(VLOOKUP(Table11[[#This Row],[SKU]],'[1]All Skus'!$A:$AJ,5,FALSE)),""))</f>
        <v>31100900</v>
      </c>
      <c r="E194" s="16" t="str">
        <f>(IF((VLOOKUP(Table11[[#This Row],[SKU]],'[1]All Skus'!$A:$AJ,2,FALSE))="Soundcraft",(VLOOKUP(Table11[[#This Row],[SKU]],'[1]All Skus'!$A:$AJ,8,FALSE)),""))</f>
        <v>MECHASY,VIX000 BRKOUT PNL LCL OPT2SB/4CH</v>
      </c>
      <c r="F194" s="16" t="str">
        <f>(IF((VLOOKUP(Table11[[#This Row],[SKU]],'[1]All Skus'!$A:$AJ,2,FALSE))="Soundcraft",(VLOOKUP(Table11[[#This Row],[SKU]],'[1]All Skus'!$A:$AJ,9,FALSE)),""))</f>
        <v>Optical 2U Panel for 2 x SB - 1 x 4 core fibre co, 1 x 2 core fibre core</v>
      </c>
      <c r="G194" s="27">
        <f>(IF((VLOOKUP(Table11[[#This Row],[SKU]],'[1]All Skus'!$A:$AJ,2,FALSE))="Soundcraft",(VLOOKUP(Table11[[#This Row],[SKU]],'[1]All Skus'!$A:$AJ,10,FALSE)),""))</f>
        <v>6344</v>
      </c>
      <c r="H194" s="17">
        <f>(IF((VLOOKUP(Table11[[#This Row],[SKU]],'[1]All Skus'!$A:$AJ,2,FALSE))="Soundcraft",(VLOOKUP(Table11[[#This Row],[SKU]],'[1]All Skus'!$A:$AJ,23,FALSE)),""))</f>
        <v>0</v>
      </c>
      <c r="I194" s="18" t="str">
        <f>HYPERLINK((IF((VLOOKUP(Table11[[#This Row],[SKU]],'[1]All Skus'!$A:$AJ,2,FALSE))="Soundcraft",(VLOOKUP(Table11[[#This Row],[SKU]],'[1]All Skus'!$A:$AJ,24,FALSE)),"")))</f>
        <v>Compliant</v>
      </c>
    </row>
    <row r="195" spans="1:9" ht="28.8" x14ac:dyDescent="0.3">
      <c r="A195" s="23" t="s">
        <v>158</v>
      </c>
      <c r="B195" s="12" t="str">
        <f>(IF((VLOOKUP(Table11[[#This Row],[SKU]],'[1]All Skus'!$A:$AJ,2,FALSE))="Soundcraft",(VLOOKUP(Table11[[#This Row],[SKU]],'[1]All Skus'!$A:$AJ,3,FALSE)),""))</f>
        <v>Vi Series Accessories</v>
      </c>
      <c r="C195" s="13" t="str">
        <f>(IF((VLOOKUP(Table11[[#This Row],[SKU]],'[1]All Skus'!$A:$AJ,2,FALSE))="Soundcraft",(VLOOKUP(Table11[[#This Row],[SKU]],'[1]All Skus'!$A:$AJ,4,FALSE)),""))</f>
        <v>RL0267-01</v>
      </c>
      <c r="D195" s="14">
        <f>(IF((VLOOKUP(Table11[[#This Row],[SKU]],'[1]All Skus'!$A:$AJ,2,FALSE))="Soundcraft",(VLOOKUP(Table11[[#This Row],[SKU]],'[1]All Skus'!$A:$AJ,5,FALSE)),""))</f>
        <v>0</v>
      </c>
      <c r="E195" s="16" t="str">
        <f>(IF((VLOOKUP(Table11[[#This Row],[SKU]],'[1]All Skus'!$A:$AJ,2,FALSE))="Soundcraft",(VLOOKUP(Table11[[#This Row],[SKU]],'[1]All Skus'!$A:$AJ,8,FALSE)),""))</f>
        <v>5m Cable Vi Ctrl Surf to Local Rack</v>
      </c>
      <c r="F195" s="16" t="str">
        <f>(IF((VLOOKUP(Table11[[#This Row],[SKU]],'[1]All Skus'!$A:$AJ,2,FALSE))="Soundcraft",(VLOOKUP(Table11[[#This Row],[SKU]],'[1]All Skus'!$A:$AJ,9,FALSE)),""))</f>
        <v>5m Cable Vi Control Surf to Local Rack</v>
      </c>
      <c r="G195" s="27">
        <f>(IF((VLOOKUP(Table11[[#This Row],[SKU]],'[1]All Skus'!$A:$AJ,2,FALSE))="Soundcraft",(VLOOKUP(Table11[[#This Row],[SKU]],'[1]All Skus'!$A:$AJ,10,FALSE)),""))</f>
        <v>1440</v>
      </c>
      <c r="H195" s="17" t="str">
        <f>(IF((VLOOKUP(Table11[[#This Row],[SKU]],'[1]All Skus'!$A:$AJ,2,FALSE))="Soundcraft",(VLOOKUP(Table11[[#This Row],[SKU]],'[1]All Skus'!$A:$AJ,23,FALSE)),""))</f>
        <v>GB</v>
      </c>
      <c r="I195" s="18" t="str">
        <f>HYPERLINK((IF((VLOOKUP(Table11[[#This Row],[SKU]],'[1]All Skus'!$A:$AJ,2,FALSE))="Soundcraft",(VLOOKUP(Table11[[#This Row],[SKU]],'[1]All Skus'!$A:$AJ,24,FALSE)),"")))</f>
        <v>Compliant</v>
      </c>
    </row>
    <row r="196" spans="1:9" x14ac:dyDescent="0.3">
      <c r="A196" s="23" t="s">
        <v>159</v>
      </c>
      <c r="B196" s="12" t="str">
        <f>(IF((VLOOKUP(Table11[[#This Row],[SKU]],'[1]All Skus'!$A:$AJ,2,FALSE))="Soundcraft",(VLOOKUP(Table11[[#This Row],[SKU]],'[1]All Skus'!$A:$AJ,3,FALSE)),""))</f>
        <v>Vi Series Accessories</v>
      </c>
      <c r="C196" s="13" t="str">
        <f>(IF((VLOOKUP(Table11[[#This Row],[SKU]],'[1]All Skus'!$A:$AJ,2,FALSE))="Soundcraft",(VLOOKUP(Table11[[#This Row],[SKU]],'[1]All Skus'!$A:$AJ,4,FALSE)),""))</f>
        <v>RT2071</v>
      </c>
      <c r="D196" s="14" t="str">
        <f>(IF((VLOOKUP(Table11[[#This Row],[SKU]],'[1]All Skus'!$A:$AJ,2,FALSE))="Soundcraft",(VLOOKUP(Table11[[#This Row],[SKU]],'[1]All Skus'!$A:$AJ,5,FALSE)),""))</f>
        <v>SC-SPARES</v>
      </c>
      <c r="E196" s="16" t="str">
        <f>(IF((VLOOKUP(Table11[[#This Row],[SKU]],'[1]All Skus'!$A:$AJ,2,FALSE))="Soundcraft",(VLOOKUP(Table11[[#This Row],[SKU]],'[1]All Skus'!$A:$AJ,8,FALSE)),""))</f>
        <v xml:space="preserve">EZ-tilt </v>
      </c>
      <c r="F196" s="16" t="str">
        <f>(IF((VLOOKUP(Table11[[#This Row],[SKU]],'[1]All Skus'!$A:$AJ,2,FALSE))="Soundcraft",(VLOOKUP(Table11[[#This Row],[SKU]],'[1]All Skus'!$A:$AJ,9,FALSE)),""))</f>
        <v xml:space="preserve">EZ-tilt </v>
      </c>
      <c r="G196" s="27">
        <f>(IF((VLOOKUP(Table11[[#This Row],[SKU]],'[1]All Skus'!$A:$AJ,2,FALSE))="Soundcraft",(VLOOKUP(Table11[[#This Row],[SKU]],'[1]All Skus'!$A:$AJ,10,FALSE)),""))</f>
        <v>2954</v>
      </c>
      <c r="H196" s="17">
        <f>(IF((VLOOKUP(Table11[[#This Row],[SKU]],'[1]All Skus'!$A:$AJ,2,FALSE))="Soundcraft",(VLOOKUP(Table11[[#This Row],[SKU]],'[1]All Skus'!$A:$AJ,23,FALSE)),""))</f>
        <v>0</v>
      </c>
      <c r="I196" s="18" t="str">
        <f>HYPERLINK((IF((VLOOKUP(Table11[[#This Row],[SKU]],'[1]All Skus'!$A:$AJ,2,FALSE))="Soundcraft",(VLOOKUP(Table11[[#This Row],[SKU]],'[1]All Skus'!$A:$AJ,24,FALSE)),"")))</f>
        <v>Compliant</v>
      </c>
    </row>
    <row r="197" spans="1:9" x14ac:dyDescent="0.3">
      <c r="A197" s="23">
        <v>5080890</v>
      </c>
      <c r="B197" s="12" t="str">
        <f>(IF((VLOOKUP(Table11[[#This Row],[SKU]],'[1]All Skus'!$A:$AJ,2,FALSE))="Soundcraft",(VLOOKUP(Table11[[#This Row],[SKU]],'[1]All Skus'!$A:$AJ,3,FALSE)),""))</f>
        <v>Real Time Rack</v>
      </c>
      <c r="C197" s="13">
        <f>(IF((VLOOKUP(Table11[[#This Row],[SKU]],'[1]All Skus'!$A:$AJ,2,FALSE))="Soundcraft",(VLOOKUP(Table11[[#This Row],[SKU]],'[1]All Skus'!$A:$AJ,4,FALSE)),""))</f>
        <v>5080890</v>
      </c>
      <c r="D197" s="14">
        <f>(IF((VLOOKUP(Table11[[#This Row],[SKU]],'[1]All Skus'!$A:$AJ,2,FALSE))="Soundcraft",(VLOOKUP(Table11[[#This Row],[SKU]],'[1]All Skus'!$A:$AJ,5,FALSE)),""))</f>
        <v>0</v>
      </c>
      <c r="E197" s="16" t="str">
        <f>(IF((VLOOKUP(Table11[[#This Row],[SKU]],'[1]All Skus'!$A:$AJ,2,FALSE))="Soundcraft",(VLOOKUP(Table11[[#This Row],[SKU]],'[1]All Skus'!$A:$AJ,8,FALSE)),""))</f>
        <v>Realtime Rack Core Plus</v>
      </c>
      <c r="F197" s="16" t="str">
        <f>(IF((VLOOKUP(Table11[[#This Row],[SKU]],'[1]All Skus'!$A:$AJ,2,FALSE))="Soundcraft",(VLOOKUP(Table11[[#This Row],[SKU]],'[1]All Skus'!$A:$AJ,9,FALSE)),""))</f>
        <v>Realtime Rack Core Plus</v>
      </c>
      <c r="G197" s="27">
        <f>(IF((VLOOKUP(Table11[[#This Row],[SKU]],'[1]All Skus'!$A:$AJ,2,FALSE))="Soundcraft",(VLOOKUP(Table11[[#This Row],[SKU]],'[1]All Skus'!$A:$AJ,10,FALSE)),""))</f>
        <v>7448</v>
      </c>
      <c r="H197" s="17" t="str">
        <f>(IF((VLOOKUP(Table11[[#This Row],[SKU]],'[1]All Skus'!$A:$AJ,2,FALSE))="Soundcraft",(VLOOKUP(Table11[[#This Row],[SKU]],'[1]All Skus'!$A:$AJ,23,FALSE)),""))</f>
        <v>CN</v>
      </c>
      <c r="I197" s="18" t="str">
        <f>HYPERLINK((IF((VLOOKUP(Table11[[#This Row],[SKU]],'[1]All Skus'!$A:$AJ,2,FALSE))="Soundcraft",(VLOOKUP(Table11[[#This Row],[SKU]],'[1]All Skus'!$A:$AJ,24,FALSE)),"")))</f>
        <v>Compliant</v>
      </c>
    </row>
    <row r="198" spans="1:9" x14ac:dyDescent="0.3">
      <c r="G198" s="29"/>
    </row>
    <row r="199" spans="1:9" x14ac:dyDescent="0.3">
      <c r="G199" s="29"/>
    </row>
    <row r="200" spans="1:9" x14ac:dyDescent="0.3">
      <c r="G200" s="29"/>
    </row>
    <row r="201" spans="1:9" x14ac:dyDescent="0.3">
      <c r="G201" s="29"/>
    </row>
    <row r="202" spans="1:9" x14ac:dyDescent="0.3">
      <c r="G202" s="29"/>
    </row>
    <row r="203" spans="1:9" x14ac:dyDescent="0.3">
      <c r="G203" s="29"/>
    </row>
    <row r="204" spans="1:9" x14ac:dyDescent="0.3">
      <c r="G204" s="29"/>
    </row>
    <row r="205" spans="1:9" x14ac:dyDescent="0.3">
      <c r="G205" s="29"/>
    </row>
    <row r="206" spans="1:9" x14ac:dyDescent="0.3">
      <c r="G206" s="29"/>
    </row>
    <row r="207" spans="1:9" x14ac:dyDescent="0.3">
      <c r="G207" s="29"/>
    </row>
    <row r="208" spans="1:9" x14ac:dyDescent="0.3">
      <c r="G208" s="29"/>
    </row>
    <row r="209" spans="7:7" x14ac:dyDescent="0.3">
      <c r="G209" s="29"/>
    </row>
    <row r="210" spans="7:7" x14ac:dyDescent="0.3">
      <c r="G210" s="29"/>
    </row>
    <row r="211" spans="7:7" x14ac:dyDescent="0.3">
      <c r="G211" s="29"/>
    </row>
    <row r="212" spans="7:7" x14ac:dyDescent="0.3">
      <c r="G212" s="29"/>
    </row>
    <row r="213" spans="7:7" x14ac:dyDescent="0.3">
      <c r="G213" s="29"/>
    </row>
    <row r="214" spans="7:7" x14ac:dyDescent="0.3">
      <c r="G214" s="29"/>
    </row>
    <row r="215" spans="7:7" x14ac:dyDescent="0.3">
      <c r="G215" s="29"/>
    </row>
    <row r="216" spans="7:7" x14ac:dyDescent="0.3">
      <c r="G216" s="29"/>
    </row>
    <row r="217" spans="7:7" x14ac:dyDescent="0.3">
      <c r="G217" s="29"/>
    </row>
    <row r="218" spans="7:7" x14ac:dyDescent="0.3">
      <c r="G218" s="29"/>
    </row>
    <row r="219" spans="7:7" x14ac:dyDescent="0.3">
      <c r="G219" s="29"/>
    </row>
    <row r="220" spans="7:7" x14ac:dyDescent="0.3">
      <c r="G220" s="29"/>
    </row>
    <row r="221" spans="7:7" x14ac:dyDescent="0.3">
      <c r="G221" s="29"/>
    </row>
    <row r="222" spans="7:7" x14ac:dyDescent="0.3">
      <c r="G222" s="29"/>
    </row>
    <row r="223" spans="7:7" x14ac:dyDescent="0.3">
      <c r="G223" s="29"/>
    </row>
    <row r="224" spans="7:7" x14ac:dyDescent="0.3">
      <c r="G224" s="29"/>
    </row>
    <row r="225" spans="7:7" x14ac:dyDescent="0.3">
      <c r="G225" s="29"/>
    </row>
    <row r="226" spans="7:7" x14ac:dyDescent="0.3">
      <c r="G226" s="29"/>
    </row>
    <row r="227" spans="7:7" x14ac:dyDescent="0.3">
      <c r="G227" s="29"/>
    </row>
    <row r="228" spans="7:7" x14ac:dyDescent="0.3">
      <c r="G228" s="29"/>
    </row>
    <row r="229" spans="7:7" x14ac:dyDescent="0.3">
      <c r="G229" s="29"/>
    </row>
    <row r="230" spans="7:7" x14ac:dyDescent="0.3">
      <c r="G230" s="29"/>
    </row>
    <row r="231" spans="7:7" x14ac:dyDescent="0.3">
      <c r="G231" s="29"/>
    </row>
    <row r="232" spans="7:7" x14ac:dyDescent="0.3">
      <c r="G232" s="29"/>
    </row>
    <row r="233" spans="7:7" x14ac:dyDescent="0.3">
      <c r="G233" s="29"/>
    </row>
    <row r="234" spans="7:7" x14ac:dyDescent="0.3">
      <c r="G234" s="29"/>
    </row>
    <row r="235" spans="7:7" x14ac:dyDescent="0.3">
      <c r="G235" s="29"/>
    </row>
    <row r="236" spans="7:7" x14ac:dyDescent="0.3">
      <c r="G236" s="29"/>
    </row>
    <row r="237" spans="7:7" x14ac:dyDescent="0.3">
      <c r="G237" s="29"/>
    </row>
    <row r="238" spans="7:7" x14ac:dyDescent="0.3">
      <c r="G238" s="29"/>
    </row>
    <row r="239" spans="7:7" x14ac:dyDescent="0.3">
      <c r="G239" s="29"/>
    </row>
    <row r="240" spans="7:7" x14ac:dyDescent="0.3">
      <c r="G240" s="29"/>
    </row>
    <row r="241" spans="7:7" x14ac:dyDescent="0.3">
      <c r="G241" s="29"/>
    </row>
    <row r="242" spans="7:7" x14ac:dyDescent="0.3">
      <c r="G242" s="29"/>
    </row>
    <row r="243" spans="7:7" x14ac:dyDescent="0.3">
      <c r="G243" s="29"/>
    </row>
    <row r="244" spans="7:7" x14ac:dyDescent="0.3">
      <c r="G244" s="29"/>
    </row>
    <row r="245" spans="7:7" x14ac:dyDescent="0.3">
      <c r="G245" s="29"/>
    </row>
    <row r="246" spans="7:7" x14ac:dyDescent="0.3">
      <c r="G246" s="29"/>
    </row>
    <row r="247" spans="7:7" x14ac:dyDescent="0.3">
      <c r="G247" s="29"/>
    </row>
    <row r="248" spans="7:7" x14ac:dyDescent="0.3">
      <c r="G248" s="29"/>
    </row>
    <row r="249" spans="7:7" x14ac:dyDescent="0.3">
      <c r="G249" s="29"/>
    </row>
    <row r="250" spans="7:7" x14ac:dyDescent="0.3">
      <c r="G250" s="29"/>
    </row>
    <row r="251" spans="7:7" x14ac:dyDescent="0.3">
      <c r="G251" s="29"/>
    </row>
    <row r="252" spans="7:7" x14ac:dyDescent="0.3">
      <c r="G252" s="29"/>
    </row>
    <row r="253" spans="7:7" x14ac:dyDescent="0.3">
      <c r="G253" s="29"/>
    </row>
    <row r="254" spans="7:7" x14ac:dyDescent="0.3">
      <c r="G254" s="29"/>
    </row>
    <row r="255" spans="7:7" x14ac:dyDescent="0.3">
      <c r="G255" s="29"/>
    </row>
    <row r="256" spans="7:7" x14ac:dyDescent="0.3">
      <c r="G256" s="29"/>
    </row>
    <row r="257" spans="7:7" x14ac:dyDescent="0.3">
      <c r="G257" s="29"/>
    </row>
    <row r="258" spans="7:7" x14ac:dyDescent="0.3">
      <c r="G258" s="29"/>
    </row>
    <row r="259" spans="7:7" x14ac:dyDescent="0.3">
      <c r="G259" s="29"/>
    </row>
    <row r="260" spans="7:7" x14ac:dyDescent="0.3">
      <c r="G260" s="29"/>
    </row>
    <row r="261" spans="7:7" x14ac:dyDescent="0.3">
      <c r="G261" s="29"/>
    </row>
    <row r="262" spans="7:7" x14ac:dyDescent="0.3">
      <c r="G262" s="29"/>
    </row>
    <row r="263" spans="7:7" x14ac:dyDescent="0.3">
      <c r="G263" s="29"/>
    </row>
    <row r="264" spans="7:7" x14ac:dyDescent="0.3">
      <c r="G264" s="29"/>
    </row>
    <row r="265" spans="7:7" x14ac:dyDescent="0.3">
      <c r="G265" s="29"/>
    </row>
    <row r="266" spans="7:7" x14ac:dyDescent="0.3">
      <c r="G266" s="29"/>
    </row>
    <row r="267" spans="7:7" x14ac:dyDescent="0.3">
      <c r="G267" s="29"/>
    </row>
    <row r="268" spans="7:7" x14ac:dyDescent="0.3">
      <c r="G268" s="29"/>
    </row>
    <row r="269" spans="7:7" x14ac:dyDescent="0.3">
      <c r="G269" s="29"/>
    </row>
    <row r="270" spans="7:7" x14ac:dyDescent="0.3">
      <c r="G270" s="29"/>
    </row>
    <row r="271" spans="7:7" x14ac:dyDescent="0.3">
      <c r="G271" s="29"/>
    </row>
    <row r="272" spans="7:7" x14ac:dyDescent="0.3">
      <c r="G272" s="29"/>
    </row>
    <row r="273" spans="7:7" x14ac:dyDescent="0.3">
      <c r="G273" s="29"/>
    </row>
    <row r="274" spans="7:7" x14ac:dyDescent="0.3">
      <c r="G274" s="29"/>
    </row>
    <row r="275" spans="7:7" x14ac:dyDescent="0.3">
      <c r="G275" s="29"/>
    </row>
    <row r="276" spans="7:7" x14ac:dyDescent="0.3">
      <c r="G276" s="29"/>
    </row>
    <row r="277" spans="7:7" x14ac:dyDescent="0.3">
      <c r="G277" s="29"/>
    </row>
    <row r="278" spans="7:7" x14ac:dyDescent="0.3">
      <c r="G278" s="29"/>
    </row>
    <row r="279" spans="7:7" x14ac:dyDescent="0.3">
      <c r="G279" s="29"/>
    </row>
    <row r="280" spans="7:7" x14ac:dyDescent="0.3">
      <c r="G280" s="29"/>
    </row>
    <row r="281" spans="7:7" x14ac:dyDescent="0.3">
      <c r="G281" s="29"/>
    </row>
    <row r="282" spans="7:7" x14ac:dyDescent="0.3">
      <c r="G282" s="29"/>
    </row>
    <row r="283" spans="7:7" x14ac:dyDescent="0.3">
      <c r="G283" s="29"/>
    </row>
    <row r="284" spans="7:7" x14ac:dyDescent="0.3">
      <c r="G284" s="29"/>
    </row>
    <row r="285" spans="7:7" x14ac:dyDescent="0.3">
      <c r="G285" s="29"/>
    </row>
    <row r="286" spans="7:7" x14ac:dyDescent="0.3">
      <c r="G286" s="29"/>
    </row>
    <row r="287" spans="7:7" x14ac:dyDescent="0.3">
      <c r="G287" s="29"/>
    </row>
    <row r="288" spans="7:7" x14ac:dyDescent="0.3">
      <c r="G288" s="29"/>
    </row>
    <row r="289" spans="7:7" x14ac:dyDescent="0.3">
      <c r="G289" s="29"/>
    </row>
    <row r="290" spans="7:7" x14ac:dyDescent="0.3">
      <c r="G290" s="29"/>
    </row>
    <row r="291" spans="7:7" x14ac:dyDescent="0.3">
      <c r="G291" s="29"/>
    </row>
    <row r="292" spans="7:7" x14ac:dyDescent="0.3">
      <c r="G292" s="29"/>
    </row>
    <row r="293" spans="7:7" x14ac:dyDescent="0.3">
      <c r="G293" s="29"/>
    </row>
    <row r="294" spans="7:7" x14ac:dyDescent="0.3">
      <c r="G294" s="29"/>
    </row>
    <row r="295" spans="7:7" x14ac:dyDescent="0.3">
      <c r="G295" s="29"/>
    </row>
    <row r="296" spans="7:7" x14ac:dyDescent="0.3">
      <c r="G296" s="29"/>
    </row>
    <row r="297" spans="7:7" x14ac:dyDescent="0.3">
      <c r="G297" s="29"/>
    </row>
    <row r="298" spans="7:7" x14ac:dyDescent="0.3">
      <c r="G298" s="29"/>
    </row>
    <row r="299" spans="7:7" x14ac:dyDescent="0.3">
      <c r="G299" s="29"/>
    </row>
    <row r="300" spans="7:7" x14ac:dyDescent="0.3">
      <c r="G300" s="29"/>
    </row>
    <row r="301" spans="7:7" x14ac:dyDescent="0.3">
      <c r="G301" s="29"/>
    </row>
    <row r="302" spans="7:7" x14ac:dyDescent="0.3">
      <c r="G302" s="29"/>
    </row>
    <row r="303" spans="7:7" x14ac:dyDescent="0.3">
      <c r="G303" s="29"/>
    </row>
    <row r="304" spans="7:7" x14ac:dyDescent="0.3">
      <c r="G304" s="29"/>
    </row>
    <row r="305" spans="7:7" x14ac:dyDescent="0.3">
      <c r="G305" s="29"/>
    </row>
    <row r="306" spans="7:7" x14ac:dyDescent="0.3">
      <c r="G306" s="29"/>
    </row>
    <row r="307" spans="7:7" x14ac:dyDescent="0.3">
      <c r="G307" s="29"/>
    </row>
    <row r="308" spans="7:7" x14ac:dyDescent="0.3">
      <c r="G308" s="29"/>
    </row>
    <row r="309" spans="7:7" x14ac:dyDescent="0.3">
      <c r="G309" s="29"/>
    </row>
    <row r="310" spans="7:7" x14ac:dyDescent="0.3">
      <c r="G310" s="29"/>
    </row>
    <row r="311" spans="7:7" x14ac:dyDescent="0.3">
      <c r="G311" s="29"/>
    </row>
    <row r="312" spans="7:7" x14ac:dyDescent="0.3">
      <c r="G312" s="29"/>
    </row>
    <row r="313" spans="7:7" x14ac:dyDescent="0.3">
      <c r="G313" s="29"/>
    </row>
    <row r="314" spans="7:7" x14ac:dyDescent="0.3">
      <c r="G314" s="29"/>
    </row>
    <row r="315" spans="7:7" x14ac:dyDescent="0.3">
      <c r="G315" s="29"/>
    </row>
    <row r="316" spans="7:7" x14ac:dyDescent="0.3">
      <c r="G316" s="29"/>
    </row>
    <row r="317" spans="7:7" x14ac:dyDescent="0.3">
      <c r="G317" s="29"/>
    </row>
    <row r="318" spans="7:7" x14ac:dyDescent="0.3">
      <c r="G318" s="29"/>
    </row>
    <row r="319" spans="7:7" x14ac:dyDescent="0.3">
      <c r="G319" s="29"/>
    </row>
    <row r="320" spans="7:7" x14ac:dyDescent="0.3">
      <c r="G320" s="29"/>
    </row>
    <row r="321" spans="7:7" x14ac:dyDescent="0.3">
      <c r="G321" s="29"/>
    </row>
    <row r="322" spans="7:7" x14ac:dyDescent="0.3">
      <c r="G322" s="29"/>
    </row>
    <row r="323" spans="7:7" x14ac:dyDescent="0.3">
      <c r="G323" s="29"/>
    </row>
    <row r="324" spans="7:7" x14ac:dyDescent="0.3">
      <c r="G324" s="29"/>
    </row>
    <row r="325" spans="7:7" x14ac:dyDescent="0.3">
      <c r="G325" s="29"/>
    </row>
    <row r="326" spans="7:7" x14ac:dyDescent="0.3">
      <c r="G326" s="29"/>
    </row>
    <row r="327" spans="7:7" x14ac:dyDescent="0.3">
      <c r="G327" s="29"/>
    </row>
    <row r="328" spans="7:7" x14ac:dyDescent="0.3">
      <c r="G328" s="29"/>
    </row>
    <row r="329" spans="7:7" x14ac:dyDescent="0.3">
      <c r="G329" s="29"/>
    </row>
    <row r="330" spans="7:7" x14ac:dyDescent="0.3">
      <c r="G330" s="29"/>
    </row>
    <row r="331" spans="7:7" x14ac:dyDescent="0.3">
      <c r="G331" s="29"/>
    </row>
    <row r="332" spans="7:7" x14ac:dyDescent="0.3">
      <c r="G332" s="29"/>
    </row>
    <row r="333" spans="7:7" x14ac:dyDescent="0.3">
      <c r="G333" s="29"/>
    </row>
    <row r="334" spans="7:7" x14ac:dyDescent="0.3">
      <c r="G334" s="29"/>
    </row>
    <row r="335" spans="7:7" x14ac:dyDescent="0.3">
      <c r="G335" s="29"/>
    </row>
    <row r="336" spans="7:7" x14ac:dyDescent="0.3">
      <c r="G336" s="29"/>
    </row>
    <row r="337" spans="7:7" x14ac:dyDescent="0.3">
      <c r="G337" s="29"/>
    </row>
    <row r="338" spans="7:7" x14ac:dyDescent="0.3">
      <c r="G338" s="29"/>
    </row>
    <row r="339" spans="7:7" x14ac:dyDescent="0.3">
      <c r="G339" s="29"/>
    </row>
    <row r="340" spans="7:7" x14ac:dyDescent="0.3">
      <c r="G340" s="29"/>
    </row>
    <row r="341" spans="7:7" x14ac:dyDescent="0.3">
      <c r="G341" s="29"/>
    </row>
    <row r="342" spans="7:7" x14ac:dyDescent="0.3">
      <c r="G342" s="29"/>
    </row>
    <row r="343" spans="7:7" x14ac:dyDescent="0.3">
      <c r="G343" s="29"/>
    </row>
    <row r="344" spans="7:7" x14ac:dyDescent="0.3">
      <c r="G344" s="29"/>
    </row>
    <row r="345" spans="7:7" x14ac:dyDescent="0.3">
      <c r="G345" s="29"/>
    </row>
    <row r="346" spans="7:7" x14ac:dyDescent="0.3">
      <c r="G346" s="29"/>
    </row>
    <row r="347" spans="7:7" x14ac:dyDescent="0.3">
      <c r="G347" s="29"/>
    </row>
    <row r="348" spans="7:7" x14ac:dyDescent="0.3">
      <c r="G348" s="29"/>
    </row>
    <row r="349" spans="7:7" x14ac:dyDescent="0.3">
      <c r="G349" s="29"/>
    </row>
    <row r="350" spans="7:7" x14ac:dyDescent="0.3">
      <c r="G350" s="29"/>
    </row>
    <row r="351" spans="7:7" x14ac:dyDescent="0.3">
      <c r="G351" s="29"/>
    </row>
    <row r="352" spans="7:7" x14ac:dyDescent="0.3">
      <c r="G352" s="29"/>
    </row>
    <row r="353" spans="7:7" x14ac:dyDescent="0.3">
      <c r="G353" s="29"/>
    </row>
    <row r="354" spans="7:7" x14ac:dyDescent="0.3">
      <c r="G354" s="29"/>
    </row>
    <row r="355" spans="7:7" x14ac:dyDescent="0.3">
      <c r="G355" s="29"/>
    </row>
    <row r="356" spans="7:7" x14ac:dyDescent="0.3">
      <c r="G356" s="29"/>
    </row>
    <row r="357" spans="7:7" x14ac:dyDescent="0.3">
      <c r="G357" s="29"/>
    </row>
    <row r="358" spans="7:7" x14ac:dyDescent="0.3">
      <c r="G358" s="29"/>
    </row>
    <row r="359" spans="7:7" x14ac:dyDescent="0.3">
      <c r="G359" s="29"/>
    </row>
    <row r="360" spans="7:7" x14ac:dyDescent="0.3">
      <c r="G360" s="29"/>
    </row>
    <row r="361" spans="7:7" x14ac:dyDescent="0.3">
      <c r="G361" s="29"/>
    </row>
    <row r="362" spans="7:7" x14ac:dyDescent="0.3">
      <c r="G362" s="29"/>
    </row>
    <row r="363" spans="7:7" x14ac:dyDescent="0.3">
      <c r="G363" s="29"/>
    </row>
    <row r="364" spans="7:7" x14ac:dyDescent="0.3">
      <c r="G364" s="29"/>
    </row>
    <row r="365" spans="7:7" x14ac:dyDescent="0.3">
      <c r="G365" s="29"/>
    </row>
    <row r="366" spans="7:7" x14ac:dyDescent="0.3">
      <c r="G366" s="29"/>
    </row>
    <row r="367" spans="7:7" x14ac:dyDescent="0.3">
      <c r="G367" s="29"/>
    </row>
    <row r="368" spans="7:7" x14ac:dyDescent="0.3">
      <c r="G368" s="29"/>
    </row>
    <row r="369" spans="7:7" x14ac:dyDescent="0.3">
      <c r="G369" s="29"/>
    </row>
    <row r="370" spans="7:7" x14ac:dyDescent="0.3">
      <c r="G370" s="29"/>
    </row>
    <row r="371" spans="7:7" x14ac:dyDescent="0.3">
      <c r="G371" s="29"/>
    </row>
    <row r="372" spans="7:7" x14ac:dyDescent="0.3">
      <c r="G372" s="29"/>
    </row>
    <row r="373" spans="7:7" x14ac:dyDescent="0.3">
      <c r="G373" s="29"/>
    </row>
    <row r="374" spans="7:7" x14ac:dyDescent="0.3">
      <c r="G374" s="29"/>
    </row>
    <row r="375" spans="7:7" x14ac:dyDescent="0.3">
      <c r="G375" s="29"/>
    </row>
    <row r="376" spans="7:7" x14ac:dyDescent="0.3">
      <c r="G376" s="29"/>
    </row>
    <row r="377" spans="7:7" x14ac:dyDescent="0.3">
      <c r="G377" s="29"/>
    </row>
    <row r="378" spans="7:7" x14ac:dyDescent="0.3">
      <c r="G378" s="29"/>
    </row>
    <row r="379" spans="7:7" x14ac:dyDescent="0.3">
      <c r="G379" s="29"/>
    </row>
    <row r="380" spans="7:7" x14ac:dyDescent="0.3">
      <c r="G380" s="29"/>
    </row>
    <row r="381" spans="7:7" x14ac:dyDescent="0.3">
      <c r="G381" s="29"/>
    </row>
    <row r="382" spans="7:7" x14ac:dyDescent="0.3">
      <c r="G382" s="29"/>
    </row>
    <row r="383" spans="7:7" x14ac:dyDescent="0.3">
      <c r="G383" s="29"/>
    </row>
    <row r="384" spans="7:7" x14ac:dyDescent="0.3">
      <c r="G384" s="29"/>
    </row>
    <row r="385" spans="7:7" x14ac:dyDescent="0.3">
      <c r="G385" s="29"/>
    </row>
    <row r="386" spans="7:7" x14ac:dyDescent="0.3">
      <c r="G386" s="29"/>
    </row>
    <row r="387" spans="7:7" x14ac:dyDescent="0.3">
      <c r="G387" s="29"/>
    </row>
    <row r="388" spans="7:7" x14ac:dyDescent="0.3">
      <c r="G388" s="29"/>
    </row>
    <row r="389" spans="7:7" x14ac:dyDescent="0.3">
      <c r="G389" s="29"/>
    </row>
    <row r="390" spans="7:7" x14ac:dyDescent="0.3">
      <c r="G390" s="29"/>
    </row>
    <row r="391" spans="7:7" x14ac:dyDescent="0.3">
      <c r="G391" s="29"/>
    </row>
    <row r="392" spans="7:7" x14ac:dyDescent="0.3">
      <c r="G392" s="29"/>
    </row>
    <row r="393" spans="7:7" x14ac:dyDescent="0.3">
      <c r="G393" s="29"/>
    </row>
    <row r="394" spans="7:7" x14ac:dyDescent="0.3">
      <c r="G394" s="29"/>
    </row>
    <row r="395" spans="7:7" x14ac:dyDescent="0.3">
      <c r="G395" s="29"/>
    </row>
    <row r="396" spans="7:7" x14ac:dyDescent="0.3">
      <c r="G396" s="29"/>
    </row>
    <row r="397" spans="7:7" x14ac:dyDescent="0.3">
      <c r="G397" s="29"/>
    </row>
    <row r="398" spans="7:7" x14ac:dyDescent="0.3">
      <c r="G398" s="29"/>
    </row>
    <row r="399" spans="7:7" x14ac:dyDescent="0.3">
      <c r="G399" s="29"/>
    </row>
    <row r="400" spans="7:7" x14ac:dyDescent="0.3">
      <c r="G400" s="29"/>
    </row>
    <row r="401" spans="7:7" x14ac:dyDescent="0.3">
      <c r="G401" s="29"/>
    </row>
    <row r="402" spans="7:7" x14ac:dyDescent="0.3">
      <c r="G402" s="29"/>
    </row>
    <row r="403" spans="7:7" x14ac:dyDescent="0.3">
      <c r="G403" s="29"/>
    </row>
    <row r="404" spans="7:7" x14ac:dyDescent="0.3">
      <c r="G404" s="29"/>
    </row>
    <row r="405" spans="7:7" x14ac:dyDescent="0.3">
      <c r="G405" s="29"/>
    </row>
    <row r="406" spans="7:7" x14ac:dyDescent="0.3">
      <c r="G406" s="29"/>
    </row>
    <row r="407" spans="7:7" x14ac:dyDescent="0.3">
      <c r="G407" s="29"/>
    </row>
    <row r="408" spans="7:7" x14ac:dyDescent="0.3">
      <c r="G408" s="29"/>
    </row>
    <row r="409" spans="7:7" x14ac:dyDescent="0.3">
      <c r="G409" s="29"/>
    </row>
    <row r="410" spans="7:7" x14ac:dyDescent="0.3">
      <c r="G410" s="29"/>
    </row>
    <row r="411" spans="7:7" x14ac:dyDescent="0.3">
      <c r="G411" s="29"/>
    </row>
    <row r="412" spans="7:7" x14ac:dyDescent="0.3">
      <c r="G412" s="29"/>
    </row>
    <row r="413" spans="7:7" x14ac:dyDescent="0.3">
      <c r="G413" s="29"/>
    </row>
    <row r="414" spans="7:7" x14ac:dyDescent="0.3">
      <c r="G414" s="29"/>
    </row>
    <row r="415" spans="7:7" x14ac:dyDescent="0.3">
      <c r="G415" s="29"/>
    </row>
    <row r="416" spans="7:7" x14ac:dyDescent="0.3">
      <c r="G416" s="29"/>
    </row>
    <row r="417" spans="7:7" x14ac:dyDescent="0.3">
      <c r="G417" s="29"/>
    </row>
    <row r="418" spans="7:7" x14ac:dyDescent="0.3">
      <c r="G418" s="29"/>
    </row>
    <row r="419" spans="7:7" x14ac:dyDescent="0.3">
      <c r="G419" s="29"/>
    </row>
    <row r="420" spans="7:7" x14ac:dyDescent="0.3">
      <c r="G420" s="29"/>
    </row>
    <row r="421" spans="7:7" x14ac:dyDescent="0.3">
      <c r="G421" s="29"/>
    </row>
    <row r="422" spans="7:7" x14ac:dyDescent="0.3">
      <c r="G422" s="29"/>
    </row>
    <row r="423" spans="7:7" x14ac:dyDescent="0.3">
      <c r="G423" s="29"/>
    </row>
    <row r="424" spans="7:7" x14ac:dyDescent="0.3">
      <c r="G424" s="29"/>
    </row>
    <row r="425" spans="7:7" x14ac:dyDescent="0.3">
      <c r="G425" s="29"/>
    </row>
    <row r="426" spans="7:7" x14ac:dyDescent="0.3">
      <c r="G426" s="29"/>
    </row>
    <row r="427" spans="7:7" x14ac:dyDescent="0.3">
      <c r="G427" s="29"/>
    </row>
    <row r="428" spans="7:7" x14ac:dyDescent="0.3">
      <c r="G428" s="29"/>
    </row>
    <row r="429" spans="7:7" x14ac:dyDescent="0.3">
      <c r="G429" s="29"/>
    </row>
    <row r="430" spans="7:7" x14ac:dyDescent="0.3">
      <c r="G430" s="29"/>
    </row>
    <row r="431" spans="7:7" x14ac:dyDescent="0.3">
      <c r="G431" s="29"/>
    </row>
    <row r="432" spans="7:7" x14ac:dyDescent="0.3">
      <c r="G432" s="29"/>
    </row>
    <row r="433" spans="7:7" x14ac:dyDescent="0.3">
      <c r="G433" s="29"/>
    </row>
    <row r="434" spans="7:7" x14ac:dyDescent="0.3">
      <c r="G434" s="29"/>
    </row>
    <row r="435" spans="7:7" x14ac:dyDescent="0.3">
      <c r="G435" s="29"/>
    </row>
    <row r="436" spans="7:7" x14ac:dyDescent="0.3">
      <c r="G436" s="29"/>
    </row>
    <row r="437" spans="7:7" x14ac:dyDescent="0.3">
      <c r="G437" s="29"/>
    </row>
    <row r="438" spans="7:7" x14ac:dyDescent="0.3">
      <c r="G438" s="29"/>
    </row>
    <row r="439" spans="7:7" x14ac:dyDescent="0.3">
      <c r="G439" s="29"/>
    </row>
    <row r="440" spans="7:7" x14ac:dyDescent="0.3">
      <c r="G440" s="29"/>
    </row>
    <row r="441" spans="7:7" x14ac:dyDescent="0.3">
      <c r="G441" s="29"/>
    </row>
    <row r="442" spans="7:7" x14ac:dyDescent="0.3">
      <c r="G442" s="29"/>
    </row>
    <row r="443" spans="7:7" x14ac:dyDescent="0.3">
      <c r="G443" s="29"/>
    </row>
    <row r="444" spans="7:7" x14ac:dyDescent="0.3">
      <c r="G444" s="29"/>
    </row>
    <row r="445" spans="7:7" x14ac:dyDescent="0.3">
      <c r="G445" s="29"/>
    </row>
    <row r="446" spans="7:7" x14ac:dyDescent="0.3">
      <c r="G446" s="29"/>
    </row>
    <row r="447" spans="7:7" x14ac:dyDescent="0.3">
      <c r="G447" s="29"/>
    </row>
    <row r="448" spans="7:7" x14ac:dyDescent="0.3">
      <c r="G448" s="29"/>
    </row>
    <row r="449" spans="7:7" x14ac:dyDescent="0.3">
      <c r="G449" s="29"/>
    </row>
    <row r="450" spans="7:7" x14ac:dyDescent="0.3">
      <c r="G450" s="29"/>
    </row>
    <row r="451" spans="7:7" x14ac:dyDescent="0.3">
      <c r="G451" s="29"/>
    </row>
    <row r="452" spans="7:7" x14ac:dyDescent="0.3">
      <c r="G452" s="29"/>
    </row>
    <row r="453" spans="7:7" x14ac:dyDescent="0.3">
      <c r="G453" s="29"/>
    </row>
    <row r="454" spans="7:7" x14ac:dyDescent="0.3">
      <c r="G454" s="29"/>
    </row>
    <row r="455" spans="7:7" x14ac:dyDescent="0.3">
      <c r="G455" s="29"/>
    </row>
    <row r="456" spans="7:7" x14ac:dyDescent="0.3">
      <c r="G456" s="29"/>
    </row>
    <row r="457" spans="7:7" x14ac:dyDescent="0.3">
      <c r="G457" s="29"/>
    </row>
    <row r="458" spans="7:7" x14ac:dyDescent="0.3">
      <c r="G458" s="29"/>
    </row>
    <row r="459" spans="7:7" x14ac:dyDescent="0.3">
      <c r="G459" s="29"/>
    </row>
    <row r="460" spans="7:7" x14ac:dyDescent="0.3">
      <c r="G460" s="29"/>
    </row>
    <row r="461" spans="7:7" x14ac:dyDescent="0.3">
      <c r="G461" s="29"/>
    </row>
    <row r="462" spans="7:7" x14ac:dyDescent="0.3">
      <c r="G462" s="29"/>
    </row>
    <row r="463" spans="7:7" x14ac:dyDescent="0.3">
      <c r="G463" s="29"/>
    </row>
    <row r="464" spans="7:7" x14ac:dyDescent="0.3">
      <c r="G464" s="29"/>
    </row>
    <row r="465" spans="7:7" x14ac:dyDescent="0.3">
      <c r="G465" s="29"/>
    </row>
    <row r="466" spans="7:7" x14ac:dyDescent="0.3">
      <c r="G466" s="29"/>
    </row>
    <row r="467" spans="7:7" x14ac:dyDescent="0.3">
      <c r="G467" s="29"/>
    </row>
    <row r="468" spans="7:7" x14ac:dyDescent="0.3">
      <c r="G468" s="29"/>
    </row>
    <row r="469" spans="7:7" x14ac:dyDescent="0.3">
      <c r="G469" s="29"/>
    </row>
    <row r="470" spans="7:7" x14ac:dyDescent="0.3">
      <c r="G470" s="29"/>
    </row>
    <row r="471" spans="7:7" x14ac:dyDescent="0.3">
      <c r="G471" s="29"/>
    </row>
    <row r="472" spans="7:7" x14ac:dyDescent="0.3">
      <c r="G472" s="29"/>
    </row>
    <row r="473" spans="7:7" x14ac:dyDescent="0.3">
      <c r="G473" s="29"/>
    </row>
    <row r="474" spans="7:7" x14ac:dyDescent="0.3">
      <c r="G474" s="29"/>
    </row>
    <row r="475" spans="7:7" x14ac:dyDescent="0.3">
      <c r="G475" s="29"/>
    </row>
    <row r="476" spans="7:7" x14ac:dyDescent="0.3">
      <c r="G476" s="29"/>
    </row>
    <row r="477" spans="7:7" x14ac:dyDescent="0.3">
      <c r="G477" s="29"/>
    </row>
    <row r="478" spans="7:7" x14ac:dyDescent="0.3">
      <c r="G478" s="29"/>
    </row>
    <row r="479" spans="7:7" x14ac:dyDescent="0.3">
      <c r="G479" s="29"/>
    </row>
    <row r="480" spans="7:7" x14ac:dyDescent="0.3">
      <c r="G480" s="29"/>
    </row>
    <row r="481" spans="7:7" x14ac:dyDescent="0.3">
      <c r="G481" s="29"/>
    </row>
    <row r="482" spans="7:7" x14ac:dyDescent="0.3">
      <c r="G482" s="29"/>
    </row>
    <row r="483" spans="7:7" x14ac:dyDescent="0.3">
      <c r="G483" s="29"/>
    </row>
    <row r="484" spans="7:7" x14ac:dyDescent="0.3">
      <c r="G484" s="29"/>
    </row>
    <row r="485" spans="7:7" x14ac:dyDescent="0.3">
      <c r="G485" s="29"/>
    </row>
    <row r="486" spans="7:7" x14ac:dyDescent="0.3">
      <c r="G486" s="29"/>
    </row>
    <row r="487" spans="7:7" x14ac:dyDescent="0.3">
      <c r="G487" s="29"/>
    </row>
    <row r="488" spans="7:7" x14ac:dyDescent="0.3">
      <c r="G488" s="29"/>
    </row>
    <row r="489" spans="7:7" x14ac:dyDescent="0.3">
      <c r="G489" s="29"/>
    </row>
    <row r="490" spans="7:7" x14ac:dyDescent="0.3">
      <c r="G490" s="29"/>
    </row>
    <row r="491" spans="7:7" x14ac:dyDescent="0.3">
      <c r="G491" s="29"/>
    </row>
    <row r="492" spans="7:7" x14ac:dyDescent="0.3">
      <c r="G492" s="29"/>
    </row>
    <row r="493" spans="7:7" x14ac:dyDescent="0.3">
      <c r="G493" s="29"/>
    </row>
    <row r="494" spans="7:7" x14ac:dyDescent="0.3">
      <c r="G494" s="29"/>
    </row>
    <row r="495" spans="7:7" x14ac:dyDescent="0.3">
      <c r="G495" s="29"/>
    </row>
    <row r="496" spans="7:7" x14ac:dyDescent="0.3">
      <c r="G496" s="29"/>
    </row>
    <row r="497" spans="7:7" x14ac:dyDescent="0.3">
      <c r="G497" s="29"/>
    </row>
    <row r="498" spans="7:7" x14ac:dyDescent="0.3">
      <c r="G498" s="29"/>
    </row>
    <row r="499" spans="7:7" x14ac:dyDescent="0.3">
      <c r="G499" s="29"/>
    </row>
    <row r="500" spans="7:7" x14ac:dyDescent="0.3">
      <c r="G500" s="29"/>
    </row>
    <row r="501" spans="7:7" x14ac:dyDescent="0.3">
      <c r="G501" s="29"/>
    </row>
    <row r="502" spans="7:7" x14ac:dyDescent="0.3">
      <c r="G502" s="29"/>
    </row>
    <row r="503" spans="7:7" x14ac:dyDescent="0.3">
      <c r="G503" s="29"/>
    </row>
    <row r="504" spans="7:7" x14ac:dyDescent="0.3">
      <c r="G504" s="29"/>
    </row>
    <row r="505" spans="7:7" x14ac:dyDescent="0.3">
      <c r="G505" s="29"/>
    </row>
    <row r="506" spans="7:7" x14ac:dyDescent="0.3">
      <c r="G506" s="29"/>
    </row>
    <row r="507" spans="7:7" x14ac:dyDescent="0.3">
      <c r="G507" s="29"/>
    </row>
    <row r="508" spans="7:7" x14ac:dyDescent="0.3">
      <c r="G508" s="29"/>
    </row>
    <row r="509" spans="7:7" x14ac:dyDescent="0.3">
      <c r="G509" s="29"/>
    </row>
    <row r="510" spans="7:7" x14ac:dyDescent="0.3">
      <c r="G510" s="29"/>
    </row>
    <row r="511" spans="7:7" x14ac:dyDescent="0.3">
      <c r="G511" s="29"/>
    </row>
    <row r="512" spans="7:7" x14ac:dyDescent="0.3">
      <c r="G512" s="29"/>
    </row>
    <row r="513" spans="7:7" x14ac:dyDescent="0.3">
      <c r="G513" s="29"/>
    </row>
    <row r="514" spans="7:7" x14ac:dyDescent="0.3">
      <c r="G514" s="29"/>
    </row>
    <row r="515" spans="7:7" x14ac:dyDescent="0.3">
      <c r="G515" s="29"/>
    </row>
    <row r="516" spans="7:7" x14ac:dyDescent="0.3">
      <c r="G516" s="29"/>
    </row>
    <row r="517" spans="7:7" x14ac:dyDescent="0.3">
      <c r="G517" s="29"/>
    </row>
    <row r="518" spans="7:7" x14ac:dyDescent="0.3">
      <c r="G518" s="29"/>
    </row>
    <row r="519" spans="7:7" x14ac:dyDescent="0.3">
      <c r="G519" s="29"/>
    </row>
    <row r="520" spans="7:7" x14ac:dyDescent="0.3">
      <c r="G520" s="29"/>
    </row>
    <row r="521" spans="7:7" x14ac:dyDescent="0.3">
      <c r="G521" s="29"/>
    </row>
    <row r="522" spans="7:7" x14ac:dyDescent="0.3">
      <c r="G522" s="29"/>
    </row>
    <row r="523" spans="7:7" x14ac:dyDescent="0.3">
      <c r="G523" s="29"/>
    </row>
    <row r="524" spans="7:7" x14ac:dyDescent="0.3">
      <c r="G524" s="29"/>
    </row>
    <row r="525" spans="7:7" x14ac:dyDescent="0.3">
      <c r="G525" s="29"/>
    </row>
    <row r="526" spans="7:7" x14ac:dyDescent="0.3">
      <c r="G526" s="29"/>
    </row>
    <row r="527" spans="7:7" x14ac:dyDescent="0.3">
      <c r="G527" s="29"/>
    </row>
    <row r="528" spans="7:7" x14ac:dyDescent="0.3">
      <c r="G528" s="29"/>
    </row>
    <row r="529" spans="7:7" x14ac:dyDescent="0.3">
      <c r="G529" s="29"/>
    </row>
    <row r="530" spans="7:7" x14ac:dyDescent="0.3">
      <c r="G530" s="29"/>
    </row>
    <row r="531" spans="7:7" x14ac:dyDescent="0.3">
      <c r="G531" s="29"/>
    </row>
    <row r="532" spans="7:7" x14ac:dyDescent="0.3">
      <c r="G532" s="29"/>
    </row>
    <row r="533" spans="7:7" x14ac:dyDescent="0.3">
      <c r="G533" s="29"/>
    </row>
    <row r="534" spans="7:7" x14ac:dyDescent="0.3">
      <c r="G534" s="29"/>
    </row>
    <row r="535" spans="7:7" x14ac:dyDescent="0.3">
      <c r="G535" s="29"/>
    </row>
    <row r="536" spans="7:7" x14ac:dyDescent="0.3">
      <c r="G536" s="29"/>
    </row>
    <row r="537" spans="7:7" x14ac:dyDescent="0.3">
      <c r="G537" s="29"/>
    </row>
    <row r="538" spans="7:7" x14ac:dyDescent="0.3">
      <c r="G538" s="29"/>
    </row>
    <row r="539" spans="7:7" x14ac:dyDescent="0.3">
      <c r="G539" s="29"/>
    </row>
    <row r="540" spans="7:7" x14ac:dyDescent="0.3">
      <c r="G540" s="29"/>
    </row>
    <row r="541" spans="7:7" x14ac:dyDescent="0.3">
      <c r="G541" s="29"/>
    </row>
    <row r="542" spans="7:7" x14ac:dyDescent="0.3">
      <c r="G542" s="29"/>
    </row>
    <row r="543" spans="7:7" x14ac:dyDescent="0.3">
      <c r="G543" s="29"/>
    </row>
    <row r="544" spans="7:7" x14ac:dyDescent="0.3">
      <c r="G544" s="29"/>
    </row>
    <row r="545" spans="7:7" x14ac:dyDescent="0.3">
      <c r="G545" s="29"/>
    </row>
    <row r="546" spans="7:7" x14ac:dyDescent="0.3">
      <c r="G546" s="29"/>
    </row>
    <row r="547" spans="7:7" x14ac:dyDescent="0.3">
      <c r="G547" s="29"/>
    </row>
    <row r="548" spans="7:7" x14ac:dyDescent="0.3">
      <c r="G548" s="29"/>
    </row>
    <row r="549" spans="7:7" x14ac:dyDescent="0.3">
      <c r="G549" s="29"/>
    </row>
    <row r="550" spans="7:7" x14ac:dyDescent="0.3">
      <c r="G550" s="29"/>
    </row>
    <row r="551" spans="7:7" x14ac:dyDescent="0.3">
      <c r="G551" s="29"/>
    </row>
    <row r="552" spans="7:7" x14ac:dyDescent="0.3">
      <c r="G552" s="29"/>
    </row>
    <row r="553" spans="7:7" x14ac:dyDescent="0.3">
      <c r="G553" s="29"/>
    </row>
    <row r="554" spans="7:7" x14ac:dyDescent="0.3">
      <c r="G554" s="29"/>
    </row>
    <row r="555" spans="7:7" x14ac:dyDescent="0.3">
      <c r="G555" s="29"/>
    </row>
    <row r="556" spans="7:7" x14ac:dyDescent="0.3">
      <c r="G556" s="29"/>
    </row>
    <row r="557" spans="7:7" x14ac:dyDescent="0.3">
      <c r="G557" s="29"/>
    </row>
    <row r="558" spans="7:7" x14ac:dyDescent="0.3">
      <c r="G558" s="29"/>
    </row>
    <row r="559" spans="7:7" x14ac:dyDescent="0.3">
      <c r="G559" s="29"/>
    </row>
    <row r="560" spans="7:7" x14ac:dyDescent="0.3">
      <c r="G560" s="29"/>
    </row>
    <row r="561" spans="7:7" x14ac:dyDescent="0.3">
      <c r="G561" s="29"/>
    </row>
    <row r="562" spans="7:7" x14ac:dyDescent="0.3">
      <c r="G562" s="29"/>
    </row>
    <row r="563" spans="7:7" x14ac:dyDescent="0.3">
      <c r="G563" s="29"/>
    </row>
    <row r="564" spans="7:7" x14ac:dyDescent="0.3">
      <c r="G564" s="29"/>
    </row>
    <row r="565" spans="7:7" x14ac:dyDescent="0.3">
      <c r="G565" s="29"/>
    </row>
    <row r="566" spans="7:7" x14ac:dyDescent="0.3">
      <c r="G566" s="29"/>
    </row>
    <row r="567" spans="7:7" x14ac:dyDescent="0.3">
      <c r="G567" s="29"/>
    </row>
    <row r="568" spans="7:7" x14ac:dyDescent="0.3">
      <c r="G568" s="29"/>
    </row>
    <row r="569" spans="7:7" x14ac:dyDescent="0.3">
      <c r="G569" s="29"/>
    </row>
    <row r="570" spans="7:7" x14ac:dyDescent="0.3">
      <c r="G570" s="29"/>
    </row>
    <row r="571" spans="7:7" x14ac:dyDescent="0.3">
      <c r="G571" s="29"/>
    </row>
    <row r="572" spans="7:7" x14ac:dyDescent="0.3">
      <c r="G572" s="29"/>
    </row>
    <row r="573" spans="7:7" x14ac:dyDescent="0.3">
      <c r="G573" s="29"/>
    </row>
    <row r="574" spans="7:7" x14ac:dyDescent="0.3">
      <c r="G574" s="29"/>
    </row>
    <row r="575" spans="7:7" x14ac:dyDescent="0.3">
      <c r="G575" s="29"/>
    </row>
    <row r="576" spans="7:7" x14ac:dyDescent="0.3">
      <c r="G576" s="29"/>
    </row>
    <row r="577" spans="7:7" x14ac:dyDescent="0.3">
      <c r="G577" s="29"/>
    </row>
    <row r="578" spans="7:7" x14ac:dyDescent="0.3">
      <c r="G578" s="29"/>
    </row>
    <row r="579" spans="7:7" x14ac:dyDescent="0.3">
      <c r="G579" s="29"/>
    </row>
    <row r="580" spans="7:7" x14ac:dyDescent="0.3">
      <c r="G580" s="29"/>
    </row>
    <row r="581" spans="7:7" x14ac:dyDescent="0.3">
      <c r="G581" s="29"/>
    </row>
    <row r="582" spans="7:7" x14ac:dyDescent="0.3">
      <c r="G582" s="29"/>
    </row>
    <row r="583" spans="7:7" x14ac:dyDescent="0.3">
      <c r="G583" s="29"/>
    </row>
    <row r="584" spans="7:7" x14ac:dyDescent="0.3">
      <c r="G584" s="29"/>
    </row>
    <row r="585" spans="7:7" x14ac:dyDescent="0.3">
      <c r="G585" s="29"/>
    </row>
    <row r="586" spans="7:7" x14ac:dyDescent="0.3">
      <c r="G586" s="29"/>
    </row>
    <row r="587" spans="7:7" x14ac:dyDescent="0.3">
      <c r="G587" s="29"/>
    </row>
    <row r="588" spans="7:7" x14ac:dyDescent="0.3">
      <c r="G588" s="29"/>
    </row>
    <row r="589" spans="7:7" x14ac:dyDescent="0.3">
      <c r="G589" s="29"/>
    </row>
    <row r="590" spans="7:7" x14ac:dyDescent="0.3">
      <c r="G590" s="29"/>
    </row>
    <row r="591" spans="7:7" x14ac:dyDescent="0.3">
      <c r="G591" s="29"/>
    </row>
    <row r="592" spans="7:7" x14ac:dyDescent="0.3">
      <c r="G592" s="29"/>
    </row>
    <row r="593" spans="7:7" x14ac:dyDescent="0.3">
      <c r="G593" s="29"/>
    </row>
    <row r="594" spans="7:7" x14ac:dyDescent="0.3">
      <c r="G594" s="29"/>
    </row>
    <row r="595" spans="7:7" x14ac:dyDescent="0.3">
      <c r="G595" s="29"/>
    </row>
    <row r="596" spans="7:7" x14ac:dyDescent="0.3">
      <c r="G596" s="29"/>
    </row>
    <row r="597" spans="7:7" x14ac:dyDescent="0.3">
      <c r="G597" s="29"/>
    </row>
    <row r="598" spans="7:7" x14ac:dyDescent="0.3">
      <c r="G598" s="29"/>
    </row>
    <row r="599" spans="7:7" x14ac:dyDescent="0.3">
      <c r="G599" s="29"/>
    </row>
    <row r="600" spans="7:7" x14ac:dyDescent="0.3">
      <c r="G600" s="29"/>
    </row>
    <row r="601" spans="7:7" x14ac:dyDescent="0.3">
      <c r="G601" s="29"/>
    </row>
    <row r="602" spans="7:7" x14ac:dyDescent="0.3">
      <c r="G602" s="29"/>
    </row>
    <row r="603" spans="7:7" x14ac:dyDescent="0.3">
      <c r="G603" s="29"/>
    </row>
    <row r="604" spans="7:7" x14ac:dyDescent="0.3">
      <c r="G604" s="29"/>
    </row>
    <row r="605" spans="7:7" x14ac:dyDescent="0.3">
      <c r="G605" s="29"/>
    </row>
    <row r="606" spans="7:7" x14ac:dyDescent="0.3">
      <c r="G606" s="29"/>
    </row>
    <row r="607" spans="7:7" x14ac:dyDescent="0.3">
      <c r="G607" s="29"/>
    </row>
    <row r="608" spans="7:7" x14ac:dyDescent="0.3">
      <c r="G608" s="29"/>
    </row>
    <row r="609" spans="7:7" x14ac:dyDescent="0.3">
      <c r="G609" s="29"/>
    </row>
    <row r="610" spans="7:7" x14ac:dyDescent="0.3">
      <c r="G610" s="29"/>
    </row>
    <row r="611" spans="7:7" x14ac:dyDescent="0.3">
      <c r="G611" s="29"/>
    </row>
    <row r="612" spans="7:7" x14ac:dyDescent="0.3">
      <c r="G612" s="29"/>
    </row>
    <row r="613" spans="7:7" x14ac:dyDescent="0.3">
      <c r="G613" s="29"/>
    </row>
    <row r="614" spans="7:7" x14ac:dyDescent="0.3">
      <c r="G614" s="29"/>
    </row>
    <row r="615" spans="7:7" x14ac:dyDescent="0.3">
      <c r="G615" s="29"/>
    </row>
    <row r="616" spans="7:7" x14ac:dyDescent="0.3">
      <c r="G616" s="29"/>
    </row>
    <row r="617" spans="7:7" x14ac:dyDescent="0.3">
      <c r="G617" s="29"/>
    </row>
    <row r="618" spans="7:7" x14ac:dyDescent="0.3">
      <c r="G618" s="29"/>
    </row>
    <row r="619" spans="7:7" x14ac:dyDescent="0.3">
      <c r="G619" s="29"/>
    </row>
    <row r="620" spans="7:7" x14ac:dyDescent="0.3">
      <c r="G620" s="29"/>
    </row>
    <row r="621" spans="7:7" x14ac:dyDescent="0.3">
      <c r="G621" s="29"/>
    </row>
    <row r="622" spans="7:7" x14ac:dyDescent="0.3">
      <c r="G622" s="29"/>
    </row>
    <row r="623" spans="7:7" x14ac:dyDescent="0.3">
      <c r="G623" s="29"/>
    </row>
    <row r="624" spans="7:7" x14ac:dyDescent="0.3">
      <c r="G624" s="29"/>
    </row>
    <row r="625" spans="7:7" x14ac:dyDescent="0.3">
      <c r="G625" s="29"/>
    </row>
    <row r="626" spans="7:7" x14ac:dyDescent="0.3">
      <c r="G626" s="29"/>
    </row>
    <row r="627" spans="7:7" x14ac:dyDescent="0.3">
      <c r="G627" s="29"/>
    </row>
    <row r="628" spans="7:7" x14ac:dyDescent="0.3">
      <c r="G628" s="29"/>
    </row>
    <row r="629" spans="7:7" x14ac:dyDescent="0.3">
      <c r="G629" s="29"/>
    </row>
    <row r="630" spans="7:7" x14ac:dyDescent="0.3">
      <c r="G630" s="29"/>
    </row>
    <row r="631" spans="7:7" x14ac:dyDescent="0.3">
      <c r="G631" s="29"/>
    </row>
    <row r="632" spans="7:7" x14ac:dyDescent="0.3">
      <c r="G632" s="29"/>
    </row>
    <row r="633" spans="7:7" x14ac:dyDescent="0.3">
      <c r="G633" s="29"/>
    </row>
    <row r="634" spans="7:7" x14ac:dyDescent="0.3">
      <c r="G634" s="29"/>
    </row>
    <row r="635" spans="7:7" x14ac:dyDescent="0.3">
      <c r="G635" s="29"/>
    </row>
    <row r="636" spans="7:7" x14ac:dyDescent="0.3">
      <c r="G636" s="29"/>
    </row>
    <row r="637" spans="7:7" x14ac:dyDescent="0.3">
      <c r="G637" s="29"/>
    </row>
    <row r="638" spans="7:7" x14ac:dyDescent="0.3">
      <c r="G638" s="29"/>
    </row>
    <row r="639" spans="7:7" x14ac:dyDescent="0.3">
      <c r="G639" s="29"/>
    </row>
    <row r="640" spans="7:7" x14ac:dyDescent="0.3">
      <c r="G640" s="29"/>
    </row>
    <row r="641" spans="7:7" x14ac:dyDescent="0.3">
      <c r="G641" s="29"/>
    </row>
    <row r="642" spans="7:7" x14ac:dyDescent="0.3">
      <c r="G642" s="29"/>
    </row>
    <row r="643" spans="7:7" x14ac:dyDescent="0.3">
      <c r="G643" s="29"/>
    </row>
    <row r="644" spans="7:7" x14ac:dyDescent="0.3">
      <c r="G644" s="29"/>
    </row>
    <row r="645" spans="7:7" x14ac:dyDescent="0.3">
      <c r="G645" s="29"/>
    </row>
    <row r="646" spans="7:7" x14ac:dyDescent="0.3">
      <c r="G646" s="29"/>
    </row>
    <row r="647" spans="7:7" x14ac:dyDescent="0.3">
      <c r="G647" s="29"/>
    </row>
    <row r="648" spans="7:7" x14ac:dyDescent="0.3">
      <c r="G648" s="29"/>
    </row>
    <row r="649" spans="7:7" x14ac:dyDescent="0.3">
      <c r="G649" s="29"/>
    </row>
    <row r="650" spans="7:7" x14ac:dyDescent="0.3">
      <c r="G650" s="29"/>
    </row>
    <row r="651" spans="7:7" x14ac:dyDescent="0.3">
      <c r="G651" s="29"/>
    </row>
    <row r="652" spans="7:7" x14ac:dyDescent="0.3">
      <c r="G652" s="29"/>
    </row>
    <row r="653" spans="7:7" x14ac:dyDescent="0.3">
      <c r="G653" s="29"/>
    </row>
    <row r="654" spans="7:7" x14ac:dyDescent="0.3">
      <c r="G654" s="29"/>
    </row>
    <row r="655" spans="7:7" x14ac:dyDescent="0.3">
      <c r="G655" s="29"/>
    </row>
    <row r="656" spans="7:7" x14ac:dyDescent="0.3">
      <c r="G656" s="29"/>
    </row>
    <row r="657" spans="7:7" x14ac:dyDescent="0.3">
      <c r="G657" s="29"/>
    </row>
    <row r="658" spans="7:7" x14ac:dyDescent="0.3">
      <c r="G658" s="29"/>
    </row>
    <row r="659" spans="7:7" x14ac:dyDescent="0.3">
      <c r="G659" s="29"/>
    </row>
    <row r="660" spans="7:7" x14ac:dyDescent="0.3">
      <c r="G660" s="29"/>
    </row>
    <row r="661" spans="7:7" x14ac:dyDescent="0.3">
      <c r="G661" s="29"/>
    </row>
    <row r="662" spans="7:7" x14ac:dyDescent="0.3">
      <c r="G662" s="29"/>
    </row>
    <row r="663" spans="7:7" x14ac:dyDescent="0.3">
      <c r="G663" s="29"/>
    </row>
    <row r="664" spans="7:7" x14ac:dyDescent="0.3">
      <c r="G664" s="29"/>
    </row>
    <row r="665" spans="7:7" x14ac:dyDescent="0.3">
      <c r="G665" s="29"/>
    </row>
    <row r="666" spans="7:7" x14ac:dyDescent="0.3">
      <c r="G666" s="29"/>
    </row>
    <row r="667" spans="7:7" x14ac:dyDescent="0.3">
      <c r="G667" s="29"/>
    </row>
    <row r="668" spans="7:7" x14ac:dyDescent="0.3">
      <c r="G668" s="29"/>
    </row>
    <row r="669" spans="7:7" x14ac:dyDescent="0.3">
      <c r="G669" s="29"/>
    </row>
    <row r="670" spans="7:7" x14ac:dyDescent="0.3">
      <c r="G670" s="29"/>
    </row>
    <row r="671" spans="7:7" x14ac:dyDescent="0.3">
      <c r="G671" s="29"/>
    </row>
    <row r="672" spans="7:7" x14ac:dyDescent="0.3">
      <c r="G672" s="29"/>
    </row>
    <row r="673" spans="7:7" x14ac:dyDescent="0.3">
      <c r="G673" s="29"/>
    </row>
    <row r="674" spans="7:7" x14ac:dyDescent="0.3">
      <c r="G674" s="29"/>
    </row>
    <row r="675" spans="7:7" x14ac:dyDescent="0.3">
      <c r="G675" s="29"/>
    </row>
    <row r="676" spans="7:7" x14ac:dyDescent="0.3">
      <c r="G676" s="29"/>
    </row>
    <row r="677" spans="7:7" x14ac:dyDescent="0.3">
      <c r="G677" s="29"/>
    </row>
    <row r="678" spans="7:7" x14ac:dyDescent="0.3">
      <c r="G678" s="29"/>
    </row>
    <row r="679" spans="7:7" x14ac:dyDescent="0.3">
      <c r="G679" s="29"/>
    </row>
    <row r="680" spans="7:7" x14ac:dyDescent="0.3">
      <c r="G680" s="29"/>
    </row>
    <row r="681" spans="7:7" x14ac:dyDescent="0.3">
      <c r="G681" s="29"/>
    </row>
    <row r="682" spans="7:7" x14ac:dyDescent="0.3">
      <c r="G682" s="29"/>
    </row>
    <row r="683" spans="7:7" x14ac:dyDescent="0.3">
      <c r="G683" s="29"/>
    </row>
    <row r="684" spans="7:7" x14ac:dyDescent="0.3">
      <c r="G684" s="29"/>
    </row>
    <row r="685" spans="7:7" x14ac:dyDescent="0.3">
      <c r="G685" s="29"/>
    </row>
    <row r="686" spans="7:7" x14ac:dyDescent="0.3">
      <c r="G686" s="29"/>
    </row>
    <row r="687" spans="7:7" x14ac:dyDescent="0.3">
      <c r="G687" s="29"/>
    </row>
    <row r="688" spans="7:7" x14ac:dyDescent="0.3">
      <c r="G688" s="29"/>
    </row>
    <row r="689" spans="7:7" x14ac:dyDescent="0.3">
      <c r="G689" s="29"/>
    </row>
    <row r="690" spans="7:7" x14ac:dyDescent="0.3">
      <c r="G690" s="29"/>
    </row>
    <row r="691" spans="7:7" x14ac:dyDescent="0.3">
      <c r="G691" s="29"/>
    </row>
    <row r="692" spans="7:7" x14ac:dyDescent="0.3">
      <c r="G692" s="29"/>
    </row>
    <row r="693" spans="7:7" x14ac:dyDescent="0.3">
      <c r="G693" s="29"/>
    </row>
    <row r="694" spans="7:7" x14ac:dyDescent="0.3">
      <c r="G694" s="29"/>
    </row>
    <row r="695" spans="7:7" x14ac:dyDescent="0.3">
      <c r="G695" s="29"/>
    </row>
    <row r="696" spans="7:7" x14ac:dyDescent="0.3">
      <c r="G696" s="29"/>
    </row>
    <row r="697" spans="7:7" x14ac:dyDescent="0.3">
      <c r="G697" s="29"/>
    </row>
    <row r="698" spans="7:7" x14ac:dyDescent="0.3">
      <c r="G698" s="29"/>
    </row>
    <row r="699" spans="7:7" x14ac:dyDescent="0.3">
      <c r="G699" s="29"/>
    </row>
    <row r="700" spans="7:7" x14ac:dyDescent="0.3">
      <c r="G700" s="29"/>
    </row>
    <row r="701" spans="7:7" x14ac:dyDescent="0.3">
      <c r="G701" s="29"/>
    </row>
    <row r="702" spans="7:7" x14ac:dyDescent="0.3">
      <c r="G702" s="29"/>
    </row>
    <row r="703" spans="7:7" x14ac:dyDescent="0.3">
      <c r="G703" s="29"/>
    </row>
    <row r="704" spans="7:7" x14ac:dyDescent="0.3">
      <c r="G704" s="29"/>
    </row>
    <row r="705" spans="7:7" x14ac:dyDescent="0.3">
      <c r="G705" s="29"/>
    </row>
    <row r="706" spans="7:7" x14ac:dyDescent="0.3">
      <c r="G706" s="29"/>
    </row>
    <row r="707" spans="7:7" x14ac:dyDescent="0.3">
      <c r="G707" s="29"/>
    </row>
    <row r="708" spans="7:7" x14ac:dyDescent="0.3">
      <c r="G708" s="29"/>
    </row>
    <row r="709" spans="7:7" x14ac:dyDescent="0.3">
      <c r="G709" s="29"/>
    </row>
    <row r="710" spans="7:7" x14ac:dyDescent="0.3">
      <c r="G710" s="29"/>
    </row>
    <row r="711" spans="7:7" x14ac:dyDescent="0.3">
      <c r="G711" s="29"/>
    </row>
    <row r="712" spans="7:7" x14ac:dyDescent="0.3">
      <c r="G712" s="29"/>
    </row>
    <row r="713" spans="7:7" x14ac:dyDescent="0.3">
      <c r="G713" s="29"/>
    </row>
    <row r="714" spans="7:7" x14ac:dyDescent="0.3">
      <c r="G714" s="29"/>
    </row>
    <row r="715" spans="7:7" x14ac:dyDescent="0.3">
      <c r="G715" s="29"/>
    </row>
    <row r="716" spans="7:7" x14ac:dyDescent="0.3">
      <c r="G716" s="29"/>
    </row>
    <row r="717" spans="7:7" x14ac:dyDescent="0.3">
      <c r="G717" s="29"/>
    </row>
    <row r="718" spans="7:7" x14ac:dyDescent="0.3">
      <c r="G718" s="29"/>
    </row>
    <row r="719" spans="7:7" x14ac:dyDescent="0.3">
      <c r="G719" s="29"/>
    </row>
    <row r="720" spans="7:7" x14ac:dyDescent="0.3">
      <c r="G720" s="29"/>
    </row>
    <row r="721" spans="7:7" x14ac:dyDescent="0.3">
      <c r="G721" s="29"/>
    </row>
    <row r="722" spans="7:7" x14ac:dyDescent="0.3">
      <c r="G722" s="29"/>
    </row>
    <row r="723" spans="7:7" x14ac:dyDescent="0.3">
      <c r="G723" s="29"/>
    </row>
    <row r="724" spans="7:7" x14ac:dyDescent="0.3">
      <c r="G724" s="29"/>
    </row>
    <row r="725" spans="7:7" x14ac:dyDescent="0.3">
      <c r="G725" s="29"/>
    </row>
    <row r="726" spans="7:7" x14ac:dyDescent="0.3">
      <c r="G726" s="29"/>
    </row>
    <row r="727" spans="7:7" x14ac:dyDescent="0.3">
      <c r="G727" s="29"/>
    </row>
    <row r="728" spans="7:7" x14ac:dyDescent="0.3">
      <c r="G728" s="29"/>
    </row>
    <row r="729" spans="7:7" x14ac:dyDescent="0.3">
      <c r="G729" s="29"/>
    </row>
    <row r="730" spans="7:7" x14ac:dyDescent="0.3">
      <c r="G730" s="29"/>
    </row>
    <row r="731" spans="7:7" x14ac:dyDescent="0.3">
      <c r="G731" s="29"/>
    </row>
    <row r="732" spans="7:7" x14ac:dyDescent="0.3">
      <c r="G732" s="29"/>
    </row>
    <row r="733" spans="7:7" x14ac:dyDescent="0.3">
      <c r="G733" s="29"/>
    </row>
    <row r="734" spans="7:7" x14ac:dyDescent="0.3">
      <c r="G734" s="29"/>
    </row>
    <row r="735" spans="7:7" x14ac:dyDescent="0.3">
      <c r="G735" s="29"/>
    </row>
    <row r="736" spans="7:7" x14ac:dyDescent="0.3">
      <c r="G736" s="29"/>
    </row>
    <row r="737" spans="7:7" x14ac:dyDescent="0.3">
      <c r="G737" s="29"/>
    </row>
    <row r="738" spans="7:7" x14ac:dyDescent="0.3">
      <c r="G738" s="29"/>
    </row>
    <row r="739" spans="7:7" x14ac:dyDescent="0.3">
      <c r="G739" s="29"/>
    </row>
    <row r="740" spans="7:7" x14ac:dyDescent="0.3">
      <c r="G740" s="29"/>
    </row>
    <row r="741" spans="7:7" x14ac:dyDescent="0.3">
      <c r="G741" s="29"/>
    </row>
    <row r="742" spans="7:7" x14ac:dyDescent="0.3">
      <c r="G742" s="29"/>
    </row>
    <row r="743" spans="7:7" x14ac:dyDescent="0.3">
      <c r="G743" s="29"/>
    </row>
    <row r="744" spans="7:7" x14ac:dyDescent="0.3">
      <c r="G744" s="29"/>
    </row>
    <row r="745" spans="7:7" x14ac:dyDescent="0.3">
      <c r="G745" s="29"/>
    </row>
    <row r="746" spans="7:7" x14ac:dyDescent="0.3">
      <c r="G746" s="29"/>
    </row>
    <row r="747" spans="7:7" x14ac:dyDescent="0.3">
      <c r="G747" s="29"/>
    </row>
    <row r="748" spans="7:7" x14ac:dyDescent="0.3">
      <c r="G748" s="29"/>
    </row>
    <row r="749" spans="7:7" x14ac:dyDescent="0.3">
      <c r="G749" s="29"/>
    </row>
    <row r="750" spans="7:7" x14ac:dyDescent="0.3">
      <c r="G750" s="29"/>
    </row>
    <row r="751" spans="7:7" x14ac:dyDescent="0.3">
      <c r="G751" s="29"/>
    </row>
    <row r="752" spans="7:7" x14ac:dyDescent="0.3">
      <c r="G752" s="29"/>
    </row>
    <row r="753" spans="7:7" x14ac:dyDescent="0.3">
      <c r="G753" s="29"/>
    </row>
    <row r="754" spans="7:7" x14ac:dyDescent="0.3">
      <c r="G754" s="29"/>
    </row>
    <row r="755" spans="7:7" x14ac:dyDescent="0.3">
      <c r="G755" s="29"/>
    </row>
    <row r="756" spans="7:7" x14ac:dyDescent="0.3">
      <c r="G756" s="29"/>
    </row>
    <row r="757" spans="7:7" x14ac:dyDescent="0.3">
      <c r="G757" s="29"/>
    </row>
    <row r="758" spans="7:7" x14ac:dyDescent="0.3">
      <c r="G758" s="29"/>
    </row>
    <row r="759" spans="7:7" x14ac:dyDescent="0.3">
      <c r="G759" s="29"/>
    </row>
    <row r="760" spans="7:7" x14ac:dyDescent="0.3">
      <c r="G760" s="29"/>
    </row>
    <row r="761" spans="7:7" x14ac:dyDescent="0.3">
      <c r="G761" s="29"/>
    </row>
    <row r="762" spans="7:7" x14ac:dyDescent="0.3">
      <c r="G762" s="29"/>
    </row>
    <row r="763" spans="7:7" x14ac:dyDescent="0.3">
      <c r="G763" s="29"/>
    </row>
    <row r="764" spans="7:7" x14ac:dyDescent="0.3">
      <c r="G764" s="29"/>
    </row>
    <row r="765" spans="7:7" x14ac:dyDescent="0.3">
      <c r="G765" s="29"/>
    </row>
    <row r="766" spans="7:7" x14ac:dyDescent="0.3">
      <c r="G766" s="29"/>
    </row>
    <row r="767" spans="7:7" x14ac:dyDescent="0.3">
      <c r="G767" s="29"/>
    </row>
    <row r="768" spans="7:7" x14ac:dyDescent="0.3">
      <c r="G768" s="29"/>
    </row>
    <row r="769" spans="7:7" x14ac:dyDescent="0.3">
      <c r="G769" s="29"/>
    </row>
    <row r="770" spans="7:7" x14ac:dyDescent="0.3">
      <c r="G770" s="29"/>
    </row>
    <row r="771" spans="7:7" x14ac:dyDescent="0.3">
      <c r="G771" s="29"/>
    </row>
    <row r="772" spans="7:7" x14ac:dyDescent="0.3">
      <c r="G772" s="29"/>
    </row>
    <row r="773" spans="7:7" x14ac:dyDescent="0.3">
      <c r="G773" s="29"/>
    </row>
    <row r="774" spans="7:7" x14ac:dyDescent="0.3">
      <c r="G774" s="29"/>
    </row>
    <row r="775" spans="7:7" x14ac:dyDescent="0.3">
      <c r="G775" s="29"/>
    </row>
    <row r="776" spans="7:7" x14ac:dyDescent="0.3">
      <c r="G776" s="29"/>
    </row>
    <row r="777" spans="7:7" x14ac:dyDescent="0.3">
      <c r="G777" s="29"/>
    </row>
    <row r="778" spans="7:7" x14ac:dyDescent="0.3">
      <c r="G778" s="29"/>
    </row>
    <row r="779" spans="7:7" x14ac:dyDescent="0.3">
      <c r="G779" s="29"/>
    </row>
    <row r="780" spans="7:7" x14ac:dyDescent="0.3">
      <c r="G780" s="29"/>
    </row>
    <row r="781" spans="7:7" x14ac:dyDescent="0.3">
      <c r="G781" s="29"/>
    </row>
    <row r="782" spans="7:7" x14ac:dyDescent="0.3">
      <c r="G782" s="29"/>
    </row>
    <row r="783" spans="7:7" x14ac:dyDescent="0.3">
      <c r="G783" s="29"/>
    </row>
    <row r="784" spans="7:7" x14ac:dyDescent="0.3">
      <c r="G784" s="29"/>
    </row>
    <row r="785" spans="7:7" x14ac:dyDescent="0.3">
      <c r="G785" s="29"/>
    </row>
    <row r="786" spans="7:7" x14ac:dyDescent="0.3">
      <c r="G786" s="29"/>
    </row>
    <row r="787" spans="7:7" x14ac:dyDescent="0.3">
      <c r="G787" s="29"/>
    </row>
    <row r="788" spans="7:7" x14ac:dyDescent="0.3">
      <c r="G788" s="29"/>
    </row>
    <row r="789" spans="7:7" x14ac:dyDescent="0.3">
      <c r="G789" s="29"/>
    </row>
    <row r="790" spans="7:7" x14ac:dyDescent="0.3">
      <c r="G790" s="29"/>
    </row>
    <row r="791" spans="7:7" x14ac:dyDescent="0.3">
      <c r="G791" s="29"/>
    </row>
    <row r="792" spans="7:7" x14ac:dyDescent="0.3">
      <c r="G792" s="29"/>
    </row>
    <row r="793" spans="7:7" x14ac:dyDescent="0.3">
      <c r="G793" s="29"/>
    </row>
    <row r="794" spans="7:7" x14ac:dyDescent="0.3">
      <c r="G794" s="29"/>
    </row>
    <row r="795" spans="7:7" x14ac:dyDescent="0.3">
      <c r="G795" s="29"/>
    </row>
    <row r="796" spans="7:7" x14ac:dyDescent="0.3">
      <c r="G796" s="29"/>
    </row>
    <row r="797" spans="7:7" x14ac:dyDescent="0.3">
      <c r="G797" s="29"/>
    </row>
    <row r="798" spans="7:7" x14ac:dyDescent="0.3">
      <c r="G798" s="29"/>
    </row>
    <row r="799" spans="7:7" x14ac:dyDescent="0.3">
      <c r="G799" s="29"/>
    </row>
    <row r="800" spans="7:7" x14ac:dyDescent="0.3">
      <c r="G800" s="29"/>
    </row>
    <row r="801" spans="7:7" x14ac:dyDescent="0.3">
      <c r="G801" s="29"/>
    </row>
    <row r="802" spans="7:7" x14ac:dyDescent="0.3">
      <c r="G802" s="29"/>
    </row>
    <row r="803" spans="7:7" x14ac:dyDescent="0.3">
      <c r="G803" s="29"/>
    </row>
    <row r="804" spans="7:7" x14ac:dyDescent="0.3">
      <c r="G804" s="29"/>
    </row>
    <row r="805" spans="7:7" x14ac:dyDescent="0.3">
      <c r="G805" s="29"/>
    </row>
    <row r="806" spans="7:7" x14ac:dyDescent="0.3">
      <c r="G806" s="29"/>
    </row>
    <row r="807" spans="7:7" x14ac:dyDescent="0.3">
      <c r="G807" s="29"/>
    </row>
    <row r="808" spans="7:7" x14ac:dyDescent="0.3">
      <c r="G808" s="29"/>
    </row>
    <row r="809" spans="7:7" x14ac:dyDescent="0.3">
      <c r="G809" s="29"/>
    </row>
    <row r="810" spans="7:7" x14ac:dyDescent="0.3">
      <c r="G810" s="29"/>
    </row>
    <row r="811" spans="7:7" x14ac:dyDescent="0.3">
      <c r="G811" s="29"/>
    </row>
    <row r="812" spans="7:7" x14ac:dyDescent="0.3">
      <c r="G812" s="29"/>
    </row>
    <row r="813" spans="7:7" x14ac:dyDescent="0.3">
      <c r="G813" s="29"/>
    </row>
    <row r="814" spans="7:7" x14ac:dyDescent="0.3">
      <c r="G814" s="29"/>
    </row>
    <row r="815" spans="7:7" x14ac:dyDescent="0.3">
      <c r="G815" s="29"/>
    </row>
    <row r="816" spans="7:7" x14ac:dyDescent="0.3">
      <c r="G816" s="29"/>
    </row>
    <row r="817" spans="7:7" x14ac:dyDescent="0.3">
      <c r="G817" s="29"/>
    </row>
    <row r="818" spans="7:7" x14ac:dyDescent="0.3">
      <c r="G818" s="29"/>
    </row>
    <row r="819" spans="7:7" x14ac:dyDescent="0.3">
      <c r="G819" s="29"/>
    </row>
    <row r="820" spans="7:7" x14ac:dyDescent="0.3">
      <c r="G820" s="29"/>
    </row>
    <row r="821" spans="7:7" x14ac:dyDescent="0.3">
      <c r="G821" s="29"/>
    </row>
    <row r="822" spans="7:7" x14ac:dyDescent="0.3">
      <c r="G822" s="29"/>
    </row>
    <row r="823" spans="7:7" x14ac:dyDescent="0.3">
      <c r="G823" s="29"/>
    </row>
    <row r="824" spans="7:7" x14ac:dyDescent="0.3">
      <c r="G824" s="29"/>
    </row>
    <row r="825" spans="7:7" x14ac:dyDescent="0.3">
      <c r="G825" s="29"/>
    </row>
    <row r="826" spans="7:7" x14ac:dyDescent="0.3">
      <c r="G826" s="29"/>
    </row>
    <row r="827" spans="7:7" x14ac:dyDescent="0.3">
      <c r="G827" s="29"/>
    </row>
    <row r="828" spans="7:7" x14ac:dyDescent="0.3">
      <c r="G828" s="29"/>
    </row>
    <row r="829" spans="7:7" x14ac:dyDescent="0.3">
      <c r="G829" s="29"/>
    </row>
    <row r="830" spans="7:7" x14ac:dyDescent="0.3">
      <c r="G830" s="29"/>
    </row>
    <row r="831" spans="7:7" x14ac:dyDescent="0.3">
      <c r="G831" s="29"/>
    </row>
    <row r="832" spans="7:7" x14ac:dyDescent="0.3">
      <c r="G832" s="29"/>
    </row>
    <row r="833" spans="7:7" x14ac:dyDescent="0.3">
      <c r="G833" s="29"/>
    </row>
    <row r="834" spans="7:7" x14ac:dyDescent="0.3">
      <c r="G834" s="29"/>
    </row>
    <row r="835" spans="7:7" x14ac:dyDescent="0.3">
      <c r="G835" s="29"/>
    </row>
    <row r="836" spans="7:7" x14ac:dyDescent="0.3">
      <c r="G836" s="29"/>
    </row>
    <row r="837" spans="7:7" x14ac:dyDescent="0.3">
      <c r="G837" s="29"/>
    </row>
    <row r="838" spans="7:7" x14ac:dyDescent="0.3">
      <c r="G838" s="29"/>
    </row>
    <row r="839" spans="7:7" x14ac:dyDescent="0.3">
      <c r="G839" s="29"/>
    </row>
    <row r="840" spans="7:7" x14ac:dyDescent="0.3">
      <c r="G840" s="29"/>
    </row>
    <row r="841" spans="7:7" x14ac:dyDescent="0.3">
      <c r="G841" s="29"/>
    </row>
    <row r="842" spans="7:7" x14ac:dyDescent="0.3">
      <c r="G842" s="29"/>
    </row>
    <row r="843" spans="7:7" x14ac:dyDescent="0.3">
      <c r="G843" s="29"/>
    </row>
    <row r="844" spans="7:7" x14ac:dyDescent="0.3">
      <c r="G844" s="29"/>
    </row>
    <row r="845" spans="7:7" x14ac:dyDescent="0.3">
      <c r="G845" s="29"/>
    </row>
    <row r="846" spans="7:7" x14ac:dyDescent="0.3">
      <c r="G846" s="29"/>
    </row>
    <row r="847" spans="7:7" x14ac:dyDescent="0.3">
      <c r="G847" s="29"/>
    </row>
    <row r="848" spans="7:7" x14ac:dyDescent="0.3">
      <c r="G848" s="29"/>
    </row>
    <row r="849" spans="7:7" x14ac:dyDescent="0.3">
      <c r="G849" s="29"/>
    </row>
    <row r="850" spans="7:7" x14ac:dyDescent="0.3">
      <c r="G850" s="29"/>
    </row>
    <row r="851" spans="7:7" x14ac:dyDescent="0.3">
      <c r="G851" s="29"/>
    </row>
    <row r="852" spans="7:7" x14ac:dyDescent="0.3">
      <c r="G852" s="29"/>
    </row>
    <row r="853" spans="7:7" x14ac:dyDescent="0.3">
      <c r="G853" s="29"/>
    </row>
    <row r="854" spans="7:7" x14ac:dyDescent="0.3">
      <c r="G854" s="29"/>
    </row>
    <row r="855" spans="7:7" x14ac:dyDescent="0.3">
      <c r="G855" s="29"/>
    </row>
    <row r="856" spans="7:7" x14ac:dyDescent="0.3">
      <c r="G856" s="29"/>
    </row>
    <row r="857" spans="7:7" x14ac:dyDescent="0.3">
      <c r="G857" s="29"/>
    </row>
    <row r="858" spans="7:7" x14ac:dyDescent="0.3">
      <c r="G858" s="29"/>
    </row>
    <row r="859" spans="7:7" x14ac:dyDescent="0.3">
      <c r="G859" s="29"/>
    </row>
    <row r="860" spans="7:7" x14ac:dyDescent="0.3">
      <c r="G860" s="29"/>
    </row>
    <row r="861" spans="7:7" x14ac:dyDescent="0.3">
      <c r="G861" s="29"/>
    </row>
    <row r="862" spans="7:7" x14ac:dyDescent="0.3">
      <c r="G862" s="29"/>
    </row>
    <row r="863" spans="7:7" x14ac:dyDescent="0.3">
      <c r="G863" s="29"/>
    </row>
    <row r="864" spans="7:7" x14ac:dyDescent="0.3">
      <c r="G864" s="29"/>
    </row>
    <row r="865" spans="7:7" x14ac:dyDescent="0.3">
      <c r="G865" s="29"/>
    </row>
    <row r="866" spans="7:7" x14ac:dyDescent="0.3">
      <c r="G866" s="29"/>
    </row>
    <row r="867" spans="7:7" x14ac:dyDescent="0.3">
      <c r="G867" s="29"/>
    </row>
    <row r="868" spans="7:7" x14ac:dyDescent="0.3">
      <c r="G868" s="29"/>
    </row>
    <row r="869" spans="7:7" x14ac:dyDescent="0.3">
      <c r="G869" s="29"/>
    </row>
    <row r="870" spans="7:7" x14ac:dyDescent="0.3">
      <c r="G870" s="29"/>
    </row>
    <row r="871" spans="7:7" x14ac:dyDescent="0.3">
      <c r="G871" s="29"/>
    </row>
    <row r="872" spans="7:7" x14ac:dyDescent="0.3">
      <c r="G872" s="29"/>
    </row>
    <row r="873" spans="7:7" x14ac:dyDescent="0.3">
      <c r="G873" s="29"/>
    </row>
    <row r="874" spans="7:7" x14ac:dyDescent="0.3">
      <c r="G874" s="29"/>
    </row>
    <row r="875" spans="7:7" x14ac:dyDescent="0.3">
      <c r="G875" s="29"/>
    </row>
    <row r="876" spans="7:7" x14ac:dyDescent="0.3">
      <c r="G876" s="29"/>
    </row>
    <row r="877" spans="7:7" x14ac:dyDescent="0.3">
      <c r="G877" s="29"/>
    </row>
    <row r="878" spans="7:7" x14ac:dyDescent="0.3">
      <c r="G878" s="29"/>
    </row>
    <row r="879" spans="7:7" x14ac:dyDescent="0.3">
      <c r="G879" s="29"/>
    </row>
    <row r="880" spans="7:7" x14ac:dyDescent="0.3">
      <c r="G880" s="29"/>
    </row>
    <row r="881" spans="7:7" x14ac:dyDescent="0.3">
      <c r="G881" s="29"/>
    </row>
    <row r="882" spans="7:7" x14ac:dyDescent="0.3">
      <c r="G882" s="29"/>
    </row>
    <row r="883" spans="7:7" x14ac:dyDescent="0.3">
      <c r="G883" s="29"/>
    </row>
  </sheetData>
  <conditionalFormatting sqref="A195">
    <cfRule type="duplicateValues" dxfId="12" priority="7"/>
    <cfRule type="duplicateValues" dxfId="11" priority="8"/>
  </conditionalFormatting>
  <conditionalFormatting sqref="A195:A197">
    <cfRule type="duplicateValues" dxfId="10" priority="9"/>
  </conditionalFormatting>
  <conditionalFormatting sqref="A196">
    <cfRule type="duplicateValues" dxfId="9" priority="5"/>
    <cfRule type="duplicateValues" dxfId="8" priority="6"/>
  </conditionalFormatting>
  <conditionalFormatting sqref="A197">
    <cfRule type="duplicateValues" dxfId="7" priority="3"/>
    <cfRule type="duplicateValues" dxfId="6" priority="4"/>
  </conditionalFormatting>
  <conditionalFormatting sqref="A1:G1 A2:F3 A4:G194 B195:G197 A198:G1048576 H1:XFD1048576">
    <cfRule type="cellIs" dxfId="5" priority="10" operator="equal">
      <formula>0</formula>
    </cfRule>
  </conditionalFormatting>
  <conditionalFormatting sqref="F2:G2">
    <cfRule type="cellIs" dxfId="4" priority="1" operator="equal">
      <formula>0</formula>
    </cfRule>
  </conditionalFormatting>
  <conditionalFormatting sqref="G3:G197">
    <cfRule type="cellIs" dxfId="3" priority="2" operator="equal">
      <formula>0</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Turner</dc:creator>
  <cp:lastModifiedBy>Cindy Turner</cp:lastModifiedBy>
  <dcterms:created xsi:type="dcterms:W3CDTF">2024-10-24T11:51:15Z</dcterms:created>
  <dcterms:modified xsi:type="dcterms:W3CDTF">2024-10-24T11:53:25Z</dcterms:modified>
</cp:coreProperties>
</file>