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vispl-my.sharepoint.com/personal/ct1858_avispl_com/Documents/Documents/Prices/2024/"/>
    </mc:Choice>
  </mc:AlternateContent>
  <xr:revisionPtr revIDLastSave="6" documentId="8_{64921691-12E8-47CE-A3FE-D7EAC7B7A53E}" xr6:coauthVersionLast="47" xr6:coauthVersionMax="47" xr10:uidLastSave="{6E4CD768-90BA-4FE1-94F4-93E7232409B6}"/>
  <bookViews>
    <workbookView xWindow="-108" yWindow="-108" windowWidth="23256" windowHeight="12576" xr2:uid="{00000000-000D-0000-FFFF-FFFF00000000}"/>
  </bookViews>
  <sheets>
    <sheet name="Price List" sheetId="1" r:id="rId1"/>
    <sheet name="SEAMLESS Price List" sheetId="12" r:id="rId2"/>
    <sheet name="Universal Display List" sheetId="8" r:id="rId3"/>
    <sheet name="Updates" sheetId="2" r:id="rId4"/>
    <sheet name="EOL Products" sheetId="4" r:id="rId5"/>
  </sheets>
  <definedNames>
    <definedName name="_xlnm._FilterDatabase" localSheetId="1" hidden="1">'SEAMLESS Price List'!$A$4:$AJ$161</definedName>
    <definedName name="EffectiveDate">'Price List'!$A$3</definedName>
    <definedName name="_xlnm.Print_Titles" localSheetId="1">'SEAMLESS Price List'!$4:$4</definedName>
    <definedName name="TitleRng">'Price List'!$A$2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2" i="12" l="1"/>
  <c r="J151" i="12"/>
  <c r="J128" i="12"/>
  <c r="J127" i="12"/>
  <c r="J104" i="12"/>
  <c r="J103" i="12"/>
  <c r="J81" i="12"/>
  <c r="J80" i="12"/>
  <c r="J58" i="12"/>
  <c r="J57" i="12"/>
  <c r="E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Eddie Callejas</author>
  </authors>
  <commentList>
    <comment ref="B5" authorId="0" shapeId="0" xr:uid="{B23B9528-2DA7-4712-A021-6C2E9D62EBFC}">
      <text>
        <r>
          <rPr>
            <b/>
            <sz val="9"/>
            <color indexed="81"/>
            <rFont val="Tahoma"/>
            <charset val="1"/>
          </rPr>
          <t xml:space="preserve">Peerless-AV: Confirms if a product recieves Front End / Back End benefit
</t>
        </r>
      </text>
    </comment>
  </commentList>
</comments>
</file>

<file path=xl/sharedStrings.xml><?xml version="1.0" encoding="utf-8"?>
<sst xmlns="http://schemas.openxmlformats.org/spreadsheetml/2006/main" count="4819" uniqueCount="1992">
  <si>
    <t>Model Number</t>
  </si>
  <si>
    <t>Category</t>
  </si>
  <si>
    <t>Description</t>
  </si>
  <si>
    <t>Update</t>
  </si>
  <si>
    <t>Price Change</t>
  </si>
  <si>
    <t>ACC957</t>
  </si>
  <si>
    <t>DS-OM46ND-CEIL</t>
  </si>
  <si>
    <t>DS-OM46ND-FLOOR</t>
  </si>
  <si>
    <t>DSX200</t>
  </si>
  <si>
    <t>EXT106</t>
  </si>
  <si>
    <t>EXT107</t>
  </si>
  <si>
    <t>HPF-OLED</t>
  </si>
  <si>
    <t>MOD-MBM</t>
  </si>
  <si>
    <t>PANA-85WM</t>
  </si>
  <si>
    <t>PANA-C84103</t>
  </si>
  <si>
    <t>End of Life Products</t>
  </si>
  <si>
    <t>KIL547</t>
  </si>
  <si>
    <t>KIL547-S</t>
  </si>
  <si>
    <t>KIL547-W</t>
  </si>
  <si>
    <t>KIL549-S</t>
  </si>
  <si>
    <t>KIL642-35D-S</t>
  </si>
  <si>
    <t>KIL646</t>
  </si>
  <si>
    <t>KIL646-35D</t>
  </si>
  <si>
    <t>KIL646-35D-S</t>
  </si>
  <si>
    <t>KIL646-S</t>
  </si>
  <si>
    <t>KIL647</t>
  </si>
  <si>
    <t>KIL647-35D</t>
  </si>
  <si>
    <t>KIL647-35D-S</t>
  </si>
  <si>
    <t>KIL647-S</t>
  </si>
  <si>
    <t>KIL648-35D-S</t>
  </si>
  <si>
    <t>KIL649-35D-S</t>
  </si>
  <si>
    <t>KILH547</t>
  </si>
  <si>
    <t>KILH547-S</t>
  </si>
  <si>
    <t>KIP586-2LG-S</t>
  </si>
  <si>
    <t>KIP586-2LG-W</t>
  </si>
  <si>
    <t>KIP586-3LG-S</t>
  </si>
  <si>
    <t>KIP586-4LG-S</t>
  </si>
  <si>
    <t>KIP640-35D</t>
  </si>
  <si>
    <t>KIP640-35D-S</t>
  </si>
  <si>
    <t>KIP642-35D</t>
  </si>
  <si>
    <t>KIP642-35D-S</t>
  </si>
  <si>
    <t>KIP646-35D</t>
  </si>
  <si>
    <t>KIP647-35D</t>
  </si>
  <si>
    <t>KIP647-35D-S</t>
  </si>
  <si>
    <t>KIP648-35D</t>
  </si>
  <si>
    <t>KIP648-35D-S</t>
  </si>
  <si>
    <t>KIP649-35D</t>
  </si>
  <si>
    <t>KIP649-35D-S</t>
  </si>
  <si>
    <t>KIPC2540B-S</t>
  </si>
  <si>
    <t>KIPC2542B-3</t>
  </si>
  <si>
    <t>XHB553</t>
  </si>
  <si>
    <t>ACC-MB3875</t>
  </si>
  <si>
    <t>ACC-V2X2</t>
  </si>
  <si>
    <t>ACC200</t>
  </si>
  <si>
    <t>ACC810</t>
  </si>
  <si>
    <t>ACC852</t>
  </si>
  <si>
    <t>ADD1012</t>
  </si>
  <si>
    <t>ADD105</t>
  </si>
  <si>
    <t>ADD106</t>
  </si>
  <si>
    <t>ADD107</t>
  </si>
  <si>
    <t>ADD110</t>
  </si>
  <si>
    <t>CMR410</t>
  </si>
  <si>
    <t>DS-VWRS091</t>
  </si>
  <si>
    <t>DS-VWS079</t>
  </si>
  <si>
    <t>DS45</t>
  </si>
  <si>
    <t>DSF265P</t>
  </si>
  <si>
    <t>KIRP-XHB4</t>
  </si>
  <si>
    <t>LCC-36-C</t>
  </si>
  <si>
    <t>PLA50</t>
  </si>
  <si>
    <t>PLA50-UNL</t>
  </si>
  <si>
    <t>PLA50-UNLP</t>
  </si>
  <si>
    <t>PLA50-UNLP-GB</t>
  </si>
  <si>
    <t>PLA60</t>
  </si>
  <si>
    <t>PLA60-UNL</t>
  </si>
  <si>
    <t>PLA60-UNLP</t>
  </si>
  <si>
    <t>PLA60-UNLP-GB</t>
  </si>
  <si>
    <t>PLAV60</t>
  </si>
  <si>
    <t>PLAV60-UNL</t>
  </si>
  <si>
    <t>PLAV60-UNLP</t>
  </si>
  <si>
    <t>PLAV60-UNLP-GB</t>
  </si>
  <si>
    <t>PLAV70</t>
  </si>
  <si>
    <t>PLAV70-UNL</t>
  </si>
  <si>
    <t>PLAV70-UNLP</t>
  </si>
  <si>
    <t>PLAV70-UNLP-GB</t>
  </si>
  <si>
    <t>WSP716</t>
  </si>
  <si>
    <t>WSP716-GB</t>
  </si>
  <si>
    <t>WSP716-S</t>
  </si>
  <si>
    <t>WSP716-W</t>
  </si>
  <si>
    <t>WSP724</t>
  </si>
  <si>
    <t>WSP724-GB</t>
  </si>
  <si>
    <t>DS-LED27BDL-10X5</t>
  </si>
  <si>
    <t>DS-LED27BDL-4X4</t>
  </si>
  <si>
    <t>DS-LED27BDL-5X5</t>
  </si>
  <si>
    <t>DS-LED27BDL-6X6</t>
  </si>
  <si>
    <t>DS-LEDA27-10X7</t>
  </si>
  <si>
    <t>DS-LEDA27-12X6</t>
  </si>
  <si>
    <t>DS-LEDA27-16X8</t>
  </si>
  <si>
    <t>DS-LEDA27-4X4</t>
  </si>
  <si>
    <t>DS-LEDA27-5X5</t>
  </si>
  <si>
    <t>DS-LEDA27-6X6</t>
  </si>
  <si>
    <t>DS-LEDA27-7X7</t>
  </si>
  <si>
    <t>DS-LEDA27-7X8</t>
  </si>
  <si>
    <t>DS-LEDA27-8X8</t>
  </si>
  <si>
    <t>DS-LEDBXT-4X4</t>
  </si>
  <si>
    <t>DS-LEDBXT-6X6</t>
  </si>
  <si>
    <t>DS-LEDFAFE-4X4</t>
  </si>
  <si>
    <t>DS-LEDIWP-5X5</t>
  </si>
  <si>
    <t>DS-LEDIWP-6X5</t>
  </si>
  <si>
    <t>DS-LEDIWP-6X6</t>
  </si>
  <si>
    <t>DS-LEDIWP-8X8</t>
  </si>
  <si>
    <t>DS-LEDLSCB-10X10</t>
  </si>
  <si>
    <t>DS-LEDLSCB-10X5</t>
  </si>
  <si>
    <t>DS-LEDLSCB-12X6</t>
  </si>
  <si>
    <t>DS-LEDLSCB-16X8</t>
  </si>
  <si>
    <t>DS-LEDLSCB-3X3</t>
  </si>
  <si>
    <t>DS-LEDLSCB-4X4</t>
  </si>
  <si>
    <t>DS-LEDLSCB-5X5</t>
  </si>
  <si>
    <t>DS-LEDLSCB-6X3</t>
  </si>
  <si>
    <t>DS-LEDLSCB-6X6</t>
  </si>
  <si>
    <t>DS-LEDLSCB-8X4</t>
  </si>
  <si>
    <t>DS-LEDLSCB-8X8</t>
  </si>
  <si>
    <t>KIP586-1LG</t>
  </si>
  <si>
    <t>Returnable/Cancellable</t>
  </si>
  <si>
    <t>KOF-OPT-553BRKTS</t>
  </si>
  <si>
    <t>Part Number</t>
  </si>
  <si>
    <t>MSRP</t>
  </si>
  <si>
    <t>Country of Origin</t>
  </si>
  <si>
    <t>DS-LEDBHCH-6X6</t>
  </si>
  <si>
    <t>DS-LEDBHCH-7X7</t>
  </si>
  <si>
    <t>DS-LEDBHCH-9X9</t>
  </si>
  <si>
    <t>H-RWMB</t>
  </si>
  <si>
    <t>HP450</t>
  </si>
  <si>
    <t>HP432-002-S</t>
  </si>
  <si>
    <t>HL4UN-002-Q10</t>
  </si>
  <si>
    <t>HL4UN-002</t>
  </si>
  <si>
    <t>FLD-UNV</t>
  </si>
  <si>
    <t>ACC-M820</t>
  </si>
  <si>
    <t>List</t>
  </si>
  <si>
    <r>
      <rPr>
        <b/>
        <sz val="11"/>
        <color rgb="FFFF0000"/>
        <rFont val="Calibri"/>
        <family val="2"/>
        <scheme val="minor"/>
      </rPr>
      <t xml:space="preserve">NOTE: </t>
    </r>
    <r>
      <rPr>
        <sz val="11"/>
        <color rgb="FFFF0000"/>
        <rFont val="Calibri"/>
        <family val="2"/>
        <scheme val="minor"/>
      </rPr>
      <t>Products listed are estimated to be obsolete by December, 2024. Obsolescence Date may fluctuate based on incoming orders.  For pricing, please reach out to your Peerless-AV Salesperson.</t>
    </r>
  </si>
  <si>
    <t>ACC230</t>
  </si>
  <si>
    <t>ACC310VWC6</t>
  </si>
  <si>
    <t>ACC316</t>
  </si>
  <si>
    <t>ACC666</t>
  </si>
  <si>
    <t>ACC856</t>
  </si>
  <si>
    <t>ACCK119</t>
  </si>
  <si>
    <t>AEC1012-S</t>
  </si>
  <si>
    <t>AEC1012-W</t>
  </si>
  <si>
    <t>DS509</t>
  </si>
  <si>
    <t>DS-ACC770</t>
  </si>
  <si>
    <t>DSF265L</t>
  </si>
  <si>
    <t>DST940</t>
  </si>
  <si>
    <t>DS-VW665</t>
  </si>
  <si>
    <t>LCC-18-C</t>
  </si>
  <si>
    <t>MIS213</t>
  </si>
  <si>
    <t>ST16D</t>
  </si>
  <si>
    <t>WMJ022</t>
  </si>
  <si>
    <t>ACC310</t>
  </si>
  <si>
    <t>DS-LEDBHCH-4X4</t>
  </si>
  <si>
    <t>DS-LEDBHCH-5X5</t>
  </si>
  <si>
    <t>DS-LEDBHCH-8X8</t>
  </si>
  <si>
    <t>DS-LEDLSAA-4X4</t>
  </si>
  <si>
    <t>DS-LEDLSAA-5X5</t>
  </si>
  <si>
    <t>KIL548</t>
  </si>
  <si>
    <t>KIL643</t>
  </si>
  <si>
    <t>KIL643-35D</t>
  </si>
  <si>
    <t>KIL643-35D-S</t>
  </si>
  <si>
    <t>KIL643-S</t>
  </si>
  <si>
    <t>XHB432</t>
  </si>
  <si>
    <t>SR555M</t>
  </si>
  <si>
    <t>KIP586-2LG</t>
  </si>
  <si>
    <t>KIP586-3LG</t>
  </si>
  <si>
    <t>KIP586-4LG</t>
  </si>
  <si>
    <t>.</t>
  </si>
  <si>
    <t xml:space="preserve">Accessories </t>
  </si>
  <si>
    <t>Black</t>
  </si>
  <si>
    <t>Universal DV-LED Trim Kit, 19' Vented x 11' Solid</t>
  </si>
  <si>
    <t>DS-LEDTK-19Vx11S</t>
  </si>
  <si>
    <t xml:space="preserve"> </t>
  </si>
  <si>
    <t>Universal DV-LED Trim Kit, 16' Vented x 10' Solid</t>
  </si>
  <si>
    <t>DS-LEDTK-16Vx10S</t>
  </si>
  <si>
    <t>Universal DV-LED Trim Kit, 14' Vented x 8' Solid</t>
  </si>
  <si>
    <t>DS-LEDTK-14Vx8S</t>
  </si>
  <si>
    <t>Universal DV-LED Trim Kit, 13' Vented x 8' Solid</t>
  </si>
  <si>
    <t>DS-LEDTK-13Vx8S</t>
  </si>
  <si>
    <t>Universal DV-LED Trim Kit, 12' Vented x 8' Solid</t>
  </si>
  <si>
    <t>DS-LEDTK-12Vx8S</t>
  </si>
  <si>
    <t>Universal DV-LED Trim Kit, 10' Vented x 6' Solid</t>
  </si>
  <si>
    <t>DS-LEDTK-10Vx6S</t>
  </si>
  <si>
    <t>Universal DV-LED Trim Kit, 8' Vented x 5' Solid</t>
  </si>
  <si>
    <t>DS-LEDTK-8Vx5S</t>
  </si>
  <si>
    <t>Trim Kit Universal
Wall Installs Only</t>
  </si>
  <si>
    <t>All Displays</t>
  </si>
  <si>
    <t>Universal LED Trim Kits</t>
  </si>
  <si>
    <t>Kitted+</t>
  </si>
  <si>
    <t>Black/Silver</t>
  </si>
  <si>
    <t>4X4 Kitted+ Floor-to-Ceiling Mount for Samsung IER/IFR/IEA</t>
  </si>
  <si>
    <t>DS-LEDKFC-IER-4X4</t>
  </si>
  <si>
    <t>3X3 Kitted+ Floor-to-Ceiling Mount for Samsung IER/IFR/IEA</t>
  </si>
  <si>
    <t>DS-LEDKFC-IER-3X3</t>
  </si>
  <si>
    <t>Kitted + Floor-to-Ceiling Mount for Samsung IAB 146</t>
  </si>
  <si>
    <t>DS-LEDKFC-IAB-146</t>
  </si>
  <si>
    <t>Kitted + Floor-to-Ceiling Mount for Samsung IAB 110</t>
  </si>
  <si>
    <t>DS-LEDKFC-IAB-110</t>
  </si>
  <si>
    <t>Floor-to-Ceiling</t>
  </si>
  <si>
    <t>Samsung Dedicated</t>
  </si>
  <si>
    <t>Absen AIO</t>
  </si>
  <si>
    <t>Kitted + Floor-to-Ceiling Mount for Planar URL109-MFT 109"</t>
  </si>
  <si>
    <t>DS-LEDKFC-URL109-MFT</t>
  </si>
  <si>
    <t>Dedicated for Planar AIO</t>
  </si>
  <si>
    <t>Kitted + Floor-to-Ceiling Mount for LG LAEC 163"</t>
  </si>
  <si>
    <t>DS-LEDKFC-LAEC-163</t>
  </si>
  <si>
    <t>Kitted + Floor-to-Ceiling Mount for LG LAEC 136"</t>
  </si>
  <si>
    <t>DS-LEDKFC-LAEC-136</t>
  </si>
  <si>
    <t>LG Dedicate AIO</t>
  </si>
  <si>
    <t>Kitted+ Floor-to-Ceiling Mount for Absen iCON C165</t>
  </si>
  <si>
    <t>DS-LEDKFC-ICON-165</t>
  </si>
  <si>
    <t>Price Shown @ 3.0 m (9.8') Height</t>
  </si>
  <si>
    <t>Kitted+ Floor-to-Ceiling Mount for Absen iCON C138</t>
  </si>
  <si>
    <t>DS-LEDKFC-ICON-138</t>
  </si>
  <si>
    <t>Max Height 3.6 m (11.8')</t>
  </si>
  <si>
    <t>Kitted+ Floor-to-Ceiling Mount for Absen iCON C110</t>
  </si>
  <si>
    <t>DS-LEDKFC-ICON-110</t>
  </si>
  <si>
    <t>Absen Dedicated AIO</t>
  </si>
  <si>
    <t>2x2 Kitted+ Floor-to-Ceiling Mount for 55" Displays</t>
  </si>
  <si>
    <r>
      <t>DS-LEDKFC-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-2x2</t>
    </r>
  </si>
  <si>
    <t xml:space="preserve">55" Display
Up to 1219 x 675 mm </t>
  </si>
  <si>
    <t>55" Displays</t>
  </si>
  <si>
    <t>4X4 Kitted+ Floor-to-Ceiling Mount for 43" Displays</t>
  </si>
  <si>
    <r>
      <t>DS-LEDKFC-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-4X4</t>
    </r>
  </si>
  <si>
    <t>3X3 Kitted+ Floor-to-Ceiling Mount for 43" Displays</t>
  </si>
  <si>
    <r>
      <t>DS-LEDKFC-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-3X3</t>
    </r>
  </si>
  <si>
    <t>43" Display
Up to 960 x 540 mm</t>
  </si>
  <si>
    <t>43" Displays</t>
  </si>
  <si>
    <t>6x6 Kitted+ Floor-to-Ceiling Mount for 27" Displays</t>
  </si>
  <si>
    <r>
      <t>DS-LEDKFC-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-8x8</t>
    </r>
  </si>
  <si>
    <r>
      <t>DS-LEDKFC-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-6X6</t>
    </r>
  </si>
  <si>
    <t>5x5 Kitted+ Floor-to-Ceiling Mount for 27" Displays</t>
  </si>
  <si>
    <r>
      <t>DS-LEDKFC-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-5X5</t>
    </r>
  </si>
  <si>
    <t>4X4 Kitted+ Floor-to-Ceiling Mount for 27" Displays</t>
  </si>
  <si>
    <t>27" Display
Up to 610 x 343 mm</t>
  </si>
  <si>
    <t>Floor-to-Ceiling - pricing configured for 3.0m (9.8') height. Max height customizable up to 3.6 m (11.8') tall.</t>
  </si>
  <si>
    <t>4X4 Kitted+ Floor-to-Wall Mount for Samsung IER/IFR/IEA</t>
  </si>
  <si>
    <t>DS-LEDKFW-IER-4X4</t>
  </si>
  <si>
    <t>3X3 Kitted+ Floor-to-Wall Mount for Samsung IER/IFR/IEA</t>
  </si>
  <si>
    <t>DS-LEDKFW-IER-3X3</t>
  </si>
  <si>
    <t>Kitted + Floor-to-Wall Mount for Samsung IAB 146</t>
  </si>
  <si>
    <t>DS-LEDKFW-IAB-146</t>
  </si>
  <si>
    <t>Kitted + Floor-to-Wall Mount for Samsung IAB 110</t>
  </si>
  <si>
    <t>DS-LEDKFW-IAB-110</t>
  </si>
  <si>
    <t>Floor-to-Wall</t>
  </si>
  <si>
    <t>Kitted + Floor-to-Wall Mount for Planar URL109-MFT 109"</t>
  </si>
  <si>
    <t>DS-LEDKFW-URL109-MFT</t>
  </si>
  <si>
    <t>Kitted + Floor-to-Wall Mount for LG LAEC 163"</t>
  </si>
  <si>
    <t>DS-LEDKFW-LAEC-163</t>
  </si>
  <si>
    <t>Kitted + Floor-to-Wall Mount for LG LAEC 136"</t>
  </si>
  <si>
    <t>DS-LEDKFW-LAEC-136</t>
  </si>
  <si>
    <t>Kitted+ Floor-to-Wall Mount for Absen iCON C165</t>
  </si>
  <si>
    <t>DS-LEDKFW-ICON-165</t>
  </si>
  <si>
    <t>Price Shown for 3.0 m (9.8') Height</t>
  </si>
  <si>
    <t>Kitted+ Floor-to-Wall Mount for Absen iCON C138</t>
  </si>
  <si>
    <t>DS-LEDKFW-ICON-138</t>
  </si>
  <si>
    <t>Max Height 6.0 m (19.6')</t>
  </si>
  <si>
    <t>Kitted+ Floor-to-Wall Mount for Absen iCON C110</t>
  </si>
  <si>
    <t>DS-LEDKFW-ICON-110</t>
  </si>
  <si>
    <t>2x2 Kitted+ Floor-to-Wall Mount for 55" Displays</t>
  </si>
  <si>
    <r>
      <t>DS-LEDKFW-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-2x2</t>
    </r>
  </si>
  <si>
    <t>4X4 Kitted+ Floor-to-Wall Mount for 43" Displays</t>
  </si>
  <si>
    <r>
      <t>DS-LEDKFW-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-4X4</t>
    </r>
  </si>
  <si>
    <t>3X3 Kitted+ Floor-to-Wall Mount for 43" Displays</t>
  </si>
  <si>
    <r>
      <t>DS-LEDKFW-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-3X3</t>
    </r>
  </si>
  <si>
    <t>6x6 Kitted+ Floor-to-Wall Mount for 27" Displays</t>
  </si>
  <si>
    <r>
      <t>DS-LEDKFW-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-8x8</t>
    </r>
  </si>
  <si>
    <r>
      <t>DS-LEDKFW-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-6X6</t>
    </r>
  </si>
  <si>
    <t>5x5 Kitted+ Floor-to-Wall Mount for 27" Displays</t>
  </si>
  <si>
    <r>
      <t>DS-LEDKFW-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-5X5</t>
    </r>
  </si>
  <si>
    <t>4X4 Kitted+ Floor-to-Wall Mount for 27" Displays</t>
  </si>
  <si>
    <t>Floor-to-Wall - pricing configured for 3.0m (9.8') height.  Max height customizable up to 6m (19.6').</t>
  </si>
  <si>
    <t>4X4 Kitted+ Bolt Down Mount for Samsung IER/IFR/IEA</t>
  </si>
  <si>
    <t>DS-LEDKBD-IER-4X4</t>
  </si>
  <si>
    <t>3X3 Kitted+ Bolt Down Mount for Samsung IER/IFR/IEA</t>
  </si>
  <si>
    <t>DS-LEDKBD-IER-3X3</t>
  </si>
  <si>
    <t>Kitted + Bolt Down Mount for Samsung IAB 146</t>
  </si>
  <si>
    <t>DS-LEDKBD-IAB-146</t>
  </si>
  <si>
    <t>Kitted + Bolt Down Mount for Samsung IAB 110</t>
  </si>
  <si>
    <t>DS-LEDKBD-IAB-110</t>
  </si>
  <si>
    <t>Bolt Down</t>
  </si>
  <si>
    <t>Dedicated for Samsung</t>
  </si>
  <si>
    <t>Kitted + Bolt Down Mount for Planar URL109-MFT 109"</t>
  </si>
  <si>
    <t>DS-LEDKBT-URL109-MFT</t>
  </si>
  <si>
    <t>Kitted + Bolt Down Mount for LG LAEC 163"</t>
  </si>
  <si>
    <t>DS-LEDKBD-LAEC-163</t>
  </si>
  <si>
    <t>Kitted + Bolt Down Mount for LG LAEC 136"</t>
  </si>
  <si>
    <t>DS-LEDKBD-LAEC-136</t>
  </si>
  <si>
    <t>Dedicated for LG AIO</t>
  </si>
  <si>
    <t>Kitted+ Bolt Down Mount for Absen iCON C165</t>
  </si>
  <si>
    <t>DS-LEDKBD-ICON-165</t>
  </si>
  <si>
    <t>Kitted+ Bolt Down Mount for Absen iCON C138</t>
  </si>
  <si>
    <t>DS-LEDKBD-ICON-138</t>
  </si>
  <si>
    <t>Kitted+ Bolt Down Mount for Absen iCON C110</t>
  </si>
  <si>
    <t>DS-LEDKBD-ICON-110</t>
  </si>
  <si>
    <t>Dedicated for Absen AIO</t>
  </si>
  <si>
    <t>2x2 Kitted+ Bolt Down Mount for 55" Displays</t>
  </si>
  <si>
    <r>
      <t>DS-LEDKBD-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-2x2</t>
    </r>
  </si>
  <si>
    <t>Universal for 55" Displays</t>
  </si>
  <si>
    <t>4X4 Kitted+ Bolt Down Mount for 43" Displays</t>
  </si>
  <si>
    <r>
      <t>DS-LEDKBD-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-4X4</t>
    </r>
  </si>
  <si>
    <t>3X3 Kitted+ Bolt Down Mount for 43" Displays</t>
  </si>
  <si>
    <r>
      <t>DS-LEDKBD-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-3X3</t>
    </r>
  </si>
  <si>
    <t>43" Display
Up to 960 x 540</t>
  </si>
  <si>
    <t>Universal for 43" Displays</t>
  </si>
  <si>
    <t>6x6 Kitted+ Bolt Down Mount for 27" Displays</t>
  </si>
  <si>
    <r>
      <t>DS-LEDKBD-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-6X6</t>
    </r>
  </si>
  <si>
    <t>5x5 Kitted+ Bolt Down Mount for 27" Displays</t>
  </si>
  <si>
    <r>
      <t>DS-LEDKBD-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-5X5</t>
    </r>
  </si>
  <si>
    <t>4X4 Kitted+ Bolt Down Mount for 27" Displays</t>
  </si>
  <si>
    <t>27" Display
Up to 610 x 343</t>
  </si>
  <si>
    <t xml:space="preserve">Universal for 27" Displays </t>
  </si>
  <si>
    <t>Bolt Down Pedestals - Max Height 2.4m (94.5")</t>
  </si>
  <si>
    <t>4X4 Kitted+ Mobile Trolley Mount for Samsung IER/IFR/IEA</t>
  </si>
  <si>
    <t>DS-LEDKMT-IER-4X4</t>
  </si>
  <si>
    <t>3X3 Kitted+ Mobile Trolley Mount for Samsung IER/IFR/IEA</t>
  </si>
  <si>
    <t>DS-LEDKMT-IER-3X3</t>
  </si>
  <si>
    <t>Kitted + Mobile Trolley Mount for Samsung IAB 146</t>
  </si>
  <si>
    <t>DS-LEDKMT-IAB-146</t>
  </si>
  <si>
    <t>Kitted + Mobile Trolley Mount for Samsung IAB 110</t>
  </si>
  <si>
    <t>DS-LEDKMT-IAB-110</t>
  </si>
  <si>
    <t>Mobile Trolley</t>
  </si>
  <si>
    <t>Kitted + Mobile Trolley Mount for Planar URL109-MFT 109"</t>
  </si>
  <si>
    <t>DS-LEDKMT-URL109-MFT</t>
  </si>
  <si>
    <t>Kitted + Mobile Trolley Mount for LG LAEC 163"</t>
  </si>
  <si>
    <t>DS-LEDKMT-LAEC-163</t>
  </si>
  <si>
    <t>Kitted + Mobile Trolley Mount for LG LAEC 136"</t>
  </si>
  <si>
    <t>DS-LEDKMT-LAEC-136</t>
  </si>
  <si>
    <t>Kitted+ Mobile Trolley Mount for Absen iCON C165</t>
  </si>
  <si>
    <t>DS-LEDKMT-ICON-165</t>
  </si>
  <si>
    <t>Kitted+ Mobile Trolley Mount for Absen iCON C138</t>
  </si>
  <si>
    <t>DS-LEDKMT-ICON-138</t>
  </si>
  <si>
    <t>Kitted+ Mobile Trolley Mount for Absen iCON C110</t>
  </si>
  <si>
    <t>DS-LEDKMT-ICON-110</t>
  </si>
  <si>
    <t>2x2 Kitted+ Mobile Trolley Mount for 55" Displays</t>
  </si>
  <si>
    <r>
      <t>DS-LEDKMT-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-2x2</t>
    </r>
  </si>
  <si>
    <t>4X4 Kitted+ Mobile Trolley Mount for 43" Displays</t>
  </si>
  <si>
    <r>
      <t>DS-LEDKMT-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-4X4</t>
    </r>
  </si>
  <si>
    <t>3X3 Kitted+ Mobile Trolley Mount for 43" Displays</t>
  </si>
  <si>
    <r>
      <t>DS-LEDKMT-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-3X3</t>
    </r>
  </si>
  <si>
    <t>6X6 Kitted+ Mobile Trolley Mount for 27" Displays</t>
  </si>
  <si>
    <r>
      <t>DS-LEDKMT-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-6X6</t>
    </r>
  </si>
  <si>
    <t>5X5 Kitted+ Mobile Trolley Mount for 27" Displays</t>
  </si>
  <si>
    <r>
      <t>DS-LEDKMT-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-5X5</t>
    </r>
  </si>
  <si>
    <t>4X4 Kitted+ Mobile Trolley Mount for 27" Displays</t>
  </si>
  <si>
    <t>Carts - Max Height 2.4m (94.5")</t>
  </si>
  <si>
    <t>4X4 Kitted+ Free Standing Mount for Samsung IER/IFR/IEA</t>
  </si>
  <si>
    <t>DS-LEDKFS-IER-4X4</t>
  </si>
  <si>
    <t>3X3 Kitted+ Free Standing Mount for Samsung IER/IFR/IEA</t>
  </si>
  <si>
    <t>DS-LEDKFS-IER-3X3</t>
  </si>
  <si>
    <t>Kitted + Free Standing Mount for Samsung IAB 146</t>
  </si>
  <si>
    <t>DS-LEDKFS-IAB-146</t>
  </si>
  <si>
    <t>Kitted + Free Standing Mount for Samsung IAB 110</t>
  </si>
  <si>
    <t>DS-LEDKFS-IAB-110</t>
  </si>
  <si>
    <t>Free Standing</t>
  </si>
  <si>
    <t>Kitted + Free Standing Mount for Planar URL109-MFT 109"</t>
  </si>
  <si>
    <t>DS-LEDKFS-URL109-MFT</t>
  </si>
  <si>
    <t>Kitted + Free Standing Mount for LG LAEC 163"</t>
  </si>
  <si>
    <t>DS-LEDKFS-LAEC-163</t>
  </si>
  <si>
    <t>Kitted + Free Standing Mount for LG LAEC 136"</t>
  </si>
  <si>
    <t>DS-LEDKFS-LAEC-136</t>
  </si>
  <si>
    <t>Kitted+ Free Standing Mount for Absen iCON C165</t>
  </si>
  <si>
    <t>DS-LEDKFS-ICON-165</t>
  </si>
  <si>
    <t>Kitted+ Free Standing Mount for Absen iCON C138</t>
  </si>
  <si>
    <t>DS-LEDKFS-ICON-138</t>
  </si>
  <si>
    <t>Kitted+ Free Standing Mount for Absen iCON C110</t>
  </si>
  <si>
    <t>DS-LEDKFS-ICON-110</t>
  </si>
  <si>
    <t xml:space="preserve">Free Standing </t>
  </si>
  <si>
    <t>2x2 Kitted+ Free Standing Mount for 55" Displays</t>
  </si>
  <si>
    <r>
      <t>DS-LEDKFS-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-2x2</t>
    </r>
  </si>
  <si>
    <t>4X4 Kitted+ Free Standing Mount for 43" Displays</t>
  </si>
  <si>
    <r>
      <t>DS-LEDKFS-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-4X4</t>
    </r>
  </si>
  <si>
    <t>3X3 Kitted+ Free Standing Mount for 43" Displays</t>
  </si>
  <si>
    <r>
      <t>DS-LEDKFS-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-3X3</t>
    </r>
  </si>
  <si>
    <t>6X6 Kitted+ Free Standing Mount for 27" Displays</t>
  </si>
  <si>
    <r>
      <t>DS-LEDKFS-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-6X6</t>
    </r>
  </si>
  <si>
    <t>5X5 Kitted+ Free Standing Mount for 27" Displays</t>
  </si>
  <si>
    <r>
      <t>DS-LEDKFS-</t>
    </r>
    <r>
      <rPr>
        <sz val="11"/>
        <color rgb="FFFF0000"/>
        <rFont val="Calibri"/>
        <family val="2"/>
      </rPr>
      <t>%%%</t>
    </r>
    <r>
      <rPr>
        <sz val="11"/>
        <rFont val="Calibri"/>
        <family val="2"/>
      </rPr>
      <t>-5X5</t>
    </r>
  </si>
  <si>
    <t>4X4 Kitted+ Free Standing Mount for 27" Displays</t>
  </si>
  <si>
    <t>Stands - Max Height 2.4m (94.5")</t>
  </si>
  <si>
    <r>
      <rPr>
        <b/>
        <u/>
        <sz val="14"/>
        <color theme="0"/>
        <rFont val="Calibri"/>
        <family val="2"/>
      </rPr>
      <t>Kitted+ Mounting Systems</t>
    </r>
    <r>
      <rPr>
        <b/>
        <sz val="14"/>
        <color theme="0"/>
        <rFont val="Calibri"/>
        <family val="2"/>
      </rPr>
      <t xml:space="preserve">
</t>
    </r>
    <r>
      <rPr>
        <sz val="14"/>
        <color theme="0"/>
        <rFont val="Calibri"/>
        <family val="2"/>
      </rPr>
      <t>Pricing is based on display size and configuration as described.  See the "Universal Display List" tab for compatible display models and codes.  As Kitted + is a dedicated solution, insert the display code in the mount model number to obtain the dedicated mount part number. 
i.e., DS-LEDKFS-</t>
    </r>
    <r>
      <rPr>
        <u/>
        <sz val="14"/>
        <color theme="0"/>
        <rFont val="Calibri"/>
        <family val="2"/>
      </rPr>
      <t>A27</t>
    </r>
    <r>
      <rPr>
        <sz val="14"/>
        <color theme="0"/>
        <rFont val="Calibri"/>
        <family val="2"/>
      </rPr>
      <t>-4x4 for the 4x4 Absen Acclaim</t>
    </r>
  </si>
  <si>
    <t>Kitted Dedicated</t>
  </si>
  <si>
    <t>5X5 Subframe for the Samsung IWA Wall Mount</t>
  </si>
  <si>
    <t>DS-LEDIWASF-5X5</t>
  </si>
  <si>
    <t>4X4 Subframe for the Samsung IWA Wall Mount</t>
  </si>
  <si>
    <t>DS-LEDIWASF-4X4</t>
  </si>
  <si>
    <t>3X3 Subframe for the Samsung IWA Wall Mount</t>
  </si>
  <si>
    <t>DS-LEDIWASF-3X3</t>
  </si>
  <si>
    <t>Subframe Dedicated</t>
  </si>
  <si>
    <t xml:space="preserve">5X5 Kitted Dedicated Wall Mount for Samsung IER/IFR/IEA </t>
  </si>
  <si>
    <t>DS-LEDIER-5X5</t>
  </si>
  <si>
    <t>4X4 Kitted Dedicated Wall Mount for Samsung IER/IFR/IEA</t>
  </si>
  <si>
    <t>DS-LEDIER-4X4</t>
  </si>
  <si>
    <t>3X3 Kitted Dedicated Wall Mount for Samsung IER/IFR/IEA</t>
  </si>
  <si>
    <t>DS-LEDIER-3X3</t>
  </si>
  <si>
    <t>Wall-Mount dedicated</t>
  </si>
  <si>
    <t>Dedicated for Samsung IER, IFR and IEA</t>
  </si>
  <si>
    <t>Kitted Dedicated Flat Wall Mounts</t>
  </si>
  <si>
    <t>Kitted Universal</t>
  </si>
  <si>
    <t>Universal Spacer for DS-LEDUNV</t>
  </si>
  <si>
    <t>DS-LEDUNVSPACER</t>
  </si>
  <si>
    <t>New</t>
  </si>
  <si>
    <t>Adjustable Wall Plate for DS-LEDUNV</t>
  </si>
  <si>
    <t>DS-LEDUNVWP</t>
  </si>
  <si>
    <t xml:space="preserve">Universal </t>
  </si>
  <si>
    <t>DS-LEDUNV Accessories</t>
  </si>
  <si>
    <t>5x5 Universal wall mount for latching dvLED displays up to 1220mm wide</t>
  </si>
  <si>
    <t>DS-LEDUNV1220-4x4</t>
  </si>
  <si>
    <t>4x4 Universal wall mount for latching dvLED displays up to 1220mm wide</t>
  </si>
  <si>
    <t>DS-LEDUNV1220-3x3</t>
  </si>
  <si>
    <t>`</t>
  </si>
  <si>
    <t>3x3 Universal wall mount for latching dvLED displays up to 1220mm wide</t>
  </si>
  <si>
    <t>DS-LEDUNV1220-2x2</t>
  </si>
  <si>
    <t>Wall-Mount Universal</t>
  </si>
  <si>
    <t>DS-LEDUNV1220 (Up to 1220mm)</t>
  </si>
  <si>
    <t>6x6 Universal wall mount for latching dvLED displays up to 960mm wide</t>
  </si>
  <si>
    <t>DS-LEDUNV960-6x6</t>
  </si>
  <si>
    <t>5x5 Universal wall mount for latching dvLED displays up to 960mm wide</t>
  </si>
  <si>
    <t>DS-LEDUNV960-5x5</t>
  </si>
  <si>
    <t>4x4 Universal wall mount for latching dvLED displays up to 960mm wide</t>
  </si>
  <si>
    <t>DS-LEDUNV960-4x4</t>
  </si>
  <si>
    <t>3x3 Universal wall mount for latching dvLED displays up to 960mm wide</t>
  </si>
  <si>
    <t>DS-LEDUNV960-3x3</t>
  </si>
  <si>
    <t>DS-LEDUNV960 (Up to 960mm)</t>
  </si>
  <si>
    <t>8x8 Universal wall mount for latching dvLED displays up to 610mm wide</t>
  </si>
  <si>
    <t>DS-LEDUNV610-8x8</t>
  </si>
  <si>
    <t>7x7 Universal wall mount for latching dvLED displays up to 610mm wide</t>
  </si>
  <si>
    <t>DS-LEDUNV610-7x7</t>
  </si>
  <si>
    <t>6x6 Universal wall mount for latching dvLED displays up to 610mm wide</t>
  </si>
  <si>
    <t>DS-LEDUNV610-6x6</t>
  </si>
  <si>
    <t>5x5 Universal wall mount for latching dvLED displays up to 610mm wide</t>
  </si>
  <si>
    <t>DS-LEDUNV610-5x5</t>
  </si>
  <si>
    <t>4x4 Universal wall mount for latching dvLED displays up to 610mm wide</t>
  </si>
  <si>
    <t>DS-LEDUNV610-4x4</t>
  </si>
  <si>
    <t>DS-LEDUNV610 (Up to 610mm)</t>
  </si>
  <si>
    <t>Kitted Universal Pre-configured Flat Wall Mounts</t>
  </si>
  <si>
    <t>1:1 Universal wall mount for latching dvLED displays up to 1220mm wide</t>
  </si>
  <si>
    <t>DS-LEDUNV1220</t>
  </si>
  <si>
    <t>1:1 Universal wall mount for latching dvLED displays up to 960mm wide</t>
  </si>
  <si>
    <t>DS-LEDUNV960</t>
  </si>
  <si>
    <t>1:1 Universal wall mount for latching dvLED displays up to 610mm wide</t>
  </si>
  <si>
    <t>DS-LEDUNV610</t>
  </si>
  <si>
    <t>1:1 Models</t>
  </si>
  <si>
    <t>Kitted Universal 1:1 Flat Wall Mounts</t>
  </si>
  <si>
    <t>Standard configurations are listed below.  Non standard configuration pricing is available through your Peerless-AV sales representative.</t>
  </si>
  <si>
    <t>Type</t>
  </si>
  <si>
    <t>Color</t>
  </si>
  <si>
    <t>Master 
Carton Qty</t>
  </si>
  <si>
    <t>Product Type</t>
  </si>
  <si>
    <t>OEM</t>
  </si>
  <si>
    <t>WUHD</t>
  </si>
  <si>
    <t>Worth UHD</t>
  </si>
  <si>
    <t>VIN</t>
  </si>
  <si>
    <t>Vanguard Invictus 600x337.5</t>
  </si>
  <si>
    <t>VAX</t>
  </si>
  <si>
    <t>Vanguard Axion 600x337.5</t>
  </si>
  <si>
    <t>UPS2</t>
  </si>
  <si>
    <t>Unilumin UPanelS II</t>
  </si>
  <si>
    <t>UPS</t>
  </si>
  <si>
    <t>Unilumin UPanelS</t>
  </si>
  <si>
    <t>UP2</t>
  </si>
  <si>
    <t>Unilumin Upanel II</t>
  </si>
  <si>
    <t>UMINI3</t>
  </si>
  <si>
    <t>Unilumin Umini III</t>
  </si>
  <si>
    <t>ULW3</t>
  </si>
  <si>
    <t>Unilumin ULWIII</t>
  </si>
  <si>
    <t>UHW3</t>
  </si>
  <si>
    <t>Unilumin UHWIII</t>
  </si>
  <si>
    <t>UHW2</t>
  </si>
  <si>
    <t>Unilumin UHWII</t>
  </si>
  <si>
    <t>BHCH</t>
  </si>
  <si>
    <t>Sony BHCH</t>
  </si>
  <si>
    <t>ZRD</t>
  </si>
  <si>
    <t>Sony B or C</t>
  </si>
  <si>
    <t>FAFE</t>
  </si>
  <si>
    <t>Sharp NEC FA, FC, FE</t>
  </si>
  <si>
    <t>NECE</t>
  </si>
  <si>
    <t>Sharp NEC E Series</t>
  </si>
  <si>
    <t>SBCC</t>
  </si>
  <si>
    <t>SBC Crystal</t>
  </si>
  <si>
    <t>IEC</t>
  </si>
  <si>
    <t>Samsung IEC</t>
  </si>
  <si>
    <t>QPH</t>
  </si>
  <si>
    <t>QST PH</t>
  </si>
  <si>
    <t>TVF</t>
  </si>
  <si>
    <t>Planar TVF</t>
  </si>
  <si>
    <t>27DLP</t>
  </si>
  <si>
    <t>Planar 27" DLP</t>
  </si>
  <si>
    <t>27HDL</t>
  </si>
  <si>
    <t>Philips 27HDL51XXIP</t>
  </si>
  <si>
    <t>27BDL</t>
  </si>
  <si>
    <t>Philips 27BDL6000</t>
  </si>
  <si>
    <t>VZI5</t>
  </si>
  <si>
    <t>Vanguard Zirconium 500x250</t>
  </si>
  <si>
    <t>M27</t>
  </si>
  <si>
    <t>MAXHUB M27</t>
  </si>
  <si>
    <t>VA3</t>
  </si>
  <si>
    <t>Vanguard Axion 300x337.5</t>
  </si>
  <si>
    <t>IMJ</t>
  </si>
  <si>
    <t>MacroPix Imaginis J</t>
  </si>
  <si>
    <t>US2H</t>
  </si>
  <si>
    <t>Unilumin Uslim II (500x500)</t>
  </si>
  <si>
    <t>N169S</t>
  </si>
  <si>
    <t>Linsn N169S</t>
  </si>
  <si>
    <t>US2Q</t>
  </si>
  <si>
    <t>Unilumin Uslim II (500x250)</t>
  </si>
  <si>
    <t>LSCB</t>
  </si>
  <si>
    <t>LG LSCB</t>
  </si>
  <si>
    <t>US2F</t>
  </si>
  <si>
    <t>Unilumin Uslim II (500x1000)</t>
  </si>
  <si>
    <t>LSBE</t>
  </si>
  <si>
    <t>LG LSBE</t>
  </si>
  <si>
    <t>STPRO</t>
  </si>
  <si>
    <t>ST150LI-PRO</t>
  </si>
  <si>
    <t>LSBB</t>
  </si>
  <si>
    <t>LG LSBB</t>
  </si>
  <si>
    <t xml:space="preserve">VER </t>
  </si>
  <si>
    <t>Sony Verona</t>
  </si>
  <si>
    <t>VDS</t>
  </si>
  <si>
    <t>Leyard VDS</t>
  </si>
  <si>
    <t>VT2</t>
  </si>
  <si>
    <t>SNA VT-II</t>
  </si>
  <si>
    <t>SOLARIS</t>
  </si>
  <si>
    <t>LED Studio Solaris</t>
  </si>
  <si>
    <t>VST</t>
  </si>
  <si>
    <t>SNA VST</t>
  </si>
  <si>
    <t>JVW</t>
  </si>
  <si>
    <t>Just Video Walls</t>
  </si>
  <si>
    <t>36DLP</t>
  </si>
  <si>
    <t>Planar 36" DLP</t>
  </si>
  <si>
    <t>ZXP</t>
  </si>
  <si>
    <t>Jupiter ZavusXP0.9-1.2</t>
  </si>
  <si>
    <t>44UDL</t>
  </si>
  <si>
    <t>Philips 44HDL5000</t>
  </si>
  <si>
    <t>IWT</t>
  </si>
  <si>
    <t>INFiLED WT</t>
  </si>
  <si>
    <t>28HDL</t>
  </si>
  <si>
    <t>Philips 28HDL5000</t>
  </si>
  <si>
    <t>IWP</t>
  </si>
  <si>
    <t>INFiLED WP</t>
  </si>
  <si>
    <t>CU181</t>
  </si>
  <si>
    <t>Panavisual CU181</t>
  </si>
  <si>
    <t>IWK</t>
  </si>
  <si>
    <t>INFiLED WK</t>
  </si>
  <si>
    <t>CS261</t>
  </si>
  <si>
    <t>Panavisual CS261</t>
  </si>
  <si>
    <t>XMOD</t>
  </si>
  <si>
    <t>Imaginis 1.x-MOD</t>
  </si>
  <si>
    <t>MM5050</t>
  </si>
  <si>
    <t>MacroPix Mobilis FT 500x500</t>
  </si>
  <si>
    <t>ZWDH</t>
  </si>
  <si>
    <t>HIK Vision ZWDH(B)</t>
  </si>
  <si>
    <t>MM5075</t>
  </si>
  <si>
    <t>MacroPix Mobilis F 500x750</t>
  </si>
  <si>
    <t>CWFGWF</t>
  </si>
  <si>
    <t>HIK Vision CWF(H)/GWF</t>
  </si>
  <si>
    <t>LWBC5010</t>
  </si>
  <si>
    <t>LG LWBC GD (500x1000)</t>
  </si>
  <si>
    <t>IFA</t>
  </si>
  <si>
    <t>Worth IFA</t>
  </si>
  <si>
    <t>CORE3</t>
  </si>
  <si>
    <t>Christie Core III</t>
  </si>
  <si>
    <t>LWBC5075</t>
  </si>
  <si>
    <t>LG LWBC DD (500x750)</t>
  </si>
  <si>
    <t>VZI10</t>
  </si>
  <si>
    <t>Vanguard Zirconium 1000x250</t>
  </si>
  <si>
    <t>CORE2</t>
  </si>
  <si>
    <t>Christie Core II</t>
  </si>
  <si>
    <t>LSCA5050</t>
  </si>
  <si>
    <t>LG LSCA-GK2 (500x500)</t>
  </si>
  <si>
    <t>VSI</t>
  </si>
  <si>
    <t>Vanguard Sirius 1200x675</t>
  </si>
  <si>
    <t>VZI</t>
  </si>
  <si>
    <t>Vanguard Zirconium 750x250</t>
  </si>
  <si>
    <t>BYHB</t>
  </si>
  <si>
    <t>BOE BYH-B</t>
  </si>
  <si>
    <t>LSCA5010</t>
  </si>
  <si>
    <t>LG LSCA-GK (500x1000)</t>
  </si>
  <si>
    <t>VLA</t>
  </si>
  <si>
    <t>Vanguard LA 55"</t>
  </si>
  <si>
    <t>Vanguard LA 43"</t>
  </si>
  <si>
    <t>BSX</t>
  </si>
  <si>
    <t>Blue Square BSX0.84COB169</t>
  </si>
  <si>
    <t>LSBC</t>
  </si>
  <si>
    <t>LG LSBC</t>
  </si>
  <si>
    <t>55HDL</t>
  </si>
  <si>
    <t>Philips 55HDL70xxIA</t>
  </si>
  <si>
    <t>UTW3</t>
  </si>
  <si>
    <t>Unilumin UTWIII</t>
  </si>
  <si>
    <t>BXT</t>
  </si>
  <si>
    <t>Barco XT</t>
  </si>
  <si>
    <t>Jupiter ZavusXP0.7</t>
  </si>
  <si>
    <t>MMF1050</t>
  </si>
  <si>
    <t>MacroPix Mobilis FT 1000x500</t>
  </si>
  <si>
    <t>MA640</t>
  </si>
  <si>
    <t>Linsn MA640</t>
  </si>
  <si>
    <t>BNT</t>
  </si>
  <si>
    <t>Barco NT</t>
  </si>
  <si>
    <t>IEZ</t>
  </si>
  <si>
    <t>INFiLED EZ</t>
  </si>
  <si>
    <t>LSBF</t>
  </si>
  <si>
    <t>LG LSBF</t>
  </si>
  <si>
    <t>LGF</t>
  </si>
  <si>
    <t>Leyard GF</t>
  </si>
  <si>
    <t>CVE</t>
  </si>
  <si>
    <t>AOTO CVE</t>
  </si>
  <si>
    <t>DD5010</t>
  </si>
  <si>
    <t>DVS DioPlex HD 500x1000</t>
  </si>
  <si>
    <t>LSAC</t>
  </si>
  <si>
    <t>LG LSAC</t>
  </si>
  <si>
    <t>ANX</t>
  </si>
  <si>
    <t>Absen NX 960x540</t>
  </si>
  <si>
    <t>KLCOM2</t>
  </si>
  <si>
    <t>Absen KLCOB V2</t>
  </si>
  <si>
    <t>DD9696</t>
  </si>
  <si>
    <t>DVS DioPlex 960x960</t>
  </si>
  <si>
    <t>IWV</t>
  </si>
  <si>
    <t>INFiLED WV</t>
  </si>
  <si>
    <t>AKL2</t>
  </si>
  <si>
    <t>Absen KL II</t>
  </si>
  <si>
    <t>CL2</t>
  </si>
  <si>
    <t>Absen CL V2</t>
  </si>
  <si>
    <t>ANXQ</t>
  </si>
  <si>
    <t>Absen NX 240x540</t>
  </si>
  <si>
    <t>FTS</t>
  </si>
  <si>
    <t>Fabulux T Series</t>
  </si>
  <si>
    <t>AKL</t>
  </si>
  <si>
    <t>Absen KL</t>
  </si>
  <si>
    <t>A27</t>
  </si>
  <si>
    <t>Absen Acclaim Plus/Pro/V3</t>
  </si>
  <si>
    <t>Display Code</t>
  </si>
  <si>
    <t>Height</t>
  </si>
  <si>
    <t>Width</t>
  </si>
  <si>
    <t>Make &amp; Model</t>
  </si>
  <si>
    <t>Other Displays, Call for Price</t>
  </si>
  <si>
    <t>27" Displays</t>
  </si>
  <si>
    <t>55XHBWARR-003</t>
  </si>
  <si>
    <t/>
  </si>
  <si>
    <t>Emerging Technologies &amp; Displays</t>
  </si>
  <si>
    <t>Yes</t>
  </si>
  <si>
    <t>XHB 55" - ADDITIONAL ONE YEAR EXTENDED WARRANTY INCLUDING ADVANCED REPLACEMENT PER ADDITIONAL YEAR</t>
  </si>
  <si>
    <t>55XHBWARR-034</t>
  </si>
  <si>
    <t>XHB 55" - ADDITIONAL TWO YEAR EXTENDED WARRANTY INCLUDING ADVANCED REPLACEMENT PER ADDITIONAL YEAR</t>
  </si>
  <si>
    <t>55XHBWARR-345</t>
  </si>
  <si>
    <t>XHB 55" - ADDITIONAL THREE YEAR EXTENDED WARRANTY INCLUDING ADVANCED REPLACEMENT PER ADDITIONAL YEAR</t>
  </si>
  <si>
    <t>600-1787</t>
  </si>
  <si>
    <t>CN</t>
  </si>
  <si>
    <t>Mounts</t>
  </si>
  <si>
    <t>CONTROL BOX, 300W, 3 CHANNEL, BLK</t>
  </si>
  <si>
    <t>65XHBWARR-003</t>
  </si>
  <si>
    <t>XHB 65" - ADDITIONAL ONE YEAR EXTENDED WARRANTY INCLUDING ADVANCED REPLACEMENT PER ADDITIONAL YEAR</t>
  </si>
  <si>
    <t>65XHBWARR-034</t>
  </si>
  <si>
    <t>XHB 65" - ADDITIONAL TWO YEAR EXTENDED WARRANTY INCLUDING ADVANCED REPLACEMENT PER ADDITIONAL YEAR</t>
  </si>
  <si>
    <t>65XHBWARR-345</t>
  </si>
  <si>
    <t>XHB 65" - ADDITIONAL THREE YEAR EXTENDED WARRANTY INCLUDING ADVANCED REPLACEMENT PER ADDITIONAL YEAR</t>
  </si>
  <si>
    <t>75XHBWARR-003</t>
  </si>
  <si>
    <t>XHB 75" - ADDITIONAL ONE YEAR EXTENDED WARRANTY INCLUDING ADVANCED REPLACEMENT PER ADDITIONAL YEAR</t>
  </si>
  <si>
    <t>75XHBWARR-034</t>
  </si>
  <si>
    <t>XHB 75" - ADDITIONAL TWO YEAR EXTENDED WARRANTY INCLUDING ADVANCED REPLACEMENT PER ADDITIONAL YEAR</t>
  </si>
  <si>
    <t>75XHBWARR-345</t>
  </si>
  <si>
    <t>XHB 75" - ADDITIONAL THREE YEAR EXTENDED WARRANTY INCLUDING ADVANCED REPLACEMENT PER ADDITIONAL YEAR</t>
  </si>
  <si>
    <t>ACC002</t>
  </si>
  <si>
    <t>TW</t>
  </si>
  <si>
    <t>ESCUTCHEON RING FOR 2" POLE</t>
  </si>
  <si>
    <t>ACC020</t>
  </si>
  <si>
    <t>US</t>
  </si>
  <si>
    <t>Armor Lock ™ Plus Secure Cable</t>
  </si>
  <si>
    <t>ACC050</t>
  </si>
  <si>
    <t>Extension Column Stabilizer Kit</t>
  </si>
  <si>
    <t>ACC109</t>
  </si>
  <si>
    <t>Extension Column Connectors</t>
  </si>
  <si>
    <t>ACC114</t>
  </si>
  <si>
    <t>SS598ML3 STANDOFF PLATE</t>
  </si>
  <si>
    <t>ACC116</t>
  </si>
  <si>
    <t>Rear Metal Shelf for SR560-HUB2 Cart</t>
  </si>
  <si>
    <t>ACC120</t>
  </si>
  <si>
    <t>Internal Wood Joist Mount Ceiling Plate</t>
  </si>
  <si>
    <t>ACC148</t>
  </si>
  <si>
    <t>SR860/SR898 Power Strip Mounting Bracket</t>
  </si>
  <si>
    <t>ACC149</t>
  </si>
  <si>
    <t>SR860/SR898 600mm Tall Adaptor Brackets</t>
  </si>
  <si>
    <t>ACC151</t>
  </si>
  <si>
    <t>SR860 Caster Kit - 4 Casters, 2 locking, 2 non-locking</t>
  </si>
  <si>
    <t>ACC152</t>
  </si>
  <si>
    <t>SR898 Caster Kit - 4 Casters, 2 locking, 2 non-locking</t>
  </si>
  <si>
    <t>ACC166</t>
  </si>
  <si>
    <t>LG STB-5500 HOLDER ACCESSORY FOR HPF665</t>
  </si>
  <si>
    <t>ACC170</t>
  </si>
  <si>
    <t>Cart and Stand Adaptor Plate</t>
  </si>
  <si>
    <t>ACC185</t>
  </si>
  <si>
    <t>Screw and Spacer Kit for 85" Microsoft Surface Hub 2S/2X</t>
  </si>
  <si>
    <t>ACC210</t>
  </si>
  <si>
    <t>Concrete Expansion Anchors 4PK</t>
  </si>
  <si>
    <t>ACC215</t>
  </si>
  <si>
    <t>Metal Stud Fastener kit, 2PK</t>
  </si>
  <si>
    <t>ACC217</t>
  </si>
  <si>
    <t>Extension Column Shelf</t>
  </si>
  <si>
    <t>ACC234</t>
  </si>
  <si>
    <t>Concrete Anchors 4PK 8mm</t>
  </si>
  <si>
    <t>ACC244</t>
  </si>
  <si>
    <t>Concrete Anchors 4 pack 10mm</t>
  </si>
  <si>
    <t>ACC2X1</t>
  </si>
  <si>
    <t>VESA 200 x 100 Adaptor Plate</t>
  </si>
  <si>
    <t>ACC309</t>
  </si>
  <si>
    <t>Video Conferencing Shelf Wall Mount</t>
  </si>
  <si>
    <t>ACC310VWC4</t>
  </si>
  <si>
    <t>Digital Signage</t>
  </si>
  <si>
    <t>Accessory feet - 4 pack, Use with DS-C VW Carts</t>
  </si>
  <si>
    <t>ACC315</t>
  </si>
  <si>
    <t>Base Shelf For SmartMount® Cart</t>
  </si>
  <si>
    <t>Safety Belt For Component Shelves</t>
  </si>
  <si>
    <t>ACC320</t>
  </si>
  <si>
    <t>20' Electrical Outlet Strip with Cord Wrap</t>
  </si>
  <si>
    <t>ACC322</t>
  </si>
  <si>
    <t>ACC324</t>
  </si>
  <si>
    <t>Corner Mount Shelf</t>
  </si>
  <si>
    <t>ACC409-B</t>
  </si>
  <si>
    <t>WALL PLT ADPT: SA/SP(730/740), BLK</t>
  </si>
  <si>
    <t>ACC415</t>
  </si>
  <si>
    <t>Metal Stud Fastener Kit, 4PK</t>
  </si>
  <si>
    <t>ACC450</t>
  </si>
  <si>
    <t>200 X 200 ACCESORY PLT FOR FPS-1000</t>
  </si>
  <si>
    <t>ACC455</t>
  </si>
  <si>
    <t>Hanger Brackets and Clamps For CMJ 455 Suspend/Ceiling Plate</t>
  </si>
  <si>
    <t>ACC460</t>
  </si>
  <si>
    <t>Cable Relocating Accessory - PB-1/CMJ453</t>
  </si>
  <si>
    <t>ACC4X4</t>
  </si>
  <si>
    <t>VESA 400 x 400mm Adaptor Plate</t>
  </si>
  <si>
    <t>ACC515</t>
  </si>
  <si>
    <t>Metal Stud Fastener Kit, 50PK</t>
  </si>
  <si>
    <t>ACC517</t>
  </si>
  <si>
    <t>DVD/VCR MOUNT CONNECTOR</t>
  </si>
  <si>
    <t>ACC550</t>
  </si>
  <si>
    <t>Ceiling Plate For Unistrut Adaptor in Truss Ceilings</t>
  </si>
  <si>
    <t>ACC556</t>
  </si>
  <si>
    <t>Ceiling Plate For Cathedral Ceiling</t>
  </si>
  <si>
    <t>ACC557</t>
  </si>
  <si>
    <t>Ceiling Plate For Truss Ceiling</t>
  </si>
  <si>
    <t>ACC558</t>
  </si>
  <si>
    <t>Ceiling Plate For I-Beam width of 4"-8"</t>
  </si>
  <si>
    <t>ACC559</t>
  </si>
  <si>
    <t>Ceiling Plate For I-Beam width of 7"-12"</t>
  </si>
  <si>
    <t>ACC560</t>
  </si>
  <si>
    <t>Ceiling Plate For Wood Joist and Structural Ceiling</t>
  </si>
  <si>
    <t>ACC570</t>
  </si>
  <si>
    <t>Ceiling Plate - Round Black</t>
  </si>
  <si>
    <t>ACC570W</t>
  </si>
  <si>
    <t>Ceiling Plate - Round White</t>
  </si>
  <si>
    <t>ACC600</t>
  </si>
  <si>
    <t>Multi-Display Interface Bracket</t>
  </si>
  <si>
    <t>ACC604</t>
  </si>
  <si>
    <t>Dual-Stack Cartridge For FPZ600</t>
  </si>
  <si>
    <t>ACC615</t>
  </si>
  <si>
    <t>Metal Stud Fastener Kit 6PK</t>
  </si>
  <si>
    <t>ACC625</t>
  </si>
  <si>
    <t>Dedicated Wall Adaptor Box - Depth 2.0"-3.5"</t>
  </si>
  <si>
    <t>ACC630</t>
  </si>
  <si>
    <t>Dedicated Wall Adaptor Box - Depth 3.25"-5.50"</t>
  </si>
  <si>
    <t>ACC635</t>
  </si>
  <si>
    <t>Wall Adaptor Box For SB680/685 i5 series - Depth 3.25" - 5.50" NEW!</t>
  </si>
  <si>
    <t>ACC640</t>
  </si>
  <si>
    <t>Escutcheon Ring For 1.9" DIA Pole</t>
  </si>
  <si>
    <t>ACC640-B</t>
  </si>
  <si>
    <t>Escutcheon Ring For 1.9" DIA Pole Black</t>
  </si>
  <si>
    <t>ACC640-W</t>
  </si>
  <si>
    <t>Escutcheon Ring For 1.9" DIA Pole White</t>
  </si>
  <si>
    <t>ACC800</t>
  </si>
  <si>
    <t>Ext. Column Connector with Cord Management</t>
  </si>
  <si>
    <t>ACC830</t>
  </si>
  <si>
    <t>Side to Side Adjuster For Projector Mounts</t>
  </si>
  <si>
    <t>ACC845</t>
  </si>
  <si>
    <t>Ceiling Plate For Unistrut with Anti-Vibration Connector</t>
  </si>
  <si>
    <t>ACC850</t>
  </si>
  <si>
    <t>ACC870</t>
  </si>
  <si>
    <t>Wall Adpt Box for Epson Powerlite and Brightlink  3.25"-5.50" D</t>
  </si>
  <si>
    <t>ACC912</t>
  </si>
  <si>
    <t>ACC918</t>
  </si>
  <si>
    <t>Security Fastener Pack For V75, V100 &amp; V200x100 Mounts</t>
  </si>
  <si>
    <t>ACC925</t>
  </si>
  <si>
    <t>Security Fasteners For V200x200 to V800x400 Mounts</t>
  </si>
  <si>
    <t>ACC951</t>
  </si>
  <si>
    <t>A/V Component Shelf Accessory Bracket For SA Mounts</t>
  </si>
  <si>
    <t>ACC954</t>
  </si>
  <si>
    <t>Security Kit For PTM200 and PTM400 Series</t>
  </si>
  <si>
    <t>ACC964</t>
  </si>
  <si>
    <t>PC/Keyboard Acessory For SC590</t>
  </si>
  <si>
    <t>ACC973</t>
  </si>
  <si>
    <t>VESA® 400 x 400mm Adaptor Plates</t>
  </si>
  <si>
    <t>ACC978</t>
  </si>
  <si>
    <t>Adaptor For Epson Short Throw Projectors</t>
  </si>
  <si>
    <t>ACC979</t>
  </si>
  <si>
    <t>SmartMount SR Cart Caster Accessory Kit</t>
  </si>
  <si>
    <t>ACC-BPR</t>
  </si>
  <si>
    <t>CART BUMPER ACCESSORY</t>
  </si>
  <si>
    <t>ACC-CARTGH</t>
  </si>
  <si>
    <t>Accessory Grab Handle for SmartMount SR Carts</t>
  </si>
  <si>
    <t>ACC-CCP</t>
  </si>
  <si>
    <t>Ceiling Plate for Cathedral Ceiling</t>
  </si>
  <si>
    <t>ACC-CCPHD</t>
  </si>
  <si>
    <t>HEAVY DUTY CEILING PLATE FOR CATHERDRAL CEILING</t>
  </si>
  <si>
    <t>ACC-CSH2</t>
  </si>
  <si>
    <t>SR560-HUB2 Mounting Brackets for the CSH2 APC UPS</t>
  </si>
  <si>
    <t>ACCD-05K</t>
  </si>
  <si>
    <t>UltraView 5V Accessory Kit</t>
  </si>
  <si>
    <t>ACCD-12K</t>
  </si>
  <si>
    <t>UltraView 12V Accessory Kit</t>
  </si>
  <si>
    <t>ACCD-ALG</t>
  </si>
  <si>
    <t>UltraView Analog Accessory Kit</t>
  </si>
  <si>
    <t>ACCD-ALS</t>
  </si>
  <si>
    <t>AMBIENT LIGHT SENSOR EXTENDER</t>
  </si>
  <si>
    <t>ACCD-DC49</t>
  </si>
  <si>
    <t>Dust Cover for 49" UV49%</t>
  </si>
  <si>
    <t>ACCD-DC55</t>
  </si>
  <si>
    <t>Dust Cover for 55" UV55%</t>
  </si>
  <si>
    <t>ACCD-DC553</t>
  </si>
  <si>
    <t>Neptune</t>
  </si>
  <si>
    <t>55" Neptune Outdoor TV Dust Cover - Gen3</t>
  </si>
  <si>
    <t>ACCD-DC653</t>
  </si>
  <si>
    <t>65" Neptune Outdoor TV Dust Cover - Gen3</t>
  </si>
  <si>
    <t>ACCD-DC75</t>
  </si>
  <si>
    <t>KR</t>
  </si>
  <si>
    <t>Dust Cover for 75" Neptune Outdoor TV</t>
  </si>
  <si>
    <t>ACCD-DC753</t>
  </si>
  <si>
    <t>75" Neptune Outdoor TV Dust Cover - Gen3</t>
  </si>
  <si>
    <t>ACCD-IREX</t>
  </si>
  <si>
    <t>IR Extender for TVs and Displays</t>
  </si>
  <si>
    <t>ACCD-PCB</t>
  </si>
  <si>
    <t>XHB Power Cable - 8' - BLK - Outdoor Rated</t>
  </si>
  <si>
    <t>ACCD-REM02</t>
  </si>
  <si>
    <t>Peerless-AV Outdoor Rated Learning Remote</t>
  </si>
  <si>
    <t>ACC-FLIP65</t>
  </si>
  <si>
    <t>Accessory Mounting Kit for the 65" Samsung Flip</t>
  </si>
  <si>
    <t>ACC-FT</t>
  </si>
  <si>
    <t>SmartMount(R) SS Stand Feet Accessory</t>
  </si>
  <si>
    <t>ACC-GBASE</t>
  </si>
  <si>
    <t>Grommet base for LCT620A(D)</t>
  </si>
  <si>
    <t>Kiosks</t>
  </si>
  <si>
    <t>No</t>
  </si>
  <si>
    <t>ACCK120</t>
  </si>
  <si>
    <t>KOP2555 Base Bolt Template</t>
  </si>
  <si>
    <t>ACCK121</t>
  </si>
  <si>
    <t>KOF Kiosk Base Bolt Template</t>
  </si>
  <si>
    <t>ACCK122</t>
  </si>
  <si>
    <t>5pk filter replacement for KOF-OPT-FAN</t>
  </si>
  <si>
    <t>ACCK-KOPBASE</t>
  </si>
  <si>
    <t>Single KOP Re-Usable Base Blt  Templte KOP55XHB(-S)</t>
  </si>
  <si>
    <t>ACCK-KOPBASE-B2B</t>
  </si>
  <si>
    <t>Dual-Sided KOP Re-Usable Base Blt Templte  KOP55XHB2(-S)</t>
  </si>
  <si>
    <t>ACCK-KOPXHB</t>
  </si>
  <si>
    <t>KOP2555-XHB XHB554 Retroft Brkt for XHB552 kiosks</t>
  </si>
  <si>
    <t>ACC-LA</t>
  </si>
  <si>
    <t>LAPTOP TRAY AND ARM FOR CARTS AND STANDS</t>
  </si>
  <si>
    <t>ACC-LGOLED</t>
  </si>
  <si>
    <t>Adapter Bracket for LG OLED TV's</t>
  </si>
  <si>
    <t>Hospitality</t>
  </si>
  <si>
    <t>ACC-M835</t>
  </si>
  <si>
    <t>Security fast-pack, M8x25 &amp; M8x35</t>
  </si>
  <si>
    <t>ACC-M850H</t>
  </si>
  <si>
    <t>Security Fast Pack, M8 x 50mm (4pcs)</t>
  </si>
  <si>
    <t>ACC-M8X50</t>
  </si>
  <si>
    <t>Non-Security Fast Pack, M8 x 50mm (4pcs)</t>
  </si>
  <si>
    <t>ACC-MB0800</t>
  </si>
  <si>
    <t>Menu Board Wall Plate - 8.0"</t>
  </si>
  <si>
    <t>ACC-MB2200</t>
  </si>
  <si>
    <t>Menu Board Wall Plate - 22.0"</t>
  </si>
  <si>
    <t>ACC-MB3500</t>
  </si>
  <si>
    <t>Menu Board Wall Plate - 35.0"</t>
  </si>
  <si>
    <t>ACC-MBCR1</t>
  </si>
  <si>
    <t>Menu Board Connector, Connects Ceiling Mounts</t>
  </si>
  <si>
    <t>ACC-MBF</t>
  </si>
  <si>
    <t>Menu Board Mount Ceiling Attachment Accessory For converting wall mounts to ceiling</t>
  </si>
  <si>
    <t>ACC-MCCM</t>
  </si>
  <si>
    <t>Component Mount for SR598ML3, SR598ML3E and SS598ML3</t>
  </si>
  <si>
    <t>ACC-MCH</t>
  </si>
  <si>
    <t>Media Component Holder for NEC</t>
  </si>
  <si>
    <t>ACC-ML3ECW</t>
  </si>
  <si>
    <t>Power Cord Manager for SR598ML3E</t>
  </si>
  <si>
    <t>ACC-ML3ELS</t>
  </si>
  <si>
    <t>KEYBOARD SHELF ACCESSORY</t>
  </si>
  <si>
    <t>ACC-MS</t>
  </si>
  <si>
    <t>METAL SHELF FOR CARTS AND STANDS</t>
  </si>
  <si>
    <t>ACC-MSF-W</t>
  </si>
  <si>
    <t>METAL SHELF FOR SR560-FLIP</t>
  </si>
  <si>
    <t>ACC-QRL</t>
  </si>
  <si>
    <t>Accessory Quick Release - Landscape</t>
  </si>
  <si>
    <t>ACC-QRP</t>
  </si>
  <si>
    <t>Accessory Quick Release - Portrait</t>
  </si>
  <si>
    <t>ACC-SB2</t>
  </si>
  <si>
    <t>Large Universal Soundbar / VC Mount</t>
  </si>
  <si>
    <t>ACC-SPARK55</t>
  </si>
  <si>
    <t>Adaptor Brackets for 55" Cisco Spark Board</t>
  </si>
  <si>
    <t>ACC-SPARK70</t>
  </si>
  <si>
    <t>Adaptor brackets for Cisco Spark 70"</t>
  </si>
  <si>
    <t>ACC-UCM</t>
  </si>
  <si>
    <t>Universal Component Mount</t>
  </si>
  <si>
    <t>ACC-UCM2</t>
  </si>
  <si>
    <t>Universal Component Mount for STS650</t>
  </si>
  <si>
    <t>ACC-V1500X</t>
  </si>
  <si>
    <t>Adaptor Accessory for 1500 and 1200mm Wide Mounting Patterns</t>
  </si>
  <si>
    <t>ACC-V600800</t>
  </si>
  <si>
    <t>Adaptor accessory for 800x400mm mounting patterns</t>
  </si>
  <si>
    <t>ACC-V600X</t>
  </si>
  <si>
    <t>Adaptor accessory for 600x400 mounting patterns</t>
  </si>
  <si>
    <t>ACC-V900X</t>
  </si>
  <si>
    <t>Adaptor accessory for 800x400 and 900x600mm mounting patterns</t>
  </si>
  <si>
    <t>ACC-VCS</t>
  </si>
  <si>
    <t>VIDEO CONFERENCE CAMERA SHELF FOR CART AND STAND</t>
  </si>
  <si>
    <t>ACC-VDK</t>
  </si>
  <si>
    <t>Vibration Dampening Kit</t>
  </si>
  <si>
    <t>ACC-WMVCS</t>
  </si>
  <si>
    <t>SmartMount Video Conferencing Shelf</t>
  </si>
  <si>
    <t>ACCXT400</t>
  </si>
  <si>
    <t>SAX IN-WALL ACCESSORY WITH AC SURGE</t>
  </si>
  <si>
    <t>ACCXT402</t>
  </si>
  <si>
    <t>SFX-STX IN-WALL ACC WITH AC SURGE</t>
  </si>
  <si>
    <t>ACSBR1</t>
  </si>
  <si>
    <t>Universal Sound Bar Mounting Kit</t>
  </si>
  <si>
    <t>ACSBR2</t>
  </si>
  <si>
    <t>Universal Sound Bar Mount</t>
  </si>
  <si>
    <t>ADD012018</t>
  </si>
  <si>
    <t>12"-18" Multi-Display Adjustable Drop Column</t>
  </si>
  <si>
    <t>ADD018024</t>
  </si>
  <si>
    <t>18"-24" Multi-Display Adjustable Drop Column</t>
  </si>
  <si>
    <t>ADD0203</t>
  </si>
  <si>
    <t>2'-3' Multi-Display Adjustable Drop Column</t>
  </si>
  <si>
    <t>ADD0305</t>
  </si>
  <si>
    <t>3'-5' Multi-Display Adjustable Drop Column</t>
  </si>
  <si>
    <t>ADD0507</t>
  </si>
  <si>
    <t>5'-7' Multi-Display Adjustable Drop Column</t>
  </si>
  <si>
    <t>ADD0810</t>
  </si>
  <si>
    <t>8'-10' Multi-Display Adjustable Drop Column</t>
  </si>
  <si>
    <t>ADD102</t>
  </si>
  <si>
    <t>2' Multi-Display Fixed Length Extension Column</t>
  </si>
  <si>
    <t>AEC006009</t>
  </si>
  <si>
    <t>6"-9" Adjustable Extension Column</t>
  </si>
  <si>
    <t>AEC006009-S</t>
  </si>
  <si>
    <t>6"-9"  Adjustable Extension Column</t>
  </si>
  <si>
    <t>AEC006009-W</t>
  </si>
  <si>
    <t>AEC009012</t>
  </si>
  <si>
    <t>9"-12" Adjustable Extension Column</t>
  </si>
  <si>
    <t>AEC009012-S</t>
  </si>
  <si>
    <t>AEC009012-W</t>
  </si>
  <si>
    <t>AEC012018</t>
  </si>
  <si>
    <t>12"-18" Adjustable Extension Column</t>
  </si>
  <si>
    <t>AEC012018-S</t>
  </si>
  <si>
    <t>AEC012018-W</t>
  </si>
  <si>
    <t>12"-18"Adjustable Extension Column</t>
  </si>
  <si>
    <t>AEC018024</t>
  </si>
  <si>
    <t>18"-24" Adjustable Extension Column</t>
  </si>
  <si>
    <t>AEC018024-S</t>
  </si>
  <si>
    <t>AEC018024-W</t>
  </si>
  <si>
    <t>AEC0203</t>
  </si>
  <si>
    <t>2'-3' Adjustable Extension Column</t>
  </si>
  <si>
    <t>AEC0203-S</t>
  </si>
  <si>
    <t>AEC0203-W</t>
  </si>
  <si>
    <t>AEC0305</t>
  </si>
  <si>
    <t>3'-5' Adjustable Extension Column</t>
  </si>
  <si>
    <t>AEC0305-S</t>
  </si>
  <si>
    <t>AEC0305-W</t>
  </si>
  <si>
    <t>AEC0406</t>
  </si>
  <si>
    <t>4'-6' Adjustable Extension Column</t>
  </si>
  <si>
    <t>AEC0406-S</t>
  </si>
  <si>
    <t>AEC0406-W</t>
  </si>
  <si>
    <t>AEC0507</t>
  </si>
  <si>
    <t>5'-7' Adjustable Extension Column</t>
  </si>
  <si>
    <t>AEC0507-S</t>
  </si>
  <si>
    <t>AEC0507-W</t>
  </si>
  <si>
    <t>AEC0608</t>
  </si>
  <si>
    <t>6’- 8’ Adjustable Extension Column</t>
  </si>
  <si>
    <t>AEC0608-S</t>
  </si>
  <si>
    <t>AEC0608-W</t>
  </si>
  <si>
    <t>AEC0810</t>
  </si>
  <si>
    <t>8’-10’ Adjustable Extension Column</t>
  </si>
  <si>
    <t>AEC0810-S</t>
  </si>
  <si>
    <t>8’-10’Adjustable Extension Column</t>
  </si>
  <si>
    <t>AEC0810-W</t>
  </si>
  <si>
    <t>AEC1012</t>
  </si>
  <si>
    <t>10'-12' Adjustable Extension Column - Blk</t>
  </si>
  <si>
    <t>BM-5005A</t>
  </si>
  <si>
    <t>Optoma 12" -18" Extension Column</t>
  </si>
  <si>
    <t>CMAL</t>
  </si>
  <si>
    <t>Round Column Mount for Digital Signage Displays</t>
  </si>
  <si>
    <t>CMJ300</t>
  </si>
  <si>
    <t>Ceiling Plate For 4"x4" Unistrut® and Structural Ceiling</t>
  </si>
  <si>
    <t>CMJ310</t>
  </si>
  <si>
    <t>Ceiling Plate For 8"x8" Unistrut® and Structural Ceiling</t>
  </si>
  <si>
    <t>CMJ450</t>
  </si>
  <si>
    <t>MX</t>
  </si>
  <si>
    <t>Suspended Ceiling Plate</t>
  </si>
  <si>
    <t>CMJ453</t>
  </si>
  <si>
    <t>Suspended Ceiling plate</t>
  </si>
  <si>
    <t>CMJ455</t>
  </si>
  <si>
    <t>CMJ470</t>
  </si>
  <si>
    <t>Ceiling Plate For Wood Joists at 16" centers and Concrete</t>
  </si>
  <si>
    <t>CMJ470W</t>
  </si>
  <si>
    <t>CMJ480</t>
  </si>
  <si>
    <t>Ceiling Plate For Wood Joists at 20" centers and Concrete</t>
  </si>
  <si>
    <t>CMJ490</t>
  </si>
  <si>
    <t>Ceiling Plate For Wood Joists at 24" centers and Concrete</t>
  </si>
  <si>
    <t>CMJ500R1</t>
  </si>
  <si>
    <t>DCS200</t>
  </si>
  <si>
    <t>Ceiling Plate For Structural Ceilings w/Stress Decoupler</t>
  </si>
  <si>
    <t>DCS400</t>
  </si>
  <si>
    <t>Multi-Display Ceiling Plate w/Stress Decoupler For Concrete</t>
  </si>
  <si>
    <t>DCT100</t>
  </si>
  <si>
    <t>Ceiling Plate For Truss and I-Beams w/Stress Decoupler</t>
  </si>
  <si>
    <t>DCT300</t>
  </si>
  <si>
    <t>Multi-Display Ceiling Plate w/Stress Decoupler For Truss and I-Beams</t>
  </si>
  <si>
    <t>DCT500</t>
  </si>
  <si>
    <t>Multi-Display Ceiling Plate w/Stress Decoupler For I-Beam</t>
  </si>
  <si>
    <t>DCT600</t>
  </si>
  <si>
    <t>DCT900</t>
  </si>
  <si>
    <t>DS25</t>
  </si>
  <si>
    <t>DVD/DVR/VCR  Clamp Mount</t>
  </si>
  <si>
    <t>DS-C555-3X2</t>
  </si>
  <si>
    <t>SmartMount® Portable 3x2 Video Wall Cart For 46" to 55" Displays up to 5" Deep</t>
  </si>
  <si>
    <t>DS-C555-3X3</t>
  </si>
  <si>
    <t>SmartMount® Portable 3x3 Video Wall Cart For 46" to 55" Displays up to 5" Deep</t>
  </si>
  <si>
    <t>DS-C555-4X2</t>
  </si>
  <si>
    <t>SmartMount® Portable 4x2 Video Wall Cart For 46" to 55" Displays up to 5" Deep</t>
  </si>
  <si>
    <t>DS-C555-4X3</t>
  </si>
  <si>
    <t>SmartMount® Portable 4x3 Video Wall Cart For 46" to 55" Displays up to 5" Deep</t>
  </si>
  <si>
    <t>DS-C560-1X3</t>
  </si>
  <si>
    <t>SmartMount® Portable 1x3 Video Wall Cart For 46" to 60" Displays up to 5" Deep</t>
  </si>
  <si>
    <t>DS-C560-2X2</t>
  </si>
  <si>
    <t>SmartMount® Portable 2x2 Video Wall Cart For 46" to 60" Displays up to 5" Deep</t>
  </si>
  <si>
    <t>DSF210-GHC</t>
  </si>
  <si>
    <t>Gondola Mount with Half Cover, for Samsung DB10D</t>
  </si>
  <si>
    <t>DSF210-SFC</t>
  </si>
  <si>
    <t>Shelf Mount with Full Cover, for Samsung DB10D</t>
  </si>
  <si>
    <t>DSF210-SHC</t>
  </si>
  <si>
    <t>Shelf Mount with Half Cover, for Samsung DB10D</t>
  </si>
  <si>
    <t>DSF290</t>
  </si>
  <si>
    <t>Truss Mount for 12" truss with 2" Outer Diameter Tubing For 40" to 90" Displays</t>
  </si>
  <si>
    <t>3x3 Wall Mount for Samsung IER and IFR dvLED Display</t>
  </si>
  <si>
    <t>DS-LEDIER-3X5</t>
  </si>
  <si>
    <t>3x5 Wall Mount for Samsung IER and IFR dvLED Display</t>
  </si>
  <si>
    <t>4x4 Wall Mount for Samsung IER and IFR dvLED Display</t>
  </si>
  <si>
    <t>5x5 Wall Mount for Samsung IER and IFR dvLED Display</t>
  </si>
  <si>
    <t>DS-LEDIER-6X3</t>
  </si>
  <si>
    <t>6x3 Flat Wall Mount for Samsung IER and IFR dvLED Display</t>
  </si>
  <si>
    <t>DS-LEDTK-10VX10S</t>
  </si>
  <si>
    <t>Universal DV-LED Trim Kit, 10' Vented x 10' Solid</t>
  </si>
  <si>
    <t>DS-LEDTK-10VX5S</t>
  </si>
  <si>
    <t>Universal DV-LED Trim Kit, 10' Vented x 5' Solid</t>
  </si>
  <si>
    <t>DS-LEDTK-10VX6S</t>
  </si>
  <si>
    <t>DS-LEDTK-10VX8S</t>
  </si>
  <si>
    <t>Universal DV-LED Trim Kit, 10' Vented x 8' Solid</t>
  </si>
  <si>
    <t>DS-LEDTK-12VX5S</t>
  </si>
  <si>
    <t>Universal DV-LED Trim Kit, 12' Vented x 5' Solid</t>
  </si>
  <si>
    <t>DS-LEDTK-12VX6S</t>
  </si>
  <si>
    <t>Universal DV-LED Trim Kit, 12' Vented x 6' Solid</t>
  </si>
  <si>
    <t>DS-LEDTK-12VX8S</t>
  </si>
  <si>
    <t>DS-LEDTK-13VX5S</t>
  </si>
  <si>
    <t>Universal DV-LED Trim Kit, 13' Vented x 5' Solid</t>
  </si>
  <si>
    <t>DS-LEDTK-13VX6S</t>
  </si>
  <si>
    <t>Universal DV-LED Trim Kit, 13' Vented x 6' Solid</t>
  </si>
  <si>
    <t>DS-LEDTK-13VX8S</t>
  </si>
  <si>
    <t>DS-LEDTK-14VX5S</t>
  </si>
  <si>
    <t>Universal DV-LED Trim Kit, 14' Vented x 5' Solid</t>
  </si>
  <si>
    <t>DS-LEDTK-14VX8S</t>
  </si>
  <si>
    <t>DS-LEDTK-16VX10S</t>
  </si>
  <si>
    <t>DS-LEDTK-16VX5S</t>
  </si>
  <si>
    <t>Universal DV-LED Trim Kit, 16' Vented x 5' Solid</t>
  </si>
  <si>
    <t>DS-LEDTK-16VX6S</t>
  </si>
  <si>
    <t>Universal DV-LED Trim Kit, 16' Vented x 6' Solid</t>
  </si>
  <si>
    <t>DS-LEDTK-16VX8S</t>
  </si>
  <si>
    <t>Universal DV-LED Trim Kit, 16' Vented x 8' Solid</t>
  </si>
  <si>
    <t>DS-LEDTK-17VX10S</t>
  </si>
  <si>
    <t>Universal DV-LED Trim Kit, 17' Vented x 10' Solid</t>
  </si>
  <si>
    <t>DS-LEDTK-18VX10S</t>
  </si>
  <si>
    <t>Universal DV-LED Trim Kit, 18' Vented x 10' Solid</t>
  </si>
  <si>
    <t>DS-LEDTK-18VX8S</t>
  </si>
  <si>
    <t>Universal DV-LED Trim Kit, 18' Vented x 8' Solid</t>
  </si>
  <si>
    <t>DS-LEDTK-20VX10S</t>
  </si>
  <si>
    <t>Universal DV-LED Trim Kit, 20' Vented x 10' Solid</t>
  </si>
  <si>
    <t>DS-LEDTK-20VX11S</t>
  </si>
  <si>
    <t>Universal DV-LED Trim Kit, 20' Vented x 11' Solid</t>
  </si>
  <si>
    <t>DS-LEDTK-20VX12S</t>
  </si>
  <si>
    <t>Universal DV-LED Trim Kit, 20' Vented x 12' Solid</t>
  </si>
  <si>
    <t>DS-LEDTK-20VX5S</t>
  </si>
  <si>
    <t>Universal DV-LED Trim Kit, 20' Vented x 5' Solid</t>
  </si>
  <si>
    <t>DS-LEDTK-20VX6S</t>
  </si>
  <si>
    <t>Universal DV-LED Trim Kit, 20' Vented x 6' Solid</t>
  </si>
  <si>
    <t>DS-LEDTK-24VX10S</t>
  </si>
  <si>
    <t>Universal DV-LED Trim Kit, 24' Vented x 10' Solid</t>
  </si>
  <si>
    <t>DS-LEDTK-24VX8S</t>
  </si>
  <si>
    <t>Universal DV-LED Trim Kit, 24' Vented x 8' Solid</t>
  </si>
  <si>
    <t>DS-LEDTK-28VX6S</t>
  </si>
  <si>
    <t>Universal DV-LED Trim Kit, 28' Vented x 6' Solid</t>
  </si>
  <si>
    <t>DS-LEDTK-29VX11S</t>
  </si>
  <si>
    <t>Universal DV-LED Trim Kit, 29' Vented x 11' Solid</t>
  </si>
  <si>
    <t>DS-LEDTK-29VX14S</t>
  </si>
  <si>
    <t>Universal DV-LED Trim Kit, 29' Vented x 14' Solid</t>
  </si>
  <si>
    <t>DS-LEDTK-30VX8S</t>
  </si>
  <si>
    <t>Universal DV-LED Trim Kit, 30' Vented x 8' Solid</t>
  </si>
  <si>
    <t>DS-LEDTK-32VX10S</t>
  </si>
  <si>
    <t>Universal DV-LED Trim Kit, 32' Vented x 10' Solid</t>
  </si>
  <si>
    <t>DS-LEDTK-32VX5S</t>
  </si>
  <si>
    <t>Universal DV-LED Trim Kit, 32' Vented x 5' Solid</t>
  </si>
  <si>
    <t>DS-LEDTK-36VX12S</t>
  </si>
  <si>
    <t>Universal DV-LED Trim Kit, 36' Vented x 12' Solid</t>
  </si>
  <si>
    <t>DS-LEDTK-45VX5S</t>
  </si>
  <si>
    <t>Universal DV-LED Trim Kit, 45' Vented x 5' Solid</t>
  </si>
  <si>
    <t>DS-LEDTK-5VX5S</t>
  </si>
  <si>
    <t>Universal DV-LED Trim Kit, 5' Vented x 5' Solid</t>
  </si>
  <si>
    <t>DS-LEDTK-5VX8S</t>
  </si>
  <si>
    <t>Universal DV-LED Trim Kit, 5' Vented x 8' Solid</t>
  </si>
  <si>
    <t>DS-LEDTK-6VX10S</t>
  </si>
  <si>
    <t>Universal DV-LED Trim Kit, 6' Vented x 10' Solid</t>
  </si>
  <si>
    <t>DS-LEDTK-6VX5S</t>
  </si>
  <si>
    <t>Universal DV-LED Trim Kit, 6' Vented x 5' Solid</t>
  </si>
  <si>
    <t>DS-LEDTK-6VX8S</t>
  </si>
  <si>
    <t>Universal DV-LED Trim Kit, 6' Vented x 8' Solid</t>
  </si>
  <si>
    <t>DS-LEDTK-8VX10S</t>
  </si>
  <si>
    <t>Universal DV-LED Trim Kit, 8' Vented x 10' Solid</t>
  </si>
  <si>
    <t>DS-LEDTK-8VX5S</t>
  </si>
  <si>
    <t>One-to-one universal wall mount for latching dvLED displays up to 1220mm wide</t>
  </si>
  <si>
    <t>DS-LEDUNV1220-2X2</t>
  </si>
  <si>
    <t>2x2 Universal wall mount for latching dvLED displays up to 1220mm wide</t>
  </si>
  <si>
    <t>DS-LEDUNV1220-3X3</t>
  </si>
  <si>
    <t>DS-LEDUNV1220-4X4</t>
  </si>
  <si>
    <t>One-to-one universal wall mount for latching dvLED displays up to 610mm wide</t>
  </si>
  <si>
    <t>DS-LEDUNV610-4X4</t>
  </si>
  <si>
    <t>DS-LEDUNV610-5X5</t>
  </si>
  <si>
    <t>DS-LEDUNV610-6X6</t>
  </si>
  <si>
    <t>DS-LEDUNV610-8X8</t>
  </si>
  <si>
    <t>One-to-one universal wall mount for latching dvLED displays up to 960mm wide</t>
  </si>
  <si>
    <t>DS-LEDUNV960-3X3</t>
  </si>
  <si>
    <t>DS-LEDUNV960-4X4</t>
  </si>
  <si>
    <t>DS-LEDUNV960-5X5</t>
  </si>
  <si>
    <t>DS-LEDUPS-4X4</t>
  </si>
  <si>
    <t>4x4 Fixed Wall Mount Unilumin UPanelS</t>
  </si>
  <si>
    <t>DS-LEDUPS-4X8</t>
  </si>
  <si>
    <t>4X8 Fixed Wall Mount for Unilumin UpanelS</t>
  </si>
  <si>
    <t>DS-LEDUPS-5X5</t>
  </si>
  <si>
    <t>5x5 Fixed Wall Mount Unilumin UPanelS</t>
  </si>
  <si>
    <t>DS-LEDUPS-6X6</t>
  </si>
  <si>
    <t>6x6 Fixed Wall Mount Unilumin UPanelS</t>
  </si>
  <si>
    <t>DS-LEDUPS-7X7</t>
  </si>
  <si>
    <t>7x7 Fixed Wall Mount Unilumin UPanelS</t>
  </si>
  <si>
    <t>DS-LEDUPS-8X4</t>
  </si>
  <si>
    <t>8X4 Fixed Wall Mount for Unilumin UpanelS</t>
  </si>
  <si>
    <t>DS-LEDUPS-8X8</t>
  </si>
  <si>
    <t>ASSEMBLY, UPANELS 8X8 MOUNT</t>
  </si>
  <si>
    <t>DS-MBZ642L</t>
  </si>
  <si>
    <t>SmartMount® Digital Menu Board Mount with Height &amp; Depth Adjustment For 40" to 42" Displays - Landscape</t>
  </si>
  <si>
    <t>DS-MBZ647L</t>
  </si>
  <si>
    <t>SmartMount® Digital Menu Board Mount with Height &amp; Depth Adjustment For 46" to 65" Displays - Landscape</t>
  </si>
  <si>
    <t>DS-MBZ647P</t>
  </si>
  <si>
    <t>SmartMount® Digital Menu Board Mount with Height &amp; Depth Adjustment For 42" to 65" Displays - Portrait</t>
  </si>
  <si>
    <t>DS-MBZ942L-2X1</t>
  </si>
  <si>
    <t>SmartMount® Digital Menu Board Ceiling Mount with 8pt Adjustment - Landscape 2x1 Configuration for 40" to 42" Displays</t>
  </si>
  <si>
    <t>DS-MBZ942L-3X1</t>
  </si>
  <si>
    <t>SmartMount® Digital Menu Board Ceiling Mount with 8pt Adjustment - Landscape 3x1 Configuration for 40" to 42" Displays</t>
  </si>
  <si>
    <t>DS-MBZ947L-2X1</t>
  </si>
  <si>
    <t>SmartMount® Digital Menu Board Ceiling Mount with 8pt Adjustment - Landscape 2x1 Configuration for 46" to 48" Displays</t>
  </si>
  <si>
    <t>DS-MBZ947L-3X1</t>
  </si>
  <si>
    <t>SmartMount® Digital Menu Board Ceiling Mount with 8pt Adjustment - Landscape 3x1 Configuration for 46" to 48" Displays</t>
  </si>
  <si>
    <t>DS-MBZA</t>
  </si>
  <si>
    <t>DS-MBZ adaptors with additional hardware</t>
  </si>
  <si>
    <t>DS-OM55ND-CEIL</t>
  </si>
  <si>
    <t>Samsung OM55N-D Ceiling Mount</t>
  </si>
  <si>
    <t>DS-OM55ND-FLOOR</t>
  </si>
  <si>
    <t>Samsung OM55N-D Floor Mount</t>
  </si>
  <si>
    <t>DS-S555-3X2</t>
  </si>
  <si>
    <t>SmartMount® Modular 3x2 Video Wall Pedestal Mount For 46" to 55" Displays up to 5" Deep</t>
  </si>
  <si>
    <t>DS-S555-3X3</t>
  </si>
  <si>
    <t>SmartMount® Modular 3x3 Video Wall Pedestal Mount For 46" to 55" Displays up to 5" Deep</t>
  </si>
  <si>
    <t>DS-S555-4X2</t>
  </si>
  <si>
    <t>SmartMount® Modular 4x2 Video Wall Pedestal Mount For 46" to 55" Displays up to 5" Deep</t>
  </si>
  <si>
    <t>DS-S555-4X3</t>
  </si>
  <si>
    <t>SmartMount® Modular 4x3 Video Wall Pedestal Mount For 46" to 55" Displays up to 5" Deep</t>
  </si>
  <si>
    <t>DS-S560-1X3</t>
  </si>
  <si>
    <t>SmartMount® Modular 1x3 Video Wall Pedestal Mount For 46" to 60" Displays up to 5" Deep</t>
  </si>
  <si>
    <t>DS-S560-2X2</t>
  </si>
  <si>
    <t>SmartMount® Modular 2x2 Video Wall Pedestal Mount For 46" to 60" Displays up to 5" Deep</t>
  </si>
  <si>
    <t>DS-S560-B2X2</t>
  </si>
  <si>
    <t>2x2 Back-to-Back Pedestal Video Wall Mount for 46" to 60" Displays up to 5" Deep</t>
  </si>
  <si>
    <t>DST360</t>
  </si>
  <si>
    <t>Flat/Tilt Wall or Ceiling Mount with Media Device Storage for 26" to 60" Displays (single sided, mounts one display)</t>
  </si>
  <si>
    <t>DST660</t>
  </si>
  <si>
    <t>SmartMount® Flat/Tilt Wall Mount with Media Device Storage for 40" to 60" Displays</t>
  </si>
  <si>
    <t>DST942-6</t>
  </si>
  <si>
    <t>Multi-Display Ceiling Mount with Six Telescoping Arms For 37" to 42" Displays</t>
  </si>
  <si>
    <t>DST965</t>
  </si>
  <si>
    <t>SmartMount® Back-to-Back Ceiling Mount with Media Device Storage For 40" to 65" Displays</t>
  </si>
  <si>
    <t>DST970X2</t>
  </si>
  <si>
    <t>Dual-Display Ceiling Mount for 40" to 70" Displays (Display size depends on positioning)</t>
  </si>
  <si>
    <t>DST975-4</t>
  </si>
  <si>
    <t>Multi-Display Ceiling Mount with Four Telescoping Arms For 37" to 75" Displays</t>
  </si>
  <si>
    <t>DST980-3</t>
  </si>
  <si>
    <t>Multi-Display Ceiling Mount with Three Telescoping Arms For 37" to 80" Displays</t>
  </si>
  <si>
    <t>DST995</t>
  </si>
  <si>
    <t>SmartMount® Flat/Tilt Universal Ceiling Mount with Media Device Storage For 40" to 95" Displays</t>
  </si>
  <si>
    <t>DS-VW650</t>
  </si>
  <si>
    <t>SmartMount® Ultra Thin Flat Video Wall Mount For Ultra-thin Displays 40" or larger, up to 75lb (34kg)</t>
  </si>
  <si>
    <t>DS-VW655-2X2</t>
  </si>
  <si>
    <t>SmartMount® Flat Video Wall Mount, 2x2 Kit For 46"-55" Display</t>
  </si>
  <si>
    <t>DS-VW755S</t>
  </si>
  <si>
    <t>SmartMount® Full Service Thin Video Wall Mount with Quick Release For 46" to 65" Displays.</t>
  </si>
  <si>
    <t>DS-VW765-LAND</t>
  </si>
  <si>
    <t>SmartMount® Full Service Video Wall Mount - Landscape For 40" to 65" Displays</t>
  </si>
  <si>
    <t>DS-VW765-LQR</t>
  </si>
  <si>
    <t>SmartMount® Full Service Video Wall Mount with Quick Release - Landscape For 46" to 65" Displays</t>
  </si>
  <si>
    <t>DS-VW775</t>
  </si>
  <si>
    <t>SmartMount® Full Service Video Wall Mount - For 46" to 60" Displays</t>
  </si>
  <si>
    <t>DS-VW775-QR</t>
  </si>
  <si>
    <t>SMARTMOUNT® FULL SERVICE WALL MOUNT FOR 46" TO 60" DISPLAYS, PUSH TO RELEASE VERSION</t>
  </si>
  <si>
    <t>DS-VW795-QR</t>
  </si>
  <si>
    <t>SmartMount® Full Service Video Wall Mt w Quick Release
 for 65" to 98" Displays</t>
  </si>
  <si>
    <t>DS-VWM770</t>
  </si>
  <si>
    <t>SmartMount® Special Purpose Video Wall Mount For 46" to 70" Displays</t>
  </si>
  <si>
    <t>DS-VWRS013</t>
  </si>
  <si>
    <t>Reusable Video Wall Spacer</t>
  </si>
  <si>
    <t>DS-VWRS029</t>
  </si>
  <si>
    <t>DS-VWRS039</t>
  </si>
  <si>
    <t>DS-VWRS040</t>
  </si>
  <si>
    <t>DS-VWRS045</t>
  </si>
  <si>
    <t>DS-VWRS052</t>
  </si>
  <si>
    <t>DS-VWRS053</t>
  </si>
  <si>
    <t>DS-VWRS086</t>
  </si>
  <si>
    <t>DS-VWRS090</t>
  </si>
  <si>
    <t>DS-VWRS092</t>
  </si>
  <si>
    <t>DS-VWS013</t>
  </si>
  <si>
    <t>DS-VW WALL SPACERS</t>
  </si>
  <si>
    <t>DS-VWS040</t>
  </si>
  <si>
    <t>DS-VWS040-P</t>
  </si>
  <si>
    <t>DS-VW WALL SPACERS - PORTRAIT</t>
  </si>
  <si>
    <t>DS-VWS090</t>
  </si>
  <si>
    <t>DSX750</t>
  </si>
  <si>
    <t>MEDIA PLAYER HOLDER ACCESSORY</t>
  </si>
  <si>
    <t>ECMUA</t>
  </si>
  <si>
    <t>Outdoor Adjustable Ceiling Mount - 43-75" Displays</t>
  </si>
  <si>
    <t>EDS-VW765-LAND</t>
  </si>
  <si>
    <t>20 MOQ, OUTDOOR VIDEO WALL MOUNT- LANDSCAPE</t>
  </si>
  <si>
    <t>EPA762PU</t>
  </si>
  <si>
    <t>Outdoor Wall Mount for 42-75" TV's</t>
  </si>
  <si>
    <t>EPT630</t>
  </si>
  <si>
    <t>Outdoor Tilt Wall Mount for 22" to 40" TV's</t>
  </si>
  <si>
    <t>EPT650</t>
  </si>
  <si>
    <t>Outdoor Universal Tilt Wall Mount For 32" to 75" TV's</t>
  </si>
  <si>
    <t>ESA763PU</t>
  </si>
  <si>
    <t>Outdoor Universal Articulating Wall Mount For 32" to 86" TV's</t>
  </si>
  <si>
    <t>ESF655P</t>
  </si>
  <si>
    <t>Outdoor Universal Flat Wall Mount for 42" to 80" - Portrait</t>
  </si>
  <si>
    <t>ESF675</t>
  </si>
  <si>
    <t>Outdoor Landscape / Portrait Mount for the XHB754</t>
  </si>
  <si>
    <t>ESF686</t>
  </si>
  <si>
    <t>Outdoor Flat Wall Mount for XHB652 and UV862</t>
  </si>
  <si>
    <t>ESHV10</t>
  </si>
  <si>
    <t>Single AV Wall Shelf w/o Glass</t>
  </si>
  <si>
    <t>ESHV10-S1</t>
  </si>
  <si>
    <t>SNGL AV WLL SHLF, SINGLE UNIT IN BO</t>
  </si>
  <si>
    <t>ESHV20</t>
  </si>
  <si>
    <t>Single AV Wall Shelf with Glass</t>
  </si>
  <si>
    <t>ESHV20-S1</t>
  </si>
  <si>
    <t>SGL AV GLS  SHF, SINGLE UNIT IN BOX</t>
  </si>
  <si>
    <t>ESHV30</t>
  </si>
  <si>
    <t>Dual AV Wall Shelf with Glass</t>
  </si>
  <si>
    <t>ESHV30-S1</t>
  </si>
  <si>
    <t>DUL AV GLS  SHF, SINGLE UNIT IN BOX</t>
  </si>
  <si>
    <t>EST655P</t>
  </si>
  <si>
    <t>Outdoor Universal Tilting Mount - Portrait</t>
  </si>
  <si>
    <t>EWL-49XE4F</t>
  </si>
  <si>
    <t>Outdoor Tilt Wall Mount for LG 49XE4F, Landscape</t>
  </si>
  <si>
    <t>EWL-55XE4F</t>
  </si>
  <si>
    <t>Outdoor Tilt Wall Mount for LG 55XE4F, Landscape</t>
  </si>
  <si>
    <t>EWMU</t>
  </si>
  <si>
    <t>Wind Rated Tilt Wall Mount For 32" to 65" Outdoor TV's</t>
  </si>
  <si>
    <t>EWP-49XE4F</t>
  </si>
  <si>
    <t>Outdoor Tilt Wall Mount for LG 49XE4F, Portrait</t>
  </si>
  <si>
    <t>EWP-55XE4F</t>
  </si>
  <si>
    <t>Outdoor Tilt Wall Mount for LG 55XE4F, Portrait</t>
  </si>
  <si>
    <t>EXT006</t>
  </si>
  <si>
    <t>6" Fixed Extension Column</t>
  </si>
  <si>
    <t>EXT101</t>
  </si>
  <si>
    <t>1' Fixed Extension Column</t>
  </si>
  <si>
    <t>EXT102</t>
  </si>
  <si>
    <t>2' Fixed Extension Column</t>
  </si>
  <si>
    <t>FPS-1000</t>
  </si>
  <si>
    <t>FLAT PANEL PULLOUT SWIVEL MNT, BLK</t>
  </si>
  <si>
    <t>FPZ-600</t>
  </si>
  <si>
    <t>Flat Panel Stand For 50" to 90" Displays</t>
  </si>
  <si>
    <t>HA746-STB</t>
  </si>
  <si>
    <t>Artic.Wall Mount with Set Top Box Cover</t>
  </si>
  <si>
    <t>HA747PU</t>
  </si>
  <si>
    <t>HOSPITALITY ARTIC  WALL MT- NO TILT</t>
  </si>
  <si>
    <t>HAR750</t>
  </si>
  <si>
    <t>UNIV ART MOUNT 32-50"+ NONSEC</t>
  </si>
  <si>
    <t>HAR775</t>
  </si>
  <si>
    <t>UNIV ART MOUNT 50-75"+ NONSEC</t>
  </si>
  <si>
    <t>HFT640</t>
  </si>
  <si>
    <t>UNIV FLAT/TILT MOUNT 32-50"+ NONSEC</t>
  </si>
  <si>
    <t>HFT650</t>
  </si>
  <si>
    <t>UNIV FLAT/TILT MOUNT 50-65"+ NONSEC</t>
  </si>
  <si>
    <t>HFT690</t>
  </si>
  <si>
    <t>UNIV FLAT/TILT MOUNT 65-90"+ NONSEC</t>
  </si>
  <si>
    <t>HLC-KIT</t>
  </si>
  <si>
    <t>SAFETY AND SECURITY CABLE KIT</t>
  </si>
  <si>
    <t>HLC-KIT-Q10</t>
  </si>
  <si>
    <t>SAFETY AND SECURITY CABLE KIT Q10</t>
  </si>
  <si>
    <t>HP432-002</t>
  </si>
  <si>
    <t>Desktop Swivel Mount, BLK</t>
  </si>
  <si>
    <t>HP447</t>
  </si>
  <si>
    <t>DESKTOP SWIVEL ADJUSTABLE 2X1, 2X2</t>
  </si>
  <si>
    <t>HP455</t>
  </si>
  <si>
    <t>DESKTOP SWIVEL UNV</t>
  </si>
  <si>
    <t>HPF650</t>
  </si>
  <si>
    <t>FLAT PANEL PULLOUT PIVOT MNT, BLK</t>
  </si>
  <si>
    <t>HPF665</t>
  </si>
  <si>
    <t>HOSPITALITY UNIVERSAL SWING OUT MOUNT 55-75" DISPLAYS</t>
  </si>
  <si>
    <t>HPF675</t>
  </si>
  <si>
    <t>LARGE  PULLOUT PIVOT MNT, BLK</t>
  </si>
  <si>
    <t>IB14X14-AC-W</t>
  </si>
  <si>
    <t>14x14" In-wall Box with Duplex Surge Suppressor</t>
  </si>
  <si>
    <t>IB14X14C-W</t>
  </si>
  <si>
    <t>In-wall Box Cover for the IB14X14-W</t>
  </si>
  <si>
    <t>IB14X14-W</t>
  </si>
  <si>
    <t>14x14" In-wall Box - White</t>
  </si>
  <si>
    <t>IB14X9-AC-W</t>
  </si>
  <si>
    <t>14x9" In-wall Box with Duplex Surge Suppressor</t>
  </si>
  <si>
    <t>IB14X9C-W</t>
  </si>
  <si>
    <t>In-wall Box Cover for the IB14X9-W</t>
  </si>
  <si>
    <t>IB14X9-W</t>
  </si>
  <si>
    <t>14x9" In-wall Box - White</t>
  </si>
  <si>
    <t>IBA2</t>
  </si>
  <si>
    <t>In-Wall Accessories Box</t>
  </si>
  <si>
    <t>IBA2AC</t>
  </si>
  <si>
    <t>In-Wall Accessories Box with 125V Duplex</t>
  </si>
  <si>
    <t>IBA2AC-W</t>
  </si>
  <si>
    <t>IBA2-W</t>
  </si>
  <si>
    <t>IBA3</t>
  </si>
  <si>
    <t>IBA3AC</t>
  </si>
  <si>
    <t>IBA3AC-W</t>
  </si>
  <si>
    <t>IBA3-W</t>
  </si>
  <si>
    <t>IBA4-W</t>
  </si>
  <si>
    <t>Easy Mount Recessed Low Voltage Cable Plate</t>
  </si>
  <si>
    <t>IBMP</t>
  </si>
  <si>
    <t>In-wall Box Media Plate Accessory</t>
  </si>
  <si>
    <t>IM746P</t>
  </si>
  <si>
    <t>In-Wall Articulating Mount For 22" to 47" TV's require PLP</t>
  </si>
  <si>
    <t>IM747PU</t>
  </si>
  <si>
    <t>Articulating Mount w/ In-wall Box -37-65" Displays</t>
  </si>
  <si>
    <t>IM760PU</t>
  </si>
  <si>
    <t>Universal In-Wall Articulating Mount For 32" to 71" TV's</t>
  </si>
  <si>
    <t>IM771PU</t>
  </si>
  <si>
    <t>Dual Arm Articulating Mount w/ In-wall Box - 42-90" Displays</t>
  </si>
  <si>
    <t>IMAL</t>
  </si>
  <si>
    <t>Display Adaptor for 12"-24.5" wide I-beams</t>
  </si>
  <si>
    <t>IMAM</t>
  </si>
  <si>
    <t>Display Adaptor for up to 12" wide I-beams</t>
  </si>
  <si>
    <t>IWB680-W</t>
  </si>
  <si>
    <t>Touch Panel Mount for 32-80" LCD Displays</t>
  </si>
  <si>
    <t>KIL655</t>
  </si>
  <si>
    <t>55" Landscape On-Wall Kiosk</t>
  </si>
  <si>
    <t>KIL655-35D</t>
  </si>
  <si>
    <t>55" Landscape Wall Kiosk - 3.5" Deep Display</t>
  </si>
  <si>
    <t>KIL655-35D-B-HEX</t>
  </si>
  <si>
    <t>KIL655-35D-B with Hex Screw Locks</t>
  </si>
  <si>
    <t>KIL655-35D-S</t>
  </si>
  <si>
    <t>KIL655-S</t>
  </si>
  <si>
    <t>KILH543</t>
  </si>
  <si>
    <t>43" Landscape Kiosk</t>
  </si>
  <si>
    <t>KILH543-S</t>
  </si>
  <si>
    <t>KILH555</t>
  </si>
  <si>
    <t>55" Landscape Kiosk</t>
  </si>
  <si>
    <t>KILH555-S</t>
  </si>
  <si>
    <t>KIP522</t>
  </si>
  <si>
    <t>22" Landscape/Portrait Kiosk</t>
  </si>
  <si>
    <t>KIP522-S</t>
  </si>
  <si>
    <t>KIP655</t>
  </si>
  <si>
    <t>55" Portrait On-Wall Kiosk</t>
  </si>
  <si>
    <t>KIP655-35D</t>
  </si>
  <si>
    <t>55" Portrait Wall Kiosk - 3.5" Deep Display</t>
  </si>
  <si>
    <t>KIP655-35D-S</t>
  </si>
  <si>
    <t>KIP655-S</t>
  </si>
  <si>
    <t>KIPC2555</t>
  </si>
  <si>
    <t>55" Curve Totem/Portrait Kiosk</t>
  </si>
  <si>
    <t>KIPC2555B</t>
  </si>
  <si>
    <t>55" Curve Totem/Portrait Back-to-Back Kiosk</t>
  </si>
  <si>
    <t>KIPC2555B-3</t>
  </si>
  <si>
    <t>KIPC2555B-3-WHL</t>
  </si>
  <si>
    <t>55" Curve Totem/Portrait Back-to-Back Kiosk With Wheeled Base</t>
  </si>
  <si>
    <t>KIPC2555B-S</t>
  </si>
  <si>
    <t>KIPC2555B-S-3</t>
  </si>
  <si>
    <t>KIPC2555B-S-3-WHL</t>
  </si>
  <si>
    <t>KIPC2555C</t>
  </si>
  <si>
    <t>55" Curve Totem/Portrait Kiosk with camera</t>
  </si>
  <si>
    <t>KIPC2555C-S</t>
  </si>
  <si>
    <t>55" Curve Totem/Portrait Kiosk in silver with camera</t>
  </si>
  <si>
    <t>KIPC2555-S</t>
  </si>
  <si>
    <t>KIPC2555-S-WHL</t>
  </si>
  <si>
    <t>55" Curve Totem/Portrait Kiosk With Wheeled Base</t>
  </si>
  <si>
    <t>KIPC2555-WHL</t>
  </si>
  <si>
    <t>KIPC2565</t>
  </si>
  <si>
    <t>65" Curve Totem/Portrait Kiosk</t>
  </si>
  <si>
    <t>KIPC2565B</t>
  </si>
  <si>
    <t>65" Curve Totem/Portrait Back-to-Back Kiosk</t>
  </si>
  <si>
    <t>KIPC2565B-3</t>
  </si>
  <si>
    <t>KIPC2565B-S</t>
  </si>
  <si>
    <t>KIPC2565B-S-3</t>
  </si>
  <si>
    <t>KIPC2565-S</t>
  </si>
  <si>
    <t>Smart City IR Touch Overlay  for XHB554</t>
  </si>
  <si>
    <t>KIRP-XHB4-HT</t>
  </si>
  <si>
    <t>Smart City IR Touch Overlay w/ Heater -  for XHB554</t>
  </si>
  <si>
    <t>KLR62232</t>
  </si>
  <si>
    <t>Ligature Resistant Enclosure for 22 to 32 in Displays</t>
  </si>
  <si>
    <t>KLR64255</t>
  </si>
  <si>
    <t>Ligature Resistant TV Enclosure for 42" to 55" Flat Panel Screens</t>
  </si>
  <si>
    <t>KOF555-1</t>
  </si>
  <si>
    <t>Universal 55" ODMB</t>
  </si>
  <si>
    <t>KOF555-2</t>
  </si>
  <si>
    <t>KOF555-3</t>
  </si>
  <si>
    <t>KOF-OPT-ELECTRICAL</t>
  </si>
  <si>
    <t>Electrical box for KOF555</t>
  </si>
  <si>
    <t>KOF-OPT-FAN</t>
  </si>
  <si>
    <t>Fan option for KOF</t>
  </si>
  <si>
    <t>KOF-OPT-LG</t>
  </si>
  <si>
    <t>LG 55XE4F Display Mounting /Airflow Kit for KOF555-1/2/3</t>
  </si>
  <si>
    <t>KOF-OPT-SAM</t>
  </si>
  <si>
    <t>Samsung OH55 Display Mounting /Airflow Kit for KOF555-1/2/3</t>
  </si>
  <si>
    <t>KOF-OPT-SHELF</t>
  </si>
  <si>
    <t>Shelf for KOF555</t>
  </si>
  <si>
    <t>KOF-OPT-SPK</t>
  </si>
  <si>
    <t>Speaker and mic for KOF555</t>
  </si>
  <si>
    <t>KOP55XHB</t>
  </si>
  <si>
    <t>55" Outdoor Smart City Kiosk-New Gen</t>
  </si>
  <si>
    <t>KOP55XHB2</t>
  </si>
  <si>
    <t>Black Dual-Sided 55" Smart City Kiosk w/XHB554</t>
  </si>
  <si>
    <t>KOP55XHB2-A</t>
  </si>
  <si>
    <t>Black Dual-Sided 55" Smart City Kiosk w/XHB554 + audio</t>
  </si>
  <si>
    <t>KOP55XHB2-S</t>
  </si>
  <si>
    <t>Silver Dual-Sided 55" Smart City Kiosk w/XHB554</t>
  </si>
  <si>
    <t>KOP55XHB2-SA</t>
  </si>
  <si>
    <t>Silver Dual-Sided 55" Smart City Kiosk w/XHB554 + audio</t>
  </si>
  <si>
    <t>KOP55XHB-A</t>
  </si>
  <si>
    <t>55" Outdoor Smart City Kiosk with Audio</t>
  </si>
  <si>
    <t>KOP55XHB-S</t>
  </si>
  <si>
    <t>55" Outdoor Smart City Kiosk-Silver New Gen</t>
  </si>
  <si>
    <t>KOP55XHB-SA</t>
  </si>
  <si>
    <t>55" Outdoor Smart City Kiosk-Silver with Audio</t>
  </si>
  <si>
    <t>LC-100</t>
  </si>
  <si>
    <t>LCD ADPR PLATE KIT, VESA 75/100</t>
  </si>
  <si>
    <t>LCC-18</t>
  </si>
  <si>
    <t>Ceiling Mount w/18" to 30" Adj. Drop</t>
  </si>
  <si>
    <t>LCC-36</t>
  </si>
  <si>
    <t>Ceiling Mount w/36" to 48" Adj. Drop</t>
  </si>
  <si>
    <t>LCT100S</t>
  </si>
  <si>
    <t>Desktop Monitor Mount For up to 38" Monitors</t>
  </si>
  <si>
    <t>LCT620A</t>
  </si>
  <si>
    <t>Desktop Mount For up to 38" Monitors w/Clamp base</t>
  </si>
  <si>
    <t>LCT620AD</t>
  </si>
  <si>
    <t>Dual Desktop Mount For up to 38" Monitors w/Clamp Base</t>
  </si>
  <si>
    <t>LCT620AD-G</t>
  </si>
  <si>
    <t>Dual Desktop Mount For up to 38" Monitors w/Grommet Base</t>
  </si>
  <si>
    <t>LCT620A-G</t>
  </si>
  <si>
    <t>Desktop Mount For up to 38" Monitors w/Grommet base</t>
  </si>
  <si>
    <t>LCT650SD</t>
  </si>
  <si>
    <t>1X2 Free Standing Universal Desktop Mt - 24-49" Curved Ultra-Wide Monitors</t>
  </si>
  <si>
    <t>LC-V400</t>
  </si>
  <si>
    <t>LCD Screen Adaptor plate For VESA 200 x 200</t>
  </si>
  <si>
    <t>LCW620A</t>
  </si>
  <si>
    <t>Articulating Wall Mount For up to 38" Monitors</t>
  </si>
  <si>
    <t>LG-WMF86BH</t>
  </si>
  <si>
    <t>Flat Wall Mount for LG 86BH5C</t>
  </si>
  <si>
    <t>MIS556</t>
  </si>
  <si>
    <t>Proj Mt for Sony VPL-GTZ270/GTZ280,VPL-VW5000ES</t>
  </si>
  <si>
    <t>MIS995</t>
  </si>
  <si>
    <t>Horizontal Rails Extended up to 800mm for SR560M/SR575E</t>
  </si>
  <si>
    <t>MIS-PLCM2</t>
  </si>
  <si>
    <t>Original Ceiling Mt Tilt Box 10.24"W x 5.71"Hx 3.25"D</t>
  </si>
  <si>
    <t>MIS-UNL</t>
  </si>
  <si>
    <t>Original Universal Adapter Plate</t>
  </si>
  <si>
    <t>MOD-ACAP</t>
  </si>
  <si>
    <t>Modular Accessory Caps For MOD Poles</t>
  </si>
  <si>
    <t>MOD-ACF</t>
  </si>
  <si>
    <t>Accessory Cover For MOD-CPF</t>
  </si>
  <si>
    <t>MOD-ACF2</t>
  </si>
  <si>
    <t>Accessory Cover For MOD-CPF2</t>
  </si>
  <si>
    <t>MOD-ACF-W</t>
  </si>
  <si>
    <t>MOD-ADF</t>
  </si>
  <si>
    <t>Pole Drill Fixture</t>
  </si>
  <si>
    <t>MOD-APC</t>
  </si>
  <si>
    <t>Pole Coupler</t>
  </si>
  <si>
    <t>MOD-ASC</t>
  </si>
  <si>
    <t>Display Stacking Clamp</t>
  </si>
  <si>
    <t>MOD-ASC2</t>
  </si>
  <si>
    <t>Dual Pole Display Stacking Clamp</t>
  </si>
  <si>
    <t>MOD-ASC-W</t>
  </si>
  <si>
    <t>ACCY SCREEN-STACKING CLAMP, WHITE</t>
  </si>
  <si>
    <t>MOD-ATA</t>
  </si>
  <si>
    <t>Projector Adaptor</t>
  </si>
  <si>
    <t>MOD-ATA-W</t>
  </si>
  <si>
    <t>MOD-ATD-W</t>
  </si>
  <si>
    <t>Trim Disc</t>
  </si>
  <si>
    <t>MOD-AUB</t>
  </si>
  <si>
    <t>U-Bolt Adaptor Accessory</t>
  </si>
  <si>
    <t>MOD-AWM2</t>
  </si>
  <si>
    <t>Dual Pole Fixed Display Mount / Wall Mount Interface</t>
  </si>
  <si>
    <t>MOD-CPC</t>
  </si>
  <si>
    <t>Cathedral Ceiling Plate</t>
  </si>
  <si>
    <t>MOD-CPC-W</t>
  </si>
  <si>
    <t>MOD-CPF</t>
  </si>
  <si>
    <t>Ceiling / Floor Plate</t>
  </si>
  <si>
    <t>MOD-CPF2</t>
  </si>
  <si>
    <t>Dual Pole Ceiling / Floor Plate</t>
  </si>
  <si>
    <t>MOD-CPF-W</t>
  </si>
  <si>
    <t>CEILING PLATE, FLAT, WHITE</t>
  </si>
  <si>
    <t>MOD-CPI</t>
  </si>
  <si>
    <t>Ceiling Plate For I-Beam</t>
  </si>
  <si>
    <t>MOD-CPI2</t>
  </si>
  <si>
    <t>Dual Pole I-beam Ceiling Plate</t>
  </si>
  <si>
    <t>MOD-FCS2KIT300</t>
  </si>
  <si>
    <t>Dual Pole Floor to Ceiling Mount  For 46" to 90" TV's w/ Bright Zinc Plated Poles</t>
  </si>
  <si>
    <t>MOD-FCS2KIT300-B</t>
  </si>
  <si>
    <t>Dual Pole Floor to Ceiling Mount For 46" to 90" TV's w/Black Poles</t>
  </si>
  <si>
    <t>MOD-FCSKIT300</t>
  </si>
  <si>
    <t>Floor-to-Ceiling Mount For 39" to 75" TV's w/Zinc Plated Poles</t>
  </si>
  <si>
    <t>MOD-FCSKIT300-B</t>
  </si>
  <si>
    <t>Floor-to-Ceiling Mount For 39" to 75" TV's w/Black Poles</t>
  </si>
  <si>
    <t>MOD-FPMD</t>
  </si>
  <si>
    <t>Tilt Box For Back-To-Back</t>
  </si>
  <si>
    <t>MOD-FPMD2</t>
  </si>
  <si>
    <t>Dual Pole tilt Box For Back-To-Back</t>
  </si>
  <si>
    <t>MOD-FPMS</t>
  </si>
  <si>
    <t>Tilt Box</t>
  </si>
  <si>
    <t>MOD-FPMS2</t>
  </si>
  <si>
    <t>Dual Pole Tilt Box</t>
  </si>
  <si>
    <t>MOD-FPMS-W</t>
  </si>
  <si>
    <t>FLAT PANEL MOUNT, SINGLE, WHITE</t>
  </si>
  <si>
    <t>MOD-FPP2</t>
  </si>
  <si>
    <t>Dual-Pole Free Standing Floor Plate</t>
  </si>
  <si>
    <t>MOD-FPP2KIT200</t>
  </si>
  <si>
    <t>Dual Pole Free Standing Mount For 46" to 90" TV's w/Bright Zinc Plated Poles</t>
  </si>
  <si>
    <t>MOD-FPP2KIT200-B</t>
  </si>
  <si>
    <t>Dual Pole Free Standing Mount For 46" to 90" TV's w/Black Poles</t>
  </si>
  <si>
    <t>MOD-FPS2KIT150</t>
  </si>
  <si>
    <t>Ceiling Mount For 39" to 75" TV's w/1.5M (59") Bright Zinc Plated Poles</t>
  </si>
  <si>
    <t>MOD-FPS2KIT150-B</t>
  </si>
  <si>
    <t>Modular Dual-Pole Ceiling Mount  with 1.5m (4.9') Black Extension Columns</t>
  </si>
  <si>
    <t>MOD-FPSKIT100</t>
  </si>
  <si>
    <t>Ceiling Mount For 39" to 75" TV's w/1M (39") Zinc Plated Poles</t>
  </si>
  <si>
    <t>MOD-FPSKIT100-B</t>
  </si>
  <si>
    <t>Ceiling Mount For 39" to 75" TV's w/1M (39") Black Poles</t>
  </si>
  <si>
    <t>MOD-FPSKIT100-CPF</t>
  </si>
  <si>
    <t>FLAT PANEL SINGLE SCREEN KIT, 1.0M with MOD-CPF</t>
  </si>
  <si>
    <t>MOD-FPSKIT150</t>
  </si>
  <si>
    <t>MOD-FPSKIT150-B</t>
  </si>
  <si>
    <t>Ceiling Mount For 39" to 75" TV's w/1.5M (59") Black Poles</t>
  </si>
  <si>
    <t>MOD-FPSKIT150-CPF</t>
  </si>
  <si>
    <t>FLAT PANEL SINGLE SCREEN KIT, 1.5M with MOD-CPF</t>
  </si>
  <si>
    <t>MOD-FPSKIT200-CPF</t>
  </si>
  <si>
    <t>FLAT PANEL SINGLE SCREEN KIT, 2.0M with MOD-CPF</t>
  </si>
  <si>
    <t>MOD-FW2KIT300</t>
  </si>
  <si>
    <t>Dual Pole Floor-to-Wall Mount For 46" to 90" TV's w/Bright Zinc Plated Poles</t>
  </si>
  <si>
    <t>MOD-FW2KIT300-B</t>
  </si>
  <si>
    <t>Dual Pole Floor-to-Wall Mount For 46" to 90" TV's w/Black Poles</t>
  </si>
  <si>
    <t>MOD-MBL</t>
  </si>
  <si>
    <t>Large Media Storge Accessory</t>
  </si>
  <si>
    <t>MOD-P100</t>
  </si>
  <si>
    <t>1M (39") Extension Pole - Bright Zinc</t>
  </si>
  <si>
    <t>MOD-P100-B</t>
  </si>
  <si>
    <t>1M (39") Extension Pole</t>
  </si>
  <si>
    <t>MOD-P100-S</t>
  </si>
  <si>
    <t>50MM EXTENSION POLE - 1.0M SILVER (DEV)</t>
  </si>
  <si>
    <t>MOD-P100-W</t>
  </si>
  <si>
    <t>50MM EXTENSION POLE - 1.0M WHITE</t>
  </si>
  <si>
    <t>MOD-P150</t>
  </si>
  <si>
    <t>1.5M (59") Extension Pole - Bright Zinc</t>
  </si>
  <si>
    <t>MOD-P150-B</t>
  </si>
  <si>
    <t>1.5M  (59") Extension Pole</t>
  </si>
  <si>
    <t>MOD-P150-W</t>
  </si>
  <si>
    <t>150MM EXTENSION POLE - 1.5M WHITE</t>
  </si>
  <si>
    <t>MOD-P200</t>
  </si>
  <si>
    <t>2M (78") Extension Pole -  Bright Zinc</t>
  </si>
  <si>
    <t>MOD-P200-B</t>
  </si>
  <si>
    <t>2M (78") Extension Pole</t>
  </si>
  <si>
    <t>MOD-P200-W</t>
  </si>
  <si>
    <t>200MM EXTENSION POLE - 2.0M WHITE</t>
  </si>
  <si>
    <t>MOD-P300</t>
  </si>
  <si>
    <t>3M (118") Extension Pole - Bright Zinc Plated</t>
  </si>
  <si>
    <t>MOD-P300-B</t>
  </si>
  <si>
    <t>3M (118") Extension Pole</t>
  </si>
  <si>
    <t>MOD-P300-W</t>
  </si>
  <si>
    <t>300MM EXTENSION POLE - 3.0M WHITE</t>
  </si>
  <si>
    <t>MOD-PJF2KIT100-B</t>
  </si>
  <si>
    <t>PJF2-UNV Ceiling Mount w/1M (39") Black Pole</t>
  </si>
  <si>
    <t>MOD-PJF2KIT100-CPF-B</t>
  </si>
  <si>
    <t>1M PJF2-UNV CEILING MOUNT KIT with MOD-CPF, BLACK</t>
  </si>
  <si>
    <t>MOD-PJF2KIT150-B</t>
  </si>
  <si>
    <t>PJF2-UNV Ceiling Mount w/1.5M (59") Black Pole</t>
  </si>
  <si>
    <t>MOD-PJF2KIT150-CPF-B</t>
  </si>
  <si>
    <t>1.5M PJF2-UNV CEILING MOUNT KIT with MOD-CPF, BLACK</t>
  </si>
  <si>
    <t>MOD-PRGSKIT100</t>
  </si>
  <si>
    <t>PRGS-UNV Ceiling Mount w/1M (39") Bright Zinc Plated Pole</t>
  </si>
  <si>
    <t>MOD-PRGSKIT100-B</t>
  </si>
  <si>
    <t>PRGS-UNV Ceiling Mount w/1M (39") Black Pole</t>
  </si>
  <si>
    <t>MOD-PRGSKIT150</t>
  </si>
  <si>
    <t>PRGS-UNV Ceiling Mount w/1.5M (59") Zinc Plated Pole</t>
  </si>
  <si>
    <t>MOD-PRGSKIT150-B</t>
  </si>
  <si>
    <t>PRGS-UNV Ceiling Mount w/1.5M (59") Black Pole</t>
  </si>
  <si>
    <t>MOD-PRGSKIT300</t>
  </si>
  <si>
    <t>PRGS-UNV Ceiling Mount w/3M (118") Zinc Plated Pole</t>
  </si>
  <si>
    <t>MOD-PRGSKIT300-B</t>
  </si>
  <si>
    <t>PRGS-UNV Ceiling Mount w/3M (118") Black Pole</t>
  </si>
  <si>
    <t>MOD-UNL</t>
  </si>
  <si>
    <t>Large Unv. Adaptor For 39" to 75" TV's</t>
  </si>
  <si>
    <t>MOD-UNL2</t>
  </si>
  <si>
    <t>Dual-Pole Large Unv. Adaptor For 46” to 90” TV's</t>
  </si>
  <si>
    <t>MOD-UNM</t>
  </si>
  <si>
    <t>Medium Unv. Adaptor For 32" to 50" TV's</t>
  </si>
  <si>
    <t>MOD-WP2</t>
  </si>
  <si>
    <t>Dual-Pole Wall Plate</t>
  </si>
  <si>
    <t>MSA-101</t>
  </si>
  <si>
    <t>Multi-Channel Speaker Mount For Flat Panel TV's</t>
  </si>
  <si>
    <t>NT553</t>
  </si>
  <si>
    <t>55" NEPTUNE 4K HDR SMART TV W/OUTDOOR MOUNT</t>
  </si>
  <si>
    <t>NT554</t>
  </si>
  <si>
    <t>NEPTUNE 55" OUTDOOR SMART TV, 800NIT W/MOUNT</t>
  </si>
  <si>
    <t>NT653</t>
  </si>
  <si>
    <t>65" NEPTUNE 4K HDR SMART TV W/OUTDOOR MOUNT</t>
  </si>
  <si>
    <t>NT654</t>
  </si>
  <si>
    <t>NEPTUNE 65" OUTDOOR SMART TV, 800NIT W/MOUNT</t>
  </si>
  <si>
    <t>NT753</t>
  </si>
  <si>
    <t>75" NEPTUNE 4K HDR SMART TV W/OUTDOOR MOUNT</t>
  </si>
  <si>
    <t>OSUA771PU</t>
  </si>
  <si>
    <t>OLED Articulating Wall Mount for 55-77" Displays</t>
  </si>
  <si>
    <t>OWMAM</t>
  </si>
  <si>
    <t>Outdoor Articulating Wall Mount for 42-75" TVs</t>
  </si>
  <si>
    <t>OWMTL</t>
  </si>
  <si>
    <t>Outdoor Universal Tilt Wall Mount for 32" to 75" TVs</t>
  </si>
  <si>
    <t>PA730</t>
  </si>
  <si>
    <t>Paramount Articulating Wall Mount For 10" to 29" TV's</t>
  </si>
  <si>
    <t>PA740</t>
  </si>
  <si>
    <t>Paramount Articulating Wall Mount For 22" to 43" TV's</t>
  </si>
  <si>
    <t>PA746</t>
  </si>
  <si>
    <t>Universal Articulating Wall Mount</t>
  </si>
  <si>
    <t>PA750</t>
  </si>
  <si>
    <t>ARTICULATING WALL MOUNT 39" - 75"</t>
  </si>
  <si>
    <t>PA762</t>
  </si>
  <si>
    <t>ARTICULATING WALL MOUNT 39" - 90"</t>
  </si>
  <si>
    <t>PA762-UNMH</t>
  </si>
  <si>
    <t>HOSPITALITY ARTIC WALL MOUNT</t>
  </si>
  <si>
    <t>PA775</t>
  </si>
  <si>
    <t>Universal Articulating TV Mount for 37-85"+  Displays</t>
  </si>
  <si>
    <t>PANA-103MTV</t>
  </si>
  <si>
    <t>Tilting Wall Mount For Panasonic 103</t>
  </si>
  <si>
    <t>PANA-85CEIL</t>
  </si>
  <si>
    <t>Ceiling Mount For Panasonic TH-85PF12U/ TH-85PF12E TV's</t>
  </si>
  <si>
    <t>PAP250-BARCO1</t>
  </si>
  <si>
    <t>PJR250 Dedicated Adaptor Plate for Barco Projectors</t>
  </si>
  <si>
    <t>PAP250-CHRISTIE1</t>
  </si>
  <si>
    <t>PJR250 Dedicated Adaptor Plate for Christie Projectors</t>
  </si>
  <si>
    <t>PAP250-CHRISTIE2</t>
  </si>
  <si>
    <t>PAP250-CHRISTIE3</t>
  </si>
  <si>
    <t>PAP250-DP1</t>
  </si>
  <si>
    <t>PJR250 Dedicated Adaptor Plate for Digital Projections</t>
  </si>
  <si>
    <t>PAP250-EPSON1</t>
  </si>
  <si>
    <t>PJR250 Dedicated Adaptor Plate for Epson</t>
  </si>
  <si>
    <t>PAP250-NEC1</t>
  </si>
  <si>
    <t>PJR250 Dedicated Adaptor Plate for NEC</t>
  </si>
  <si>
    <t>PAP250-PANA1</t>
  </si>
  <si>
    <t>PJR250 Dedicated Adaptor Plate for Panasonic Projectors</t>
  </si>
  <si>
    <t>PAP250-PANA2</t>
  </si>
  <si>
    <t>PAP250-PANA3</t>
  </si>
  <si>
    <t>PAP-JVC-DLA</t>
  </si>
  <si>
    <t>PRJ ADPR, JVC DLA-RS40/50/60</t>
  </si>
  <si>
    <t>PAP-UNV</t>
  </si>
  <si>
    <t>Spider Universal Projector Adaptor Plate</t>
  </si>
  <si>
    <t>PB-1</t>
  </si>
  <si>
    <t>Plenum Box For CMJ450, 453, 455 and 500</t>
  </si>
  <si>
    <t>PCC</t>
  </si>
  <si>
    <t>Paramount Cable Management Channels</t>
  </si>
  <si>
    <t>PCM150</t>
  </si>
  <si>
    <t>Adjustable Universal Ceiling Mount Kit for 43-90"+ Displays</t>
  </si>
  <si>
    <t>PE1120</t>
  </si>
  <si>
    <t>Enclosure For use with Peerless-AV® Projector Mounts</t>
  </si>
  <si>
    <t>PE1120-W</t>
  </si>
  <si>
    <t>PF630</t>
  </si>
  <si>
    <t>FLAT MOUNT 10"-29"</t>
  </si>
  <si>
    <t>PF632</t>
  </si>
  <si>
    <t>FLAT MOUNT 22"-43"</t>
  </si>
  <si>
    <t>PF640</t>
  </si>
  <si>
    <t>Paramount™ Universal Flat Wall Mount For 32" to 46" TV's</t>
  </si>
  <si>
    <t>PF650</t>
  </si>
  <si>
    <t>FLAT MOUNT 39" - 75"</t>
  </si>
  <si>
    <t>PF660</t>
  </si>
  <si>
    <t>FLAT MOUNT 39 - 90"</t>
  </si>
  <si>
    <t>PJF2-UNV</t>
  </si>
  <si>
    <t>Projectors Mount up to 50lb (22kg)</t>
  </si>
  <si>
    <t>PJR125</t>
  </si>
  <si>
    <t>Heavy Duty Projector Mount - up to 125 lbs</t>
  </si>
  <si>
    <t>PJR125-POR</t>
  </si>
  <si>
    <t>Universal Portrait Projector Mount - 125lb Max</t>
  </si>
  <si>
    <t>PJR125-W</t>
  </si>
  <si>
    <t>Heavy Duty Projector Mount - up to 125 lbs - White</t>
  </si>
  <si>
    <t>PJR250</t>
  </si>
  <si>
    <t>Heavy Duty Projector Mount - 250 lbs</t>
  </si>
  <si>
    <t>PLB-1</t>
  </si>
  <si>
    <t>SmartMount® Tilt Box For Back-to-Back</t>
  </si>
  <si>
    <t>PLCK-1</t>
  </si>
  <si>
    <t>SmartMount® Ceiling Mount For up to 90" TV's w/o Adaptor</t>
  </si>
  <si>
    <t>PLCK-UNL</t>
  </si>
  <si>
    <t>SmartMount® Ceiling Mount For 32' to 90" TV's w/o Adaptor</t>
  </si>
  <si>
    <t>PLCM-1</t>
  </si>
  <si>
    <t>SmartMount® Ceiling Mount For up to 90" TV's w/o Adaptor &amp; Ceiling Plate</t>
  </si>
  <si>
    <t>PLCM-1CP</t>
  </si>
  <si>
    <t>PLCM-2</t>
  </si>
  <si>
    <t>SmartMount® Tilt Box For up to 90" TV's</t>
  </si>
  <si>
    <t>PLCM-2-UNL</t>
  </si>
  <si>
    <t>SmartMount® Universal Tilt Box and Adaptor For 32" to 90” TV's</t>
  </si>
  <si>
    <t>PLCM-4</t>
  </si>
  <si>
    <t>SmartMount® Tilt Box - Stackable For up to 90" TV's</t>
  </si>
  <si>
    <t>PLCM-UNL</t>
  </si>
  <si>
    <t>SmartMount® Ceiling Mount For 32" to 90" TV's w/o Ceiling Plate</t>
  </si>
  <si>
    <t>PLCM-UNL-CP</t>
  </si>
  <si>
    <t>SmartMount® Ceiling Mount For 32" to 90" TV's</t>
  </si>
  <si>
    <t>PLP-NEC61</t>
  </si>
  <si>
    <t>PLASMA ADAPTER PLATE, NEC61</t>
  </si>
  <si>
    <t>PLP-PAN42</t>
  </si>
  <si>
    <t>PLASMA ADAPTER PLATE FOR PANA42</t>
  </si>
  <si>
    <t>PLP-PION50</t>
  </si>
  <si>
    <t>PLASMA ADAPTER PLATE FOR PIONEER 50</t>
  </si>
  <si>
    <t>PLP-UNL</t>
  </si>
  <si>
    <t>Universal Adaptor Bracket For 32" to 90" TV's</t>
  </si>
  <si>
    <t>PLP-UNM</t>
  </si>
  <si>
    <t>Universal Adaptor Bracket For 22" to 50" TV's</t>
  </si>
  <si>
    <t>PLP-V100</t>
  </si>
  <si>
    <t>PLASMA ADPR PLATE - VESA 100mm</t>
  </si>
  <si>
    <t>PLP-V2X1</t>
  </si>
  <si>
    <t>PLASMA ADPR PLATE - VESA 200x100</t>
  </si>
  <si>
    <t>PLP-V2X2</t>
  </si>
  <si>
    <t>PLASMA ADAPTER PLATE, VESA 200x200</t>
  </si>
  <si>
    <t>PLP-V3X2</t>
  </si>
  <si>
    <t>PLASMA ADPR PLT, VESA 300x200</t>
  </si>
  <si>
    <t>PLP-V3X3</t>
  </si>
  <si>
    <t>PLASMA ADPR PLT, VESA 300x300</t>
  </si>
  <si>
    <t>PLP-V4X2</t>
  </si>
  <si>
    <t>PLASMA ADPR PLT, VESA 400x200</t>
  </si>
  <si>
    <t>PLP-V4X3</t>
  </si>
  <si>
    <t>PLASMA ADPR PLT, VESA 400x300</t>
  </si>
  <si>
    <t>PLP-V4X4</t>
  </si>
  <si>
    <t>PLASMA ADPR PLT, VESA 400X400</t>
  </si>
  <si>
    <t>PLP-V6X2</t>
  </si>
  <si>
    <t>PLASMA ADPR PLT, VESA 600x200</t>
  </si>
  <si>
    <t>PLP-V6X4</t>
  </si>
  <si>
    <t>PLASMA ADPR PLT, VESA 600x400</t>
  </si>
  <si>
    <t>PLP-V6X5</t>
  </si>
  <si>
    <t>Dedicated Adaptor Plate for VESA 600x500</t>
  </si>
  <si>
    <t>PLP-V6X6</t>
  </si>
  <si>
    <t>Dedicated Adaptor Plate For VESA 600x600</t>
  </si>
  <si>
    <t>PLP-V8X4</t>
  </si>
  <si>
    <t>Dedicated Adaptor Plate For VESA 800x400</t>
  </si>
  <si>
    <t>PLP-V9X6</t>
  </si>
  <si>
    <t>Dedicated Adaptor Plate For VESA 900x600</t>
  </si>
  <si>
    <t>PP730</t>
  </si>
  <si>
    <t>Paramount Pivot Mount For 10" to 29" TV's</t>
  </si>
  <si>
    <t>PP740</t>
  </si>
  <si>
    <t>Paramount Pivot Mount For 22" to 43" TV's</t>
  </si>
  <si>
    <t>PR565</t>
  </si>
  <si>
    <t>Paramount Universal Cart for 55-75" Displays w/Shelf</t>
  </si>
  <si>
    <t>PRGS-UNV</t>
  </si>
  <si>
    <t>Precision Gear Projector Mount For projectors up to 50lb (22kg)</t>
  </si>
  <si>
    <t>PRG-UNV</t>
  </si>
  <si>
    <t>Precision Gear Projector Mount with Spider® Universal Adapter Plate</t>
  </si>
  <si>
    <t>PS200</t>
  </si>
  <si>
    <t>Adjustable Shelf For A/V Components</t>
  </si>
  <si>
    <t>PSP2</t>
  </si>
  <si>
    <t>Speaker Mount For up to 8lb Speakers (Pair)</t>
  </si>
  <si>
    <t>PT630</t>
  </si>
  <si>
    <t>Paramount Tilting Wall Mount For 10" to 29" TV's</t>
  </si>
  <si>
    <t>PT632</t>
  </si>
  <si>
    <t>PARAMOUNT TILT MOUNT VESA 100/200</t>
  </si>
  <si>
    <t>PT640</t>
  </si>
  <si>
    <t>Paramount  Universal Tilt Wall Mount For 32" to 46" TV's</t>
  </si>
  <si>
    <t>PT650</t>
  </si>
  <si>
    <t>Paramount Universal Tilt Wall Mount For 39" to 75" TV's</t>
  </si>
  <si>
    <t>PT660</t>
  </si>
  <si>
    <t>TILT MOUNT 39"-90"</t>
  </si>
  <si>
    <t>PT670</t>
  </si>
  <si>
    <t>Universal Flat Panel Mount for 37-85"+ Displays</t>
  </si>
  <si>
    <t>PTM200</t>
  </si>
  <si>
    <t>Universal Tablet Cradle For Tablets Less Than 0.75? (19mm)</t>
  </si>
  <si>
    <t>PTM400</t>
  </si>
  <si>
    <t>Universal Desktop Tablet Mount For Tablets less than 0.75"</t>
  </si>
  <si>
    <t>PTM400S</t>
  </si>
  <si>
    <t>PTS4X4</t>
  </si>
  <si>
    <t>Table Top TV Stand - 400 x 400</t>
  </si>
  <si>
    <t>PTS6X4</t>
  </si>
  <si>
    <t>Table Top TV Stand - 600 x 400</t>
  </si>
  <si>
    <t>PVP1200-CPL6</t>
  </si>
  <si>
    <t>SURGE PROTECTOR, 6 OUTLET X 15' CORD</t>
  </si>
  <si>
    <t>PWA-14</t>
  </si>
  <si>
    <t>Wall Plate w/14" Arm</t>
  </si>
  <si>
    <t>PWA-14S</t>
  </si>
  <si>
    <t>PWA-14W</t>
  </si>
  <si>
    <t>RMI2C</t>
  </si>
  <si>
    <t>ROTATIONAL MOUNT INTERFACE FOR CARTS AND STANDS</t>
  </si>
  <si>
    <t>RMI2W</t>
  </si>
  <si>
    <t>ROTATIONAL MOUNT INTERFACE FOR WALL MOUNTS</t>
  </si>
  <si>
    <t>RMI3-FLIP2</t>
  </si>
  <si>
    <t>ROTATIONAL WALL MT FOR SAMSUNG FLIP WM55H/WM55R/WM65R</t>
  </si>
  <si>
    <t>SA730P</t>
  </si>
  <si>
    <t>SmartMount® Articulating Wall Mount For 10" to 29" TV's</t>
  </si>
  <si>
    <t>SA740P</t>
  </si>
  <si>
    <t>SmartMount® Articulating Wall Mount  For 22" to 43" TV's</t>
  </si>
  <si>
    <t>SA746PU</t>
  </si>
  <si>
    <t>SmartMount® Universal Articulating Mount For 32" to 50" TV's</t>
  </si>
  <si>
    <t>SA752PU</t>
  </si>
  <si>
    <t>SmartMount® Universal Articulating Arm Wall Mount For 37" to 55" TV's</t>
  </si>
  <si>
    <t>SA761PU</t>
  </si>
  <si>
    <t>SmartMount® Universal Articulating Arm Wall Mount For 39" to 75" TV's</t>
  </si>
  <si>
    <t>SA771PU</t>
  </si>
  <si>
    <t>ARTICULATING MOUNT 46"-90"</t>
  </si>
  <si>
    <t>SF16D</t>
  </si>
  <si>
    <t>Display-Specific Flat Wall Mount For up to 71" TV's up to 16" studs</t>
  </si>
  <si>
    <t>SF630</t>
  </si>
  <si>
    <t>FLAT MOUNT 10"-29" SEC</t>
  </si>
  <si>
    <t>SF630P</t>
  </si>
  <si>
    <t>SF632</t>
  </si>
  <si>
    <t>FLAT MOUNT 22"-43" SEC</t>
  </si>
  <si>
    <t>SF632P</t>
  </si>
  <si>
    <t>SF640</t>
  </si>
  <si>
    <t>Security SmartMount® Universal Flat Wall Mount For 32" to 50" TV's</t>
  </si>
  <si>
    <t>SF640-HUB2</t>
  </si>
  <si>
    <t>Flat Wall Mount for the 50" Microsoft Surface Hub 2S / 2X</t>
  </si>
  <si>
    <t>SF640P</t>
  </si>
  <si>
    <t>SmartMount® Universal Flat Wall Mount For 32" to 50" TV's</t>
  </si>
  <si>
    <t>SF650</t>
  </si>
  <si>
    <t>Security SmartMount® Universal Flat Mount For 39" to 75" TV'S</t>
  </si>
  <si>
    <t>SF650P</t>
  </si>
  <si>
    <t>FLAT MOUNT 39"-75"</t>
  </si>
  <si>
    <t>SF660</t>
  </si>
  <si>
    <t>Security SmartMount® Universal Flat Mount For 39" to 80" TV's</t>
  </si>
  <si>
    <t>SF660P</t>
  </si>
  <si>
    <t>SmartMount® Universal Flat Mount For 39" to 80" TV's</t>
  </si>
  <si>
    <t>SF670</t>
  </si>
  <si>
    <t>Security SmartMount® Universal Flat Mount For 46" to 90" TV's</t>
  </si>
  <si>
    <t>SF670P</t>
  </si>
  <si>
    <t>SmartMount® Universal Flat Mount For 46" to 90" TV's</t>
  </si>
  <si>
    <t>SF680</t>
  </si>
  <si>
    <t>Security SmartMount® Universal Flat Mount For 60" to 98" TV's</t>
  </si>
  <si>
    <t>SF680-HUB</t>
  </si>
  <si>
    <t>Universal Flat Wall Mount for 84" Microsoft Surface Hub</t>
  </si>
  <si>
    <t>SF680P</t>
  </si>
  <si>
    <t>SmartMount® Universal Flat Mount For 60" to 98" TV's</t>
  </si>
  <si>
    <t>SF680P-HUB2</t>
  </si>
  <si>
    <t>FLAT WALL MOUNT FOR MICROSOFT SURFACE HUB 85" 2S</t>
  </si>
  <si>
    <t>SFP680</t>
  </si>
  <si>
    <t>SmartMount® Universal Flat Wall Mount for Portrait Orientation</t>
  </si>
  <si>
    <t>SP840</t>
  </si>
  <si>
    <t>32"-55" SmartMount Pull-Out Pivot Wall Mount with Tilt</t>
  </si>
  <si>
    <t>SP850</t>
  </si>
  <si>
    <t>Security SmartMount® Pull-Out Swivel Mount For 32" to 80" TV's</t>
  </si>
  <si>
    <t>SP850P</t>
  </si>
  <si>
    <t>SmartMount® Pull-out Pivot Wall Mount For 32” to 80” TV's</t>
  </si>
  <si>
    <t>SP850-UNL</t>
  </si>
  <si>
    <t>Security SmartMount® Universal Pull-Out Swivel Mount For 32" to 80"TV's</t>
  </si>
  <si>
    <t>SP850-UNLP</t>
  </si>
  <si>
    <t>SmartMount® Universal Pull-Out Swivel Mount For 32" to 80" TV's</t>
  </si>
  <si>
    <t>SP850-UNM</t>
  </si>
  <si>
    <t>Security SmartMount® Universal Pull-Out Swivel Mount For 49 to 65" TVs</t>
  </si>
  <si>
    <t>SPK812</t>
  </si>
  <si>
    <t>Universal Swivel Wall Speaker Mounts (One Pair) - 22 lbs (10kg)</t>
  </si>
  <si>
    <t>SPKSU</t>
  </si>
  <si>
    <t>Universal Speaker Stand (Pair) with Height Adjustment</t>
  </si>
  <si>
    <t>SR560-FLIP2</t>
  </si>
  <si>
    <t>ROTATIONAL CART FOR SAMSUNG FLIP WM55B/WM55H/WM55R/WM65B/WM65R</t>
  </si>
  <si>
    <t>SR560-HUB2</t>
  </si>
  <si>
    <t>Mobile Cart for the 50" Microsoft Surface Hub 2S/2X</t>
  </si>
  <si>
    <t>SR560M</t>
  </si>
  <si>
    <t>SmartMount®  Universal Cart For 32" to 75" TV's</t>
  </si>
  <si>
    <t>SR575M</t>
  </si>
  <si>
    <t>SmartMount®  Full Features Universal Cart For 32" to 75" TV's</t>
  </si>
  <si>
    <t>SR598</t>
  </si>
  <si>
    <t>SmartMount® Universal Cart For 55" to 98"+ TV's</t>
  </si>
  <si>
    <t>SR598-HUB</t>
  </si>
  <si>
    <t>SmartMount Universal Cart for Microsoft Surface Hub - 55" and 84"</t>
  </si>
  <si>
    <t>SR598-HUB2</t>
  </si>
  <si>
    <t>SMARTMOUNT UNIVERSAL CART FOR MICROSOFT SURFACE HUB - 85" 2S</t>
  </si>
  <si>
    <t>SR598ML3</t>
  </si>
  <si>
    <t>Motorized Height Adjustable Cart - 42-86" Displays</t>
  </si>
  <si>
    <t>SR598ML3E</t>
  </si>
  <si>
    <t>SR598ML3T</t>
  </si>
  <si>
    <t>Motorized Height and Tilt Adjustable Cart - 42-80" Displays</t>
  </si>
  <si>
    <t>SR860</t>
  </si>
  <si>
    <t>SmartMount®  Universal Cart For 43" to 75"+ Displays</t>
  </si>
  <si>
    <t>SR898</t>
  </si>
  <si>
    <t>SmartMount®  Universal Cart For 55" to 110"+ Displays</t>
  </si>
  <si>
    <t>SS575K</t>
  </si>
  <si>
    <t>Universal Kiosk Stand for 32" to 75" displays</t>
  </si>
  <si>
    <t>SS598ML3</t>
  </si>
  <si>
    <t>Motorized Stand / Wall Mount for 42-86" Displays</t>
  </si>
  <si>
    <t>ST630</t>
  </si>
  <si>
    <t>SmartMount® Universal Tilt Mount For 10" to 29" TV's</t>
  </si>
  <si>
    <t>ST630P</t>
  </si>
  <si>
    <t>TILT MOUNT 10"-29"</t>
  </si>
  <si>
    <t>ST632</t>
  </si>
  <si>
    <t>TILT MOUNT 22"-43" SEC</t>
  </si>
  <si>
    <t>ST632P</t>
  </si>
  <si>
    <t>TILT MOUNT 22"-43"</t>
  </si>
  <si>
    <t>ST635</t>
  </si>
  <si>
    <t>SmartMount® Universal Tilt Wall Mount For 13" to 37" TV's</t>
  </si>
  <si>
    <t>ST635P</t>
  </si>
  <si>
    <t>ST640</t>
  </si>
  <si>
    <t>SmartMount® Universal Tilt Wall Mount For 32” to 50” TV's</t>
  </si>
  <si>
    <t>ST640P</t>
  </si>
  <si>
    <t>SmartMount® Universal Tilt Wall Mount For 32” to 50” TV's Non-Sec</t>
  </si>
  <si>
    <t>ST650</t>
  </si>
  <si>
    <t>SmartMount® Universal Tilt Wall Mount For 39” to 75” TV's</t>
  </si>
  <si>
    <t>ST650P</t>
  </si>
  <si>
    <t>TILT MOUNT 39"-75"</t>
  </si>
  <si>
    <t>ST660</t>
  </si>
  <si>
    <t>Security SmartMount® Universal Tilt Mount For 39" to 80" TV's</t>
  </si>
  <si>
    <t>ST660P</t>
  </si>
  <si>
    <t>SmartMount® Universal Tilt Mount For 39" to 80" TV's</t>
  </si>
  <si>
    <t>ST670</t>
  </si>
  <si>
    <t>Security SmartMount® Universal Tilt Mount For 46" to 90" TV's</t>
  </si>
  <si>
    <t>ST670P</t>
  </si>
  <si>
    <t>SmartMount® Universal Tilt Mount For 46" to 90" TV's</t>
  </si>
  <si>
    <t>ST680</t>
  </si>
  <si>
    <t>Security SmartMount® Universal Tilt Mount For 60" to 98" TV's</t>
  </si>
  <si>
    <t>ST680P</t>
  </si>
  <si>
    <t>UNIV TILT WALL MNT XXL NON-SEC BLK 60-98</t>
  </si>
  <si>
    <t>STP680</t>
  </si>
  <si>
    <t>SmartMount® Universal Tilt Wall Mount for Portrait Orientation</t>
  </si>
  <si>
    <t>STS650</t>
  </si>
  <si>
    <t>Universal Scissor Mount for 39-85"+ Displays</t>
  </si>
  <si>
    <t>SUA740P</t>
  </si>
  <si>
    <t>Designer Series Articulating Wall Mount - 32-43"</t>
  </si>
  <si>
    <t>SUA747PU</t>
  </si>
  <si>
    <t>Designer Series Articulating Wall Mount - 32-50"</t>
  </si>
  <si>
    <t>SUA761PU</t>
  </si>
  <si>
    <t>Designer Series Articulating Wall Mount - 37-65"</t>
  </si>
  <si>
    <t>SUA771PU</t>
  </si>
  <si>
    <t>Designer Series Articulating Wall Mount - 42-90"</t>
  </si>
  <si>
    <t>SUF640P</t>
  </si>
  <si>
    <t>Universal Ultra Slim Flat Wall Mount For 37" to 50" Ultra-thin TV's</t>
  </si>
  <si>
    <t>SUF641</t>
  </si>
  <si>
    <t>Universal Ultra Slim Flat Wall Mount For 24" to 50" Ultra-thin TV's</t>
  </si>
  <si>
    <t>SUF650P</t>
  </si>
  <si>
    <t>Universal Ultra Slim Flat Wall Mount For 37" to 75" Ultra-thin TV's</t>
  </si>
  <si>
    <t>SUF651</t>
  </si>
  <si>
    <t>SUF660P</t>
  </si>
  <si>
    <t>Universal Ultra Slim Flat Wall Mount For 40" to 80" Ultra-thin TV's</t>
  </si>
  <si>
    <t>SUF661</t>
  </si>
  <si>
    <t>TTS4X4</t>
  </si>
  <si>
    <t>TruVue</t>
  </si>
  <si>
    <t>TTS6X4</t>
  </si>
  <si>
    <t>TVA750</t>
  </si>
  <si>
    <t>TruVue UNIV ART MOUNT 32-50"+ NONSEC</t>
  </si>
  <si>
    <t>TVA775</t>
  </si>
  <si>
    <t>TruVue UNIV ART MOUNT 50-75"+ NONSEC</t>
  </si>
  <si>
    <t>TVFT650</t>
  </si>
  <si>
    <t>TruVue UNIV FLAT/TILT MOUNT 32-50"+ NONSEC</t>
  </si>
  <si>
    <t>TVFT665</t>
  </si>
  <si>
    <t>TruVue UNIV FLAT/TILT MOUNT 50-65"+ NONSEC</t>
  </si>
  <si>
    <t>TVFT690</t>
  </si>
  <si>
    <t>TruVue UNIV FLAT/TILT MOUNT 65-90"+ NONSEC</t>
  </si>
  <si>
    <t>VCM580</t>
  </si>
  <si>
    <t>Video Conferencing Solution for 55" to 80" Displays</t>
  </si>
  <si>
    <t>WMJ018</t>
  </si>
  <si>
    <t>18" Jumbo 2000® TV Mount Wall Arm, Single Arm</t>
  </si>
  <si>
    <t>WSP700</t>
  </si>
  <si>
    <t>Double Metal stud wall plate 16" centers</t>
  </si>
  <si>
    <t>WSP701</t>
  </si>
  <si>
    <t>Double Metal stud wall plate 20" and 24" centers</t>
  </si>
  <si>
    <t>WSP756</t>
  </si>
  <si>
    <t>Metal Stud Wall Plate For SA752P(U),SA761P(U),SA763PU &amp; SA771P(U)</t>
  </si>
  <si>
    <t>WSP756-V</t>
  </si>
  <si>
    <t>Metal Stud Wall Plate for SA752PU, SA761PU and SA771PU</t>
  </si>
  <si>
    <t>WSP816</t>
  </si>
  <si>
    <t>Metal Stud Wall Plate For SP-850 and FPS-1000 Wall Mounts</t>
  </si>
  <si>
    <t>WSP820</t>
  </si>
  <si>
    <t>XHB554</t>
  </si>
  <si>
    <t>55" XTREME HIGH BRIGHT OUTDOOR DISPLAY GEN 4</t>
  </si>
  <si>
    <t>AVI059155 - AVI / SPL- USA</t>
  </si>
  <si>
    <t>XHB653</t>
  </si>
  <si>
    <t>XHB754</t>
  </si>
  <si>
    <t>Updates Since 8/5/2024 Price List</t>
  </si>
  <si>
    <t>NEW</t>
  </si>
  <si>
    <t>Removed</t>
  </si>
  <si>
    <t>Effective Date: 10/01/2024</t>
  </si>
  <si>
    <t>Reactivated</t>
  </si>
  <si>
    <t>Hover over columns B through D to review explanation of column</t>
  </si>
  <si>
    <t>Front End Back End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</si>
</sst>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$-409]* #,##0.00_ ;_-[$$-409]* \-#,##0.00\ ;_-[$$-409]* &quot;-&quot;??_ ;_-@_ "/>
    <numFmt numFmtId="165" formatCode="_-&quot;£&quot;* #,##0.00_-;\-&quot;£&quot;* #,##0.00_-;_-&quot;£&quot;* &quot;-&quot;??_-;_-@_-"/>
    <numFmt numFmtId="166" formatCode="_-[$$-409]* #,##0_ ;_-[$$-409]* \-#,##0\ ;_-[$$-409]* &quot;-&quot;??_ ;_-@_ "/>
    <numFmt numFmtId="167" formatCode="_([$$-409]* #,##0.00_);_([$$-409]* \(#,##0.00\);_([$$-409]* &quot;-&quot;??_);_(@_)"/>
    <numFmt numFmtId="168" formatCode="_-[$€-2]\ * #,##0.00_-;\-[$€-2]\ * #,##0.00_-;_-[$€-2]\ 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sz val="14"/>
      <color theme="0"/>
      <name val="Calibri"/>
      <family val="2"/>
    </font>
    <font>
      <b/>
      <u/>
      <sz val="14"/>
      <color theme="0"/>
      <name val="Calibri"/>
      <family val="2"/>
    </font>
    <font>
      <u/>
      <sz val="14"/>
      <color theme="0"/>
      <name val="Calibri"/>
      <family val="2"/>
    </font>
    <font>
      <b/>
      <sz val="11"/>
      <name val="Arial"/>
      <family val="2"/>
    </font>
    <font>
      <b/>
      <sz val="9"/>
      <color indexed="81"/>
      <name val="Tahoma"/>
      <charset val="1"/>
    </font>
    <font>
      <i/>
      <sz val="11"/>
      <color theme="1" tint="0.34998626667073579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9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 vertical="center"/>
    </xf>
    <xf numFmtId="0" fontId="0" fillId="33" borderId="0" xfId="1" applyNumberFormat="1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33" borderId="0" xfId="1" applyNumberFormat="1" applyFont="1" applyFill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6" fillId="34" borderId="0" xfId="1" applyFont="1" applyFill="1" applyAlignment="1">
      <alignment horizontal="center" vertical="center"/>
    </xf>
    <xf numFmtId="0" fontId="18" fillId="0" borderId="0" xfId="0" applyFont="1"/>
    <xf numFmtId="44" fontId="17" fillId="0" borderId="0" xfId="1" applyFont="1" applyAlignment="1">
      <alignment vertical="center"/>
    </xf>
    <xf numFmtId="1" fontId="17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" fontId="0" fillId="0" borderId="0" xfId="1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1" fontId="0" fillId="0" borderId="0" xfId="1" applyNumberFormat="1" applyFont="1" applyAlignment="1">
      <alignment horizontal="center" vertical="center"/>
    </xf>
    <xf numFmtId="164" fontId="0" fillId="0" borderId="0" xfId="0" applyNumberFormat="1"/>
    <xf numFmtId="164" fontId="25" fillId="0" borderId="0" xfId="0" applyNumberFormat="1" applyFont="1"/>
    <xf numFmtId="0" fontId="26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36" borderId="10" xfId="0" applyFont="1" applyFill="1" applyBorder="1" applyAlignment="1">
      <alignment horizontal="center" vertical="center"/>
    </xf>
    <xf numFmtId="0" fontId="28" fillId="36" borderId="11" xfId="0" applyFont="1" applyFill="1" applyBorder="1"/>
    <xf numFmtId="0" fontId="28" fillId="36" borderId="11" xfId="0" applyFont="1" applyFill="1" applyBorder="1" applyAlignment="1">
      <alignment horizontal="center"/>
    </xf>
    <xf numFmtId="0" fontId="28" fillId="36" borderId="12" xfId="0" applyFont="1" applyFill="1" applyBorder="1" applyAlignment="1">
      <alignment horizontal="center"/>
    </xf>
    <xf numFmtId="0" fontId="25" fillId="36" borderId="13" xfId="0" applyFont="1" applyFill="1" applyBorder="1"/>
    <xf numFmtId="166" fontId="25" fillId="0" borderId="14" xfId="44" applyNumberFormat="1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0" fontId="28" fillId="0" borderId="14" xfId="45" applyFont="1" applyBorder="1" applyAlignment="1">
      <alignment horizontal="center" vertical="center"/>
    </xf>
    <xf numFmtId="0" fontId="28" fillId="0" borderId="14" xfId="0" applyFont="1" applyBorder="1" applyAlignment="1">
      <alignment horizontal="left" vertical="center" indent="1"/>
    </xf>
    <xf numFmtId="0" fontId="27" fillId="37" borderId="15" xfId="45" applyFont="1" applyFill="1" applyBorder="1" applyAlignment="1">
      <alignment horizontal="center" vertical="center"/>
    </xf>
    <xf numFmtId="0" fontId="25" fillId="37" borderId="16" xfId="0" applyFont="1" applyFill="1" applyBorder="1" applyAlignment="1">
      <alignment vertical="center"/>
    </xf>
    <xf numFmtId="166" fontId="25" fillId="0" borderId="17" xfId="44" applyNumberFormat="1" applyFont="1" applyBorder="1" applyAlignment="1">
      <alignment vertical="center"/>
    </xf>
    <xf numFmtId="0" fontId="28" fillId="0" borderId="17" xfId="0" applyFont="1" applyBorder="1" applyAlignment="1">
      <alignment horizontal="center" vertical="center"/>
    </xf>
    <xf numFmtId="0" fontId="28" fillId="0" borderId="17" xfId="45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 indent="1"/>
    </xf>
    <xf numFmtId="0" fontId="27" fillId="37" borderId="0" xfId="45" applyFont="1" applyFill="1" applyAlignment="1">
      <alignment horizontal="center" vertical="center"/>
    </xf>
    <xf numFmtId="0" fontId="25" fillId="37" borderId="18" xfId="0" applyFont="1" applyFill="1" applyBorder="1" applyAlignment="1">
      <alignment vertical="center"/>
    </xf>
    <xf numFmtId="166" fontId="25" fillId="0" borderId="19" xfId="44" applyNumberFormat="1" applyFont="1" applyBorder="1" applyAlignment="1">
      <alignment vertical="center"/>
    </xf>
    <xf numFmtId="0" fontId="28" fillId="0" borderId="19" xfId="0" applyFont="1" applyBorder="1" applyAlignment="1">
      <alignment horizontal="center" vertical="center"/>
    </xf>
    <xf numFmtId="0" fontId="28" fillId="0" borderId="19" xfId="45" applyFont="1" applyBorder="1" applyAlignment="1">
      <alignment horizontal="center" vertical="center"/>
    </xf>
    <xf numFmtId="0" fontId="28" fillId="0" borderId="19" xfId="0" applyFont="1" applyBorder="1" applyAlignment="1">
      <alignment horizontal="left" vertical="center" indent="1"/>
    </xf>
    <xf numFmtId="0" fontId="27" fillId="37" borderId="10" xfId="45" applyFont="1" applyFill="1" applyBorder="1" applyAlignment="1">
      <alignment horizontal="center" vertical="center"/>
    </xf>
    <xf numFmtId="0" fontId="25" fillId="37" borderId="20" xfId="0" applyFont="1" applyFill="1" applyBorder="1" applyAlignment="1">
      <alignment vertical="center"/>
    </xf>
    <xf numFmtId="0" fontId="27" fillId="36" borderId="10" xfId="45" applyFont="1" applyFill="1" applyBorder="1" applyAlignment="1">
      <alignment horizontal="center" vertical="center"/>
    </xf>
    <xf numFmtId="0" fontId="27" fillId="36" borderId="10" xfId="45" applyFont="1" applyFill="1" applyBorder="1" applyAlignment="1">
      <alignment horizontal="left" vertical="center"/>
    </xf>
    <xf numFmtId="0" fontId="30" fillId="36" borderId="10" xfId="45" applyFont="1" applyFill="1" applyBorder="1" applyAlignment="1">
      <alignment vertical="center"/>
    </xf>
    <xf numFmtId="0" fontId="27" fillId="36" borderId="21" xfId="45" applyFont="1" applyFill="1" applyBorder="1" applyAlignment="1">
      <alignment horizontal="center" vertical="center"/>
    </xf>
    <xf numFmtId="0" fontId="27" fillId="36" borderId="11" xfId="45" applyFont="1" applyFill="1" applyBorder="1" applyAlignment="1">
      <alignment horizontal="center" vertical="center"/>
    </xf>
    <xf numFmtId="0" fontId="31" fillId="36" borderId="13" xfId="0" applyFont="1" applyFill="1" applyBorder="1" applyAlignment="1">
      <alignment horizontal="left" vertical="center"/>
    </xf>
    <xf numFmtId="0" fontId="27" fillId="36" borderId="22" xfId="45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vertical="center"/>
    </xf>
    <xf numFmtId="0" fontId="0" fillId="0" borderId="23" xfId="0" applyBorder="1"/>
    <xf numFmtId="166" fontId="27" fillId="36" borderId="10" xfId="0" applyNumberFormat="1" applyFont="1" applyFill="1" applyBorder="1" applyAlignment="1">
      <alignment horizontal="center" vertical="center"/>
    </xf>
    <xf numFmtId="166" fontId="25" fillId="0" borderId="17" xfId="44" applyNumberFormat="1" applyFont="1" applyFill="1" applyBorder="1" applyAlignment="1">
      <alignment vertical="center"/>
    </xf>
    <xf numFmtId="166" fontId="25" fillId="0" borderId="19" xfId="44" applyNumberFormat="1" applyFont="1" applyFill="1" applyBorder="1" applyAlignment="1">
      <alignment vertical="center"/>
    </xf>
    <xf numFmtId="166" fontId="25" fillId="0" borderId="24" xfId="44" applyNumberFormat="1" applyFont="1" applyFill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45" applyFont="1" applyBorder="1" applyAlignment="1">
      <alignment horizontal="center" vertical="center"/>
    </xf>
    <xf numFmtId="0" fontId="28" fillId="0" borderId="24" xfId="0" applyFont="1" applyBorder="1" applyAlignment="1">
      <alignment horizontal="left" vertical="center" indent="1"/>
    </xf>
    <xf numFmtId="0" fontId="25" fillId="0" borderId="24" xfId="45" applyFont="1" applyBorder="1" applyAlignment="1">
      <alignment horizontal="center" vertical="center" wrapText="1"/>
    </xf>
    <xf numFmtId="166" fontId="25" fillId="0" borderId="14" xfId="44" applyNumberFormat="1" applyFont="1" applyFill="1" applyBorder="1" applyAlignment="1">
      <alignment vertical="center"/>
    </xf>
    <xf numFmtId="0" fontId="27" fillId="36" borderId="10" xfId="0" applyFont="1" applyFill="1" applyBorder="1" applyAlignment="1">
      <alignment vertical="center"/>
    </xf>
    <xf numFmtId="0" fontId="30" fillId="36" borderId="26" xfId="0" applyFont="1" applyFill="1" applyBorder="1" applyAlignment="1">
      <alignment vertical="center"/>
    </xf>
    <xf numFmtId="0" fontId="31" fillId="36" borderId="13" xfId="0" applyFont="1" applyFill="1" applyBorder="1" applyAlignment="1">
      <alignment vertical="center"/>
    </xf>
    <xf numFmtId="0" fontId="30" fillId="36" borderId="10" xfId="45" applyFont="1" applyFill="1" applyBorder="1" applyAlignment="1">
      <alignment horizontal="left" vertical="center"/>
    </xf>
    <xf numFmtId="0" fontId="27" fillId="36" borderId="20" xfId="45" applyFont="1" applyFill="1" applyBorder="1" applyAlignment="1">
      <alignment horizontal="left" vertical="center"/>
    </xf>
    <xf numFmtId="0" fontId="30" fillId="36" borderId="26" xfId="0" applyFont="1" applyFill="1" applyBorder="1" applyAlignment="1">
      <alignment horizontal="left" vertical="center"/>
    </xf>
    <xf numFmtId="0" fontId="27" fillId="36" borderId="20" xfId="45" applyFont="1" applyFill="1" applyBorder="1" applyAlignment="1">
      <alignment horizontal="center" vertical="center"/>
    </xf>
    <xf numFmtId="0" fontId="27" fillId="36" borderId="15" xfId="45" applyFont="1" applyFill="1" applyBorder="1" applyAlignment="1">
      <alignment horizontal="center" vertical="center"/>
    </xf>
    <xf numFmtId="0" fontId="31" fillId="36" borderId="16" xfId="0" applyFont="1" applyFill="1" applyBorder="1" applyAlignment="1">
      <alignment horizontal="left" vertical="center"/>
    </xf>
    <xf numFmtId="0" fontId="27" fillId="36" borderId="27" xfId="45" applyFont="1" applyFill="1" applyBorder="1" applyAlignment="1">
      <alignment horizontal="center" vertical="center"/>
    </xf>
    <xf numFmtId="0" fontId="27" fillId="36" borderId="28" xfId="45" applyFont="1" applyFill="1" applyBorder="1" applyAlignment="1">
      <alignment horizontal="center" vertical="center"/>
    </xf>
    <xf numFmtId="0" fontId="27" fillId="36" borderId="26" xfId="45" applyFont="1" applyFill="1" applyBorder="1" applyAlignment="1">
      <alignment horizontal="center" vertical="center"/>
    </xf>
    <xf numFmtId="0" fontId="31" fillId="36" borderId="16" xfId="0" applyFont="1" applyFill="1" applyBorder="1" applyAlignment="1">
      <alignment vertical="center"/>
    </xf>
    <xf numFmtId="0" fontId="25" fillId="37" borderId="19" xfId="45" applyFont="1" applyFill="1" applyBorder="1" applyAlignment="1">
      <alignment vertical="center"/>
    </xf>
    <xf numFmtId="166" fontId="27" fillId="36" borderId="11" xfId="0" applyNumberFormat="1" applyFont="1" applyFill="1" applyBorder="1" applyAlignment="1">
      <alignment horizontal="center" vertical="center"/>
    </xf>
    <xf numFmtId="0" fontId="27" fillId="36" borderId="11" xfId="0" applyFont="1" applyFill="1" applyBorder="1" applyAlignment="1">
      <alignment horizontal="center" vertical="center"/>
    </xf>
    <xf numFmtId="0" fontId="35" fillId="36" borderId="11" xfId="45" applyFont="1" applyFill="1" applyBorder="1" applyAlignment="1">
      <alignment vertical="top" wrapText="1"/>
    </xf>
    <xf numFmtId="0" fontId="25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25" fillId="0" borderId="18" xfId="0" applyFont="1" applyBorder="1" applyAlignment="1">
      <alignment vertical="center"/>
    </xf>
    <xf numFmtId="0" fontId="27" fillId="36" borderId="10" xfId="0" applyFont="1" applyFill="1" applyBorder="1" applyAlignment="1">
      <alignment horizontal="center"/>
    </xf>
    <xf numFmtId="0" fontId="27" fillId="36" borderId="10" xfId="45" applyFont="1" applyFill="1" applyBorder="1" applyAlignment="1">
      <alignment horizontal="center"/>
    </xf>
    <xf numFmtId="0" fontId="27" fillId="36" borderId="10" xfId="45" applyFont="1" applyFill="1" applyBorder="1" applyAlignment="1">
      <alignment horizontal="left"/>
    </xf>
    <xf numFmtId="0" fontId="30" fillId="36" borderId="10" xfId="45" applyFont="1" applyFill="1" applyBorder="1"/>
    <xf numFmtId="0" fontId="27" fillId="36" borderId="11" xfId="45" applyFont="1" applyFill="1" applyBorder="1" applyAlignment="1">
      <alignment horizontal="center"/>
    </xf>
    <xf numFmtId="0" fontId="31" fillId="36" borderId="13" xfId="0" applyFont="1" applyFill="1" applyBorder="1"/>
    <xf numFmtId="164" fontId="38" fillId="38" borderId="0" xfId="0" applyNumberFormat="1" applyFont="1" applyFill="1" applyAlignment="1">
      <alignment horizontal="center" vertical="center" wrapText="1"/>
    </xf>
    <xf numFmtId="0" fontId="32" fillId="38" borderId="11" xfId="0" applyFont="1" applyFill="1" applyBorder="1" applyAlignment="1">
      <alignment horizontal="center" vertical="center" wrapText="1"/>
    </xf>
    <xf numFmtId="0" fontId="32" fillId="38" borderId="11" xfId="0" applyFont="1" applyFill="1" applyBorder="1" applyAlignment="1">
      <alignment vertical="center"/>
    </xf>
    <xf numFmtId="164" fontId="32" fillId="0" borderId="0" xfId="0" applyNumberFormat="1" applyFont="1" applyAlignment="1">
      <alignment vertical="center"/>
    </xf>
    <xf numFmtId="168" fontId="32" fillId="37" borderId="0" xfId="0" applyNumberFormat="1" applyFont="1" applyFill="1" applyAlignment="1">
      <alignment vertical="center" wrapText="1"/>
    </xf>
    <xf numFmtId="168" fontId="32" fillId="37" borderId="0" xfId="0" applyNumberFormat="1" applyFont="1" applyFill="1" applyAlignment="1">
      <alignment horizontal="right" vertical="center" wrapText="1"/>
    </xf>
    <xf numFmtId="0" fontId="0" fillId="0" borderId="17" xfId="0" applyBorder="1" applyAlignment="1">
      <alignment horizontal="center"/>
    </xf>
    <xf numFmtId="0" fontId="0" fillId="0" borderId="17" xfId="0" applyBorder="1"/>
    <xf numFmtId="0" fontId="27" fillId="36" borderId="0" xfId="45" applyFont="1" applyFill="1" applyAlignment="1">
      <alignment horizontal="center" vertical="center"/>
    </xf>
    <xf numFmtId="0" fontId="27" fillId="36" borderId="0" xfId="45" applyFont="1" applyFill="1" applyAlignment="1">
      <alignment horizontal="left" vertical="center"/>
    </xf>
    <xf numFmtId="0" fontId="6" fillId="2" borderId="0" xfId="7"/>
    <xf numFmtId="0" fontId="0" fillId="34" borderId="0" xfId="0" applyFill="1"/>
    <xf numFmtId="44" fontId="0" fillId="34" borderId="0" xfId="1" applyFont="1" applyFill="1" applyAlignment="1">
      <alignment vertical="center"/>
    </xf>
    <xf numFmtId="0" fontId="0" fillId="39" borderId="0" xfId="0" applyFill="1"/>
    <xf numFmtId="44" fontId="16" fillId="39" borderId="0" xfId="1" applyFont="1" applyFill="1" applyAlignment="1">
      <alignment horizontal="center" vertical="center"/>
    </xf>
    <xf numFmtId="44" fontId="23" fillId="35" borderId="0" xfId="43" applyNumberFormat="1" applyFont="1" applyFill="1" applyBorder="1" applyAlignment="1">
      <alignment horizontal="center" vertical="center"/>
    </xf>
    <xf numFmtId="49" fontId="20" fillId="35" borderId="0" xfId="1" applyNumberFormat="1" applyFont="1" applyFill="1" applyBorder="1" applyAlignment="1">
      <alignment horizontal="center" vertical="center" wrapText="1"/>
    </xf>
    <xf numFmtId="49" fontId="40" fillId="35" borderId="29" xfId="1" applyNumberFormat="1" applyFont="1" applyFill="1" applyBorder="1" applyAlignment="1">
      <alignment horizontal="center" vertical="center" wrapText="1"/>
    </xf>
    <xf numFmtId="0" fontId="32" fillId="38" borderId="13" xfId="0" applyFont="1" applyFill="1" applyBorder="1" applyAlignment="1">
      <alignment horizontal="center" vertical="center" wrapText="1"/>
    </xf>
    <xf numFmtId="0" fontId="32" fillId="38" borderId="11" xfId="0" applyFont="1" applyFill="1" applyBorder="1" applyAlignment="1">
      <alignment horizontal="center" vertical="center" wrapText="1"/>
    </xf>
    <xf numFmtId="0" fontId="31" fillId="36" borderId="13" xfId="0" applyFont="1" applyFill="1" applyBorder="1" applyAlignment="1">
      <alignment horizontal="left" vertical="top" wrapText="1"/>
    </xf>
    <xf numFmtId="0" fontId="31" fillId="36" borderId="11" xfId="0" applyFont="1" applyFill="1" applyBorder="1" applyAlignment="1">
      <alignment horizontal="left" vertical="top" wrapText="1"/>
    </xf>
    <xf numFmtId="0" fontId="25" fillId="0" borderId="19" xfId="45" applyFont="1" applyBorder="1" applyAlignment="1">
      <alignment horizontal="center" vertical="center"/>
    </xf>
    <xf numFmtId="0" fontId="25" fillId="0" borderId="17" xfId="45" applyFont="1" applyBorder="1" applyAlignment="1">
      <alignment horizontal="center" vertical="center"/>
    </xf>
    <xf numFmtId="0" fontId="25" fillId="0" borderId="14" xfId="45" applyFont="1" applyBorder="1" applyAlignment="1">
      <alignment horizontal="center" vertical="center"/>
    </xf>
    <xf numFmtId="0" fontId="25" fillId="37" borderId="19" xfId="45" applyFont="1" applyFill="1" applyBorder="1" applyAlignment="1">
      <alignment horizontal="center" vertical="center"/>
    </xf>
    <xf numFmtId="0" fontId="25" fillId="37" borderId="17" xfId="45" applyFont="1" applyFill="1" applyBorder="1" applyAlignment="1">
      <alignment horizontal="center" vertical="center"/>
    </xf>
    <xf numFmtId="0" fontId="25" fillId="37" borderId="14" xfId="45" applyFont="1" applyFill="1" applyBorder="1" applyAlignment="1">
      <alignment horizontal="center" vertical="center"/>
    </xf>
    <xf numFmtId="0" fontId="28" fillId="0" borderId="19" xfId="45" applyFont="1" applyBorder="1" applyAlignment="1">
      <alignment horizontal="center" vertical="center"/>
    </xf>
    <xf numFmtId="0" fontId="28" fillId="0" borderId="17" xfId="45" applyFont="1" applyBorder="1" applyAlignment="1">
      <alignment horizontal="center" vertical="center"/>
    </xf>
    <xf numFmtId="0" fontId="28" fillId="0" borderId="14" xfId="45" applyFont="1" applyBorder="1" applyAlignment="1">
      <alignment horizontal="center" vertical="center"/>
    </xf>
    <xf numFmtId="0" fontId="35" fillId="36" borderId="13" xfId="45" applyFont="1" applyFill="1" applyBorder="1" applyAlignment="1">
      <alignment horizontal="left" vertical="top" wrapText="1"/>
    </xf>
    <xf numFmtId="0" fontId="35" fillId="36" borderId="11" xfId="45" applyFont="1" applyFill="1" applyBorder="1" applyAlignment="1">
      <alignment horizontal="left" vertical="top" wrapText="1"/>
    </xf>
    <xf numFmtId="0" fontId="25" fillId="0" borderId="19" xfId="45" applyFont="1" applyBorder="1" applyAlignment="1">
      <alignment horizontal="center" vertical="center" wrapText="1"/>
    </xf>
    <xf numFmtId="0" fontId="25" fillId="0" borderId="25" xfId="45" applyFont="1" applyBorder="1" applyAlignment="1">
      <alignment horizontal="center" vertical="center"/>
    </xf>
    <xf numFmtId="0" fontId="28" fillId="0" borderId="25" xfId="45" applyFont="1" applyBorder="1" applyAlignment="1">
      <alignment horizontal="center" vertical="center"/>
    </xf>
    <xf numFmtId="0" fontId="33" fillId="37" borderId="18" xfId="0" applyFont="1" applyFill="1" applyBorder="1" applyAlignment="1">
      <alignment horizontal="center" vertical="center"/>
    </xf>
    <xf numFmtId="0" fontId="33" fillId="37" borderId="0" xfId="0" applyFont="1" applyFill="1" applyAlignment="1">
      <alignment horizontal="center" vertical="center"/>
    </xf>
    <xf numFmtId="0" fontId="32" fillId="37" borderId="18" xfId="45" applyFont="1" applyFill="1" applyBorder="1" applyAlignment="1">
      <alignment horizontal="center" vertical="center"/>
    </xf>
    <xf numFmtId="0" fontId="32" fillId="37" borderId="0" xfId="45" applyFont="1" applyFill="1" applyAlignment="1">
      <alignment horizontal="center" vertical="center"/>
    </xf>
    <xf numFmtId="0" fontId="28" fillId="0" borderId="19" xfId="45" applyFont="1" applyBorder="1" applyAlignment="1">
      <alignment horizontal="center" vertical="center" wrapText="1"/>
    </xf>
    <xf numFmtId="0" fontId="31" fillId="36" borderId="15" xfId="45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Currency 2" xfId="44" xr:uid="{222F1A18-CFA7-4481-8123-EBFEA0EE2322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 xr:uid="{9C578851-431F-4F26-8D3A-A06B45628191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8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F8CBAD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rgb="FFFF0000"/>
      </font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</dxf>
    <dxf>
      <numFmt numFmtId="1" formatCode="0"/>
      <alignment horizontal="general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942975</xdr:colOff>
      <xdr:row>0</xdr:row>
      <xdr:rowOff>895985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E2B97F-4283-4324-8022-E7F8CA0E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0"/>
          <a:ext cx="2647950" cy="8826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967740</xdr:colOff>
      <xdr:row>0</xdr:row>
      <xdr:rowOff>895985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A561BA-8914-45BA-B432-139DC8A5E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0"/>
          <a:ext cx="2647950" cy="88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419336</xdr:colOff>
      <xdr:row>154</xdr:row>
      <xdr:rowOff>225587</xdr:rowOff>
    </xdr:from>
    <xdr:ext cx="1437249" cy="1272228"/>
    <xdr:pic>
      <xdr:nvPicPr>
        <xdr:cNvPr id="2" name="Picture 1">
          <a:extLst>
            <a:ext uri="{FF2B5EF4-FFF2-40B4-BE49-F238E27FC236}">
              <a16:creationId xmlns:a16="http://schemas.microsoft.com/office/drawing/2014/main" id="{F5619E19-D743-4568-9F19-7BEA97FA9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336" y="46242767"/>
          <a:ext cx="1437249" cy="1272228"/>
        </a:xfrm>
        <a:prstGeom prst="rect">
          <a:avLst/>
        </a:prstGeom>
      </xdr:spPr>
    </xdr:pic>
    <xdr:clientData/>
  </xdr:oneCellAnchor>
  <xdr:oneCellAnchor>
    <xdr:from>
      <xdr:col>0</xdr:col>
      <xdr:colOff>623398</xdr:colOff>
      <xdr:row>6</xdr:row>
      <xdr:rowOff>14855</xdr:rowOff>
    </xdr:from>
    <xdr:ext cx="1057609" cy="839224"/>
    <xdr:pic>
      <xdr:nvPicPr>
        <xdr:cNvPr id="3" name="Picture 2">
          <a:extLst>
            <a:ext uri="{FF2B5EF4-FFF2-40B4-BE49-F238E27FC236}">
              <a16:creationId xmlns:a16="http://schemas.microsoft.com/office/drawing/2014/main" id="{2441886D-405E-4169-B782-040D92B24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398" y="2255135"/>
          <a:ext cx="1057609" cy="83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304800" cy="301692"/>
    <xdr:sp macro="" textlink="">
      <xdr:nvSpPr>
        <xdr:cNvPr id="4" name="AutoShape 1" descr="DS-LEDUNV610-4x4">
          <a:extLst>
            <a:ext uri="{FF2B5EF4-FFF2-40B4-BE49-F238E27FC236}">
              <a16:creationId xmlns:a16="http://schemas.microsoft.com/office/drawing/2014/main" id="{C2B81BB0-77CF-40CD-874B-B70913544036}"/>
            </a:ext>
          </a:extLst>
        </xdr:cNvPr>
        <xdr:cNvSpPr>
          <a:spLocks noChangeAspect="1" noChangeArrowheads="1"/>
        </xdr:cNvSpPr>
      </xdr:nvSpPr>
      <xdr:spPr bwMode="auto">
        <a:xfrm>
          <a:off x="0" y="4396740"/>
          <a:ext cx="304800" cy="301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296589"/>
    <xdr:sp macro="" textlink="">
      <xdr:nvSpPr>
        <xdr:cNvPr id="5" name="AutoShape 2" descr="DS-LEDUNV610-4x4">
          <a:extLst>
            <a:ext uri="{FF2B5EF4-FFF2-40B4-BE49-F238E27FC236}">
              <a16:creationId xmlns:a16="http://schemas.microsoft.com/office/drawing/2014/main" id="{492CDA9F-6FD8-4390-A85F-521CAC530EF0}"/>
            </a:ext>
          </a:extLst>
        </xdr:cNvPr>
        <xdr:cNvSpPr>
          <a:spLocks noChangeAspect="1" noChangeArrowheads="1"/>
        </xdr:cNvSpPr>
      </xdr:nvSpPr>
      <xdr:spPr bwMode="auto">
        <a:xfrm>
          <a:off x="3840480" y="0"/>
          <a:ext cx="304800" cy="296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2960"/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41114932-787C-4318-B2A0-7D4FA1837D55}"/>
            </a:ext>
          </a:extLst>
        </xdr:cNvPr>
        <xdr:cNvSpPr>
          <a:spLocks noChangeAspect="1" noChangeArrowheads="1"/>
        </xdr:cNvSpPr>
      </xdr:nvSpPr>
      <xdr:spPr bwMode="auto">
        <a:xfrm>
          <a:off x="1280160" y="8724900"/>
          <a:ext cx="304800" cy="30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180</xdr:row>
      <xdr:rowOff>0</xdr:rowOff>
    </xdr:from>
    <xdr:ext cx="304800" cy="296132"/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AEA5FCA6-CE87-48B9-8578-1C068AEB7D3E}"/>
            </a:ext>
          </a:extLst>
        </xdr:cNvPr>
        <xdr:cNvSpPr>
          <a:spLocks noChangeAspect="1" noChangeArrowheads="1"/>
        </xdr:cNvSpPr>
      </xdr:nvSpPr>
      <xdr:spPr bwMode="auto">
        <a:xfrm>
          <a:off x="3840480" y="51602640"/>
          <a:ext cx="304800" cy="296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96589"/>
    <xdr:sp macro="" textlink="">
      <xdr:nvSpPr>
        <xdr:cNvPr id="8" name="AutoShape 11">
          <a:extLst>
            <a:ext uri="{FF2B5EF4-FFF2-40B4-BE49-F238E27FC236}">
              <a16:creationId xmlns:a16="http://schemas.microsoft.com/office/drawing/2014/main" id="{C1197FDB-0C35-4729-A062-9AF5364043E1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304800" cy="296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354330</xdr:colOff>
      <xdr:row>28</xdr:row>
      <xdr:rowOff>313764</xdr:rowOff>
    </xdr:from>
    <xdr:ext cx="1518173" cy="1260756"/>
    <xdr:pic>
      <xdr:nvPicPr>
        <xdr:cNvPr id="9" name="Grafik 1044">
          <a:extLst>
            <a:ext uri="{FF2B5EF4-FFF2-40B4-BE49-F238E27FC236}">
              <a16:creationId xmlns:a16="http://schemas.microsoft.com/office/drawing/2014/main" id="{A30DF943-04A6-4796-8312-1668B787F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4330" y="9038664"/>
          <a:ext cx="1518173" cy="1260756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2</xdr:row>
      <xdr:rowOff>0</xdr:rowOff>
    </xdr:from>
    <xdr:ext cx="304800" cy="304800"/>
    <xdr:sp macro="" textlink="">
      <xdr:nvSpPr>
        <xdr:cNvPr id="10" name="AutoShape 2" descr="DS-LEDUNV610-4x4">
          <a:extLst>
            <a:ext uri="{FF2B5EF4-FFF2-40B4-BE49-F238E27FC236}">
              <a16:creationId xmlns:a16="http://schemas.microsoft.com/office/drawing/2014/main" id="{B442F2D5-B9FE-4A98-A7B5-1948DF44525B}"/>
            </a:ext>
          </a:extLst>
        </xdr:cNvPr>
        <xdr:cNvSpPr>
          <a:spLocks noChangeAspect="1" noChangeArrowheads="1"/>
        </xdr:cNvSpPr>
      </xdr:nvSpPr>
      <xdr:spPr bwMode="auto">
        <a:xfrm>
          <a:off x="384048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304800"/>
    <xdr:sp macro="" textlink="">
      <xdr:nvSpPr>
        <xdr:cNvPr id="11" name="AutoShape 11">
          <a:extLst>
            <a:ext uri="{FF2B5EF4-FFF2-40B4-BE49-F238E27FC236}">
              <a16:creationId xmlns:a16="http://schemas.microsoft.com/office/drawing/2014/main" id="{BA413CA9-BEEF-448F-916C-F4BB5578E3A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196444</xdr:colOff>
      <xdr:row>2</xdr:row>
      <xdr:rowOff>264469</xdr:rowOff>
    </xdr:from>
    <xdr:ext cx="2872021" cy="280692"/>
    <xdr:pic>
      <xdr:nvPicPr>
        <xdr:cNvPr id="12" name="Grafik 1051">
          <a:extLst>
            <a:ext uri="{FF2B5EF4-FFF2-40B4-BE49-F238E27FC236}">
              <a16:creationId xmlns:a16="http://schemas.microsoft.com/office/drawing/2014/main" id="{64E8F1A4-A28F-4195-96F2-11DEFD64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3884" y="630229"/>
          <a:ext cx="2872021" cy="280692"/>
        </a:xfrm>
        <a:prstGeom prst="rect">
          <a:avLst/>
        </a:prstGeom>
      </xdr:spPr>
    </xdr:pic>
    <xdr:clientData/>
  </xdr:oneCellAnchor>
  <xdr:oneCellAnchor>
    <xdr:from>
      <xdr:col>0</xdr:col>
      <xdr:colOff>89647</xdr:colOff>
      <xdr:row>1</xdr:row>
      <xdr:rowOff>54002</xdr:rowOff>
    </xdr:from>
    <xdr:ext cx="2339788" cy="614253"/>
    <xdr:pic>
      <xdr:nvPicPr>
        <xdr:cNvPr id="13" name="Grafik 1052">
          <a:extLst>
            <a:ext uri="{FF2B5EF4-FFF2-40B4-BE49-F238E27FC236}">
              <a16:creationId xmlns:a16="http://schemas.microsoft.com/office/drawing/2014/main" id="{9E910480-7367-4738-963C-0ED2E1716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647" y="236882"/>
          <a:ext cx="2339788" cy="614253"/>
        </a:xfrm>
        <a:prstGeom prst="rect">
          <a:avLst/>
        </a:prstGeom>
      </xdr:spPr>
    </xdr:pic>
    <xdr:clientData/>
  </xdr:oneCellAnchor>
  <xdr:oneCellAnchor>
    <xdr:from>
      <xdr:col>0</xdr:col>
      <xdr:colOff>46556</xdr:colOff>
      <xdr:row>60</xdr:row>
      <xdr:rowOff>276396</xdr:rowOff>
    </xdr:from>
    <xdr:ext cx="1936783" cy="1522524"/>
    <xdr:pic>
      <xdr:nvPicPr>
        <xdr:cNvPr id="14" name="Picture 13">
          <a:extLst>
            <a:ext uri="{FF2B5EF4-FFF2-40B4-BE49-F238E27FC236}">
              <a16:creationId xmlns:a16="http://schemas.microsoft.com/office/drawing/2014/main" id="{7DF2CF6C-C522-457C-9568-3FE88454A2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8887" b="59380"/>
        <a:stretch/>
      </xdr:blipFill>
      <xdr:spPr>
        <a:xfrm>
          <a:off x="46556" y="19425456"/>
          <a:ext cx="1936783" cy="1522524"/>
        </a:xfrm>
        <a:prstGeom prst="rect">
          <a:avLst/>
        </a:prstGeom>
      </xdr:spPr>
    </xdr:pic>
    <xdr:clientData/>
  </xdr:oneCellAnchor>
  <xdr:oneCellAnchor>
    <xdr:from>
      <xdr:col>2</xdr:col>
      <xdr:colOff>185384</xdr:colOff>
      <xdr:row>0</xdr:row>
      <xdr:rowOff>0</xdr:rowOff>
    </xdr:from>
    <xdr:ext cx="4214055" cy="315338"/>
    <xdr:pic>
      <xdr:nvPicPr>
        <xdr:cNvPr id="15" name="Picture 14">
          <a:extLst>
            <a:ext uri="{FF2B5EF4-FFF2-40B4-BE49-F238E27FC236}">
              <a16:creationId xmlns:a16="http://schemas.microsoft.com/office/drawing/2014/main" id="{54A902F7-2750-4E22-8FF6-A2DD0D42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562824" y="0"/>
          <a:ext cx="4214055" cy="315338"/>
        </a:xfrm>
        <a:prstGeom prst="rect">
          <a:avLst/>
        </a:prstGeom>
      </xdr:spPr>
    </xdr:pic>
    <xdr:clientData/>
  </xdr:oneCellAnchor>
  <xdr:oneCellAnchor>
    <xdr:from>
      <xdr:col>0</xdr:col>
      <xdr:colOff>578574</xdr:colOff>
      <xdr:row>6</xdr:row>
      <xdr:rowOff>93297</xdr:rowOff>
    </xdr:from>
    <xdr:ext cx="1063324" cy="839224"/>
    <xdr:pic>
      <xdr:nvPicPr>
        <xdr:cNvPr id="16" name="Picture 15">
          <a:extLst>
            <a:ext uri="{FF2B5EF4-FFF2-40B4-BE49-F238E27FC236}">
              <a16:creationId xmlns:a16="http://schemas.microsoft.com/office/drawing/2014/main" id="{E8A2D1B6-BC98-4828-9452-2E35374F4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574" y="2333577"/>
          <a:ext cx="1063324" cy="83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376087</xdr:colOff>
      <xdr:row>70</xdr:row>
      <xdr:rowOff>314201</xdr:rowOff>
    </xdr:from>
    <xdr:ext cx="1381557" cy="1376025"/>
    <xdr:pic>
      <xdr:nvPicPr>
        <xdr:cNvPr id="17" name="Grafik 77">
          <a:extLst>
            <a:ext uri="{FF2B5EF4-FFF2-40B4-BE49-F238E27FC236}">
              <a16:creationId xmlns:a16="http://schemas.microsoft.com/office/drawing/2014/main" id="{7B6A07B0-9C37-4CF7-BA67-123E4123A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6087" y="22389341"/>
          <a:ext cx="1381557" cy="1376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304800" cy="301692"/>
    <xdr:sp macro="" textlink="">
      <xdr:nvSpPr>
        <xdr:cNvPr id="18" name="AutoShape 1" descr="DS-LEDUNV610-4x4">
          <a:extLst>
            <a:ext uri="{FF2B5EF4-FFF2-40B4-BE49-F238E27FC236}">
              <a16:creationId xmlns:a16="http://schemas.microsoft.com/office/drawing/2014/main" id="{E9E115D9-978D-45BC-A910-E562F9B01738}"/>
            </a:ext>
          </a:extLst>
        </xdr:cNvPr>
        <xdr:cNvSpPr>
          <a:spLocks noChangeAspect="1" noChangeArrowheads="1"/>
        </xdr:cNvSpPr>
      </xdr:nvSpPr>
      <xdr:spPr bwMode="auto">
        <a:xfrm>
          <a:off x="0" y="4396740"/>
          <a:ext cx="304800" cy="301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296589"/>
    <xdr:sp macro="" textlink="">
      <xdr:nvSpPr>
        <xdr:cNvPr id="19" name="AutoShape 2" descr="DS-LEDUNV610-4x4">
          <a:extLst>
            <a:ext uri="{FF2B5EF4-FFF2-40B4-BE49-F238E27FC236}">
              <a16:creationId xmlns:a16="http://schemas.microsoft.com/office/drawing/2014/main" id="{0C86B489-046F-48A3-B1F3-0B5F9DF759B4}"/>
            </a:ext>
          </a:extLst>
        </xdr:cNvPr>
        <xdr:cNvSpPr>
          <a:spLocks noChangeAspect="1" noChangeArrowheads="1"/>
        </xdr:cNvSpPr>
      </xdr:nvSpPr>
      <xdr:spPr bwMode="auto">
        <a:xfrm>
          <a:off x="3840480" y="0"/>
          <a:ext cx="304800" cy="296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341578</xdr:colOff>
      <xdr:row>16</xdr:row>
      <xdr:rowOff>80220</xdr:rowOff>
    </xdr:from>
    <xdr:ext cx="1417569" cy="1117800"/>
    <xdr:pic>
      <xdr:nvPicPr>
        <xdr:cNvPr id="20" name="Grafik 81">
          <a:extLst>
            <a:ext uri="{FF2B5EF4-FFF2-40B4-BE49-F238E27FC236}">
              <a16:creationId xmlns:a16="http://schemas.microsoft.com/office/drawing/2014/main" id="{221FB19C-BF40-4192-A33F-7C743D2BD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1578" y="5307540"/>
          <a:ext cx="1417569" cy="111780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304800" cy="302960"/>
    <xdr:sp macro="" textlink="">
      <xdr:nvSpPr>
        <xdr:cNvPr id="21" name="AutoShape 8">
          <a:extLst>
            <a:ext uri="{FF2B5EF4-FFF2-40B4-BE49-F238E27FC236}">
              <a16:creationId xmlns:a16="http://schemas.microsoft.com/office/drawing/2014/main" id="{595D8072-FD2D-4A53-A3AE-8BAD27D8C9E7}"/>
            </a:ext>
          </a:extLst>
        </xdr:cNvPr>
        <xdr:cNvSpPr>
          <a:spLocks noChangeAspect="1" noChangeArrowheads="1"/>
        </xdr:cNvSpPr>
      </xdr:nvSpPr>
      <xdr:spPr bwMode="auto">
        <a:xfrm>
          <a:off x="1280160" y="8724900"/>
          <a:ext cx="304800" cy="30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180</xdr:row>
      <xdr:rowOff>0</xdr:rowOff>
    </xdr:from>
    <xdr:ext cx="304800" cy="296132"/>
    <xdr:sp macro="" textlink="">
      <xdr:nvSpPr>
        <xdr:cNvPr id="22" name="AutoShape 9">
          <a:extLst>
            <a:ext uri="{FF2B5EF4-FFF2-40B4-BE49-F238E27FC236}">
              <a16:creationId xmlns:a16="http://schemas.microsoft.com/office/drawing/2014/main" id="{19E2B09D-9D33-4C34-A55C-7BD499BE7107}"/>
            </a:ext>
          </a:extLst>
        </xdr:cNvPr>
        <xdr:cNvSpPr>
          <a:spLocks noChangeAspect="1" noChangeArrowheads="1"/>
        </xdr:cNvSpPr>
      </xdr:nvSpPr>
      <xdr:spPr bwMode="auto">
        <a:xfrm>
          <a:off x="3840480" y="51602640"/>
          <a:ext cx="304800" cy="296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96589"/>
    <xdr:sp macro="" textlink="">
      <xdr:nvSpPr>
        <xdr:cNvPr id="23" name="AutoShape 11">
          <a:extLst>
            <a:ext uri="{FF2B5EF4-FFF2-40B4-BE49-F238E27FC236}">
              <a16:creationId xmlns:a16="http://schemas.microsoft.com/office/drawing/2014/main" id="{18C7388E-3CB2-4807-BB27-BB3E46418371}"/>
            </a:ext>
          </a:extLst>
        </xdr:cNvPr>
        <xdr:cNvSpPr>
          <a:spLocks noChangeAspect="1" noChangeArrowheads="1"/>
        </xdr:cNvSpPr>
      </xdr:nvSpPr>
      <xdr:spPr bwMode="auto">
        <a:xfrm>
          <a:off x="2377440" y="0"/>
          <a:ext cx="304800" cy="296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228055</xdr:colOff>
      <xdr:row>30</xdr:row>
      <xdr:rowOff>185603</xdr:rowOff>
    </xdr:from>
    <xdr:ext cx="933450" cy="231941"/>
    <xdr:pic>
      <xdr:nvPicPr>
        <xdr:cNvPr id="24" name="Grafik 1048" descr="Samsung logo | Libnanews, Le Média Citoyen du Liban">
          <a:extLst>
            <a:ext uri="{FF2B5EF4-FFF2-40B4-BE49-F238E27FC236}">
              <a16:creationId xmlns:a16="http://schemas.microsoft.com/office/drawing/2014/main" id="{1969A4BA-D8DC-43EA-9AF6-AC389BD37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5495" y="9550583"/>
          <a:ext cx="933450" cy="231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</xdr:row>
      <xdr:rowOff>0</xdr:rowOff>
    </xdr:from>
    <xdr:ext cx="304800" cy="304800"/>
    <xdr:sp macro="" textlink="">
      <xdr:nvSpPr>
        <xdr:cNvPr id="25" name="AutoShape 2" descr="DS-LEDUNV610-4x4">
          <a:extLst>
            <a:ext uri="{FF2B5EF4-FFF2-40B4-BE49-F238E27FC236}">
              <a16:creationId xmlns:a16="http://schemas.microsoft.com/office/drawing/2014/main" id="{2133EEE3-FAB3-4472-84E6-B12D6AA4361C}"/>
            </a:ext>
          </a:extLst>
        </xdr:cNvPr>
        <xdr:cNvSpPr>
          <a:spLocks noChangeAspect="1" noChangeArrowheads="1"/>
        </xdr:cNvSpPr>
      </xdr:nvSpPr>
      <xdr:spPr bwMode="auto">
        <a:xfrm>
          <a:off x="384048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304800"/>
    <xdr:sp macro="" textlink="">
      <xdr:nvSpPr>
        <xdr:cNvPr id="26" name="AutoShape 11">
          <a:extLst>
            <a:ext uri="{FF2B5EF4-FFF2-40B4-BE49-F238E27FC236}">
              <a16:creationId xmlns:a16="http://schemas.microsoft.com/office/drawing/2014/main" id="{610C9E80-779D-41CC-8CA7-C3D81A4A97E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217502</xdr:colOff>
      <xdr:row>1</xdr:row>
      <xdr:rowOff>148814</xdr:rowOff>
    </xdr:from>
    <xdr:ext cx="2771107" cy="282649"/>
    <xdr:pic>
      <xdr:nvPicPr>
        <xdr:cNvPr id="27" name="Grafik 1050">
          <a:extLst>
            <a:ext uri="{FF2B5EF4-FFF2-40B4-BE49-F238E27FC236}">
              <a16:creationId xmlns:a16="http://schemas.microsoft.com/office/drawing/2014/main" id="{DA6C57DE-4BA7-46B8-9200-941F62B8E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94942" y="331694"/>
          <a:ext cx="2771107" cy="282649"/>
        </a:xfrm>
        <a:prstGeom prst="rect">
          <a:avLst/>
        </a:prstGeom>
      </xdr:spPr>
    </xdr:pic>
    <xdr:clientData/>
  </xdr:oneCellAnchor>
  <xdr:oneCellAnchor>
    <xdr:from>
      <xdr:col>0</xdr:col>
      <xdr:colOff>176645</xdr:colOff>
      <xdr:row>38</xdr:row>
      <xdr:rowOff>3658</xdr:rowOff>
    </xdr:from>
    <xdr:ext cx="1769670" cy="1320725"/>
    <xdr:pic>
      <xdr:nvPicPr>
        <xdr:cNvPr id="28" name="Picture 27">
          <a:extLst>
            <a:ext uri="{FF2B5EF4-FFF2-40B4-BE49-F238E27FC236}">
              <a16:creationId xmlns:a16="http://schemas.microsoft.com/office/drawing/2014/main" id="{D203A56C-3283-48FB-8EB3-0A5E31D5F4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2956" t="1" b="82174"/>
        <a:stretch/>
      </xdr:blipFill>
      <xdr:spPr>
        <a:xfrm>
          <a:off x="176645" y="12858598"/>
          <a:ext cx="1769670" cy="1320725"/>
        </a:xfrm>
        <a:prstGeom prst="rect">
          <a:avLst/>
        </a:prstGeom>
      </xdr:spPr>
    </xdr:pic>
    <xdr:clientData/>
  </xdr:oneCellAnchor>
  <xdr:oneCellAnchor>
    <xdr:from>
      <xdr:col>0</xdr:col>
      <xdr:colOff>105655</xdr:colOff>
      <xdr:row>83</xdr:row>
      <xdr:rowOff>275537</xdr:rowOff>
    </xdr:from>
    <xdr:ext cx="1918288" cy="1315859"/>
    <xdr:pic>
      <xdr:nvPicPr>
        <xdr:cNvPr id="29" name="Picture 28">
          <a:extLst>
            <a:ext uri="{FF2B5EF4-FFF2-40B4-BE49-F238E27FC236}">
              <a16:creationId xmlns:a16="http://schemas.microsoft.com/office/drawing/2014/main" id="{B83CBF15-5340-4061-8E0E-F4A2B145E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40294" b="40886"/>
        <a:stretch/>
      </xdr:blipFill>
      <xdr:spPr>
        <a:xfrm>
          <a:off x="105655" y="26038757"/>
          <a:ext cx="1918288" cy="1315859"/>
        </a:xfrm>
        <a:prstGeom prst="rect">
          <a:avLst/>
        </a:prstGeom>
      </xdr:spPr>
    </xdr:pic>
    <xdr:clientData/>
  </xdr:oneCellAnchor>
  <xdr:oneCellAnchor>
    <xdr:from>
      <xdr:col>0</xdr:col>
      <xdr:colOff>197006</xdr:colOff>
      <xdr:row>134</xdr:row>
      <xdr:rowOff>153026</xdr:rowOff>
    </xdr:from>
    <xdr:ext cx="2035206" cy="1411955"/>
    <xdr:pic>
      <xdr:nvPicPr>
        <xdr:cNvPr id="30" name="Picture 29">
          <a:extLst>
            <a:ext uri="{FF2B5EF4-FFF2-40B4-BE49-F238E27FC236}">
              <a16:creationId xmlns:a16="http://schemas.microsoft.com/office/drawing/2014/main" id="{4D420CB9-567B-46F7-948A-E4583BFD08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79784"/>
        <a:stretch/>
      </xdr:blipFill>
      <xdr:spPr>
        <a:xfrm>
          <a:off x="197006" y="40470446"/>
          <a:ext cx="2035206" cy="1411955"/>
        </a:xfrm>
        <a:prstGeom prst="rect">
          <a:avLst/>
        </a:prstGeom>
      </xdr:spPr>
    </xdr:pic>
    <xdr:clientData/>
  </xdr:oneCellAnchor>
  <xdr:oneCellAnchor>
    <xdr:from>
      <xdr:col>0</xdr:col>
      <xdr:colOff>52470</xdr:colOff>
      <xdr:row>111</xdr:row>
      <xdr:rowOff>37119</xdr:rowOff>
    </xdr:from>
    <xdr:ext cx="2241149" cy="1451314"/>
    <xdr:pic>
      <xdr:nvPicPr>
        <xdr:cNvPr id="31" name="Picture 30">
          <a:extLst>
            <a:ext uri="{FF2B5EF4-FFF2-40B4-BE49-F238E27FC236}">
              <a16:creationId xmlns:a16="http://schemas.microsoft.com/office/drawing/2014/main" id="{DA4F1BF1-59D1-4008-8F10-FFC8731841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59449" b="21679"/>
        <a:stretch/>
      </xdr:blipFill>
      <xdr:spPr>
        <a:xfrm>
          <a:off x="52470" y="33847059"/>
          <a:ext cx="2241149" cy="1451314"/>
        </a:xfrm>
        <a:prstGeom prst="rect">
          <a:avLst/>
        </a:prstGeom>
      </xdr:spPr>
    </xdr:pic>
    <xdr:clientData/>
  </xdr:oneCellAnchor>
  <xdr:twoCellAnchor>
    <xdr:from>
      <xdr:col>2</xdr:col>
      <xdr:colOff>415738</xdr:colOff>
      <xdr:row>46</xdr:row>
      <xdr:rowOff>8964</xdr:rowOff>
    </xdr:from>
    <xdr:to>
      <xdr:col>2</xdr:col>
      <xdr:colOff>1123131</xdr:colOff>
      <xdr:row>46</xdr:row>
      <xdr:rowOff>318542</xdr:rowOff>
    </xdr:to>
    <xdr:pic>
      <xdr:nvPicPr>
        <xdr:cNvPr id="32" name="Grafik 121">
          <a:extLst>
            <a:ext uri="{FF2B5EF4-FFF2-40B4-BE49-F238E27FC236}">
              <a16:creationId xmlns:a16="http://schemas.microsoft.com/office/drawing/2014/main" id="{64992676-F03E-4AC8-8B6C-C7B191B81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93178" y="15149904"/>
          <a:ext cx="707393" cy="309578"/>
        </a:xfrm>
        <a:prstGeom prst="rect">
          <a:avLst/>
        </a:prstGeom>
      </xdr:spPr>
    </xdr:pic>
    <xdr:clientData/>
  </xdr:twoCellAnchor>
  <xdr:oneCellAnchor>
    <xdr:from>
      <xdr:col>2</xdr:col>
      <xdr:colOff>419100</xdr:colOff>
      <xdr:row>49</xdr:row>
      <xdr:rowOff>180975</xdr:rowOff>
    </xdr:from>
    <xdr:ext cx="512578" cy="236518"/>
    <xdr:pic>
      <xdr:nvPicPr>
        <xdr:cNvPr id="33" name="Grafik 1042">
          <a:extLst>
            <a:ext uri="{FF2B5EF4-FFF2-40B4-BE49-F238E27FC236}">
              <a16:creationId xmlns:a16="http://schemas.microsoft.com/office/drawing/2014/main" id="{9DCFC118-DBDD-4E5D-B2FA-16F4156E6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6152495"/>
          <a:ext cx="512578" cy="236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358140</xdr:colOff>
      <xdr:row>69</xdr:row>
      <xdr:rowOff>66675</xdr:rowOff>
    </xdr:from>
    <xdr:to>
      <xdr:col>2</xdr:col>
      <xdr:colOff>1075058</xdr:colOff>
      <xdr:row>70</xdr:row>
      <xdr:rowOff>105519</xdr:rowOff>
    </xdr:to>
    <xdr:pic>
      <xdr:nvPicPr>
        <xdr:cNvPr id="34" name="Grafik 121">
          <a:extLst>
            <a:ext uri="{FF2B5EF4-FFF2-40B4-BE49-F238E27FC236}">
              <a16:creationId xmlns:a16="http://schemas.microsoft.com/office/drawing/2014/main" id="{5A8F6D5C-6717-448F-B338-35246613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35580" y="21821775"/>
          <a:ext cx="716918" cy="358884"/>
        </a:xfrm>
        <a:prstGeom prst="rect">
          <a:avLst/>
        </a:prstGeom>
      </xdr:spPr>
    </xdr:pic>
    <xdr:clientData/>
  </xdr:twoCellAnchor>
  <xdr:oneCellAnchor>
    <xdr:from>
      <xdr:col>2</xdr:col>
      <xdr:colOff>438150</xdr:colOff>
      <xdr:row>72</xdr:row>
      <xdr:rowOff>133350</xdr:rowOff>
    </xdr:from>
    <xdr:ext cx="512578" cy="244135"/>
    <xdr:pic>
      <xdr:nvPicPr>
        <xdr:cNvPr id="35" name="Grafik 1042">
          <a:extLst>
            <a:ext uri="{FF2B5EF4-FFF2-40B4-BE49-F238E27FC236}">
              <a16:creationId xmlns:a16="http://schemas.microsoft.com/office/drawing/2014/main" id="{4DC69C8B-2B26-4CC9-B792-C1F30E2C9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590" y="22719030"/>
          <a:ext cx="512578" cy="244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390525</xdr:colOff>
      <xdr:row>92</xdr:row>
      <xdr:rowOff>200025</xdr:rowOff>
    </xdr:from>
    <xdr:to>
      <xdr:col>2</xdr:col>
      <xdr:colOff>1103633</xdr:colOff>
      <xdr:row>93</xdr:row>
      <xdr:rowOff>238869</xdr:rowOff>
    </xdr:to>
    <xdr:pic>
      <xdr:nvPicPr>
        <xdr:cNvPr id="36" name="Grafik 121">
          <a:extLst>
            <a:ext uri="{FF2B5EF4-FFF2-40B4-BE49-F238E27FC236}">
              <a16:creationId xmlns:a16="http://schemas.microsoft.com/office/drawing/2014/main" id="{8756575C-C398-4800-860E-1C87DA5C9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67965" y="28569285"/>
          <a:ext cx="713108" cy="358884"/>
        </a:xfrm>
        <a:prstGeom prst="rect">
          <a:avLst/>
        </a:prstGeom>
      </xdr:spPr>
    </xdr:pic>
    <xdr:clientData/>
  </xdr:twoCellAnchor>
  <xdr:oneCellAnchor>
    <xdr:from>
      <xdr:col>2</xdr:col>
      <xdr:colOff>466725</xdr:colOff>
      <xdr:row>95</xdr:row>
      <xdr:rowOff>142875</xdr:rowOff>
    </xdr:from>
    <xdr:ext cx="506863" cy="255563"/>
    <xdr:pic>
      <xdr:nvPicPr>
        <xdr:cNvPr id="37" name="Grafik 1042">
          <a:extLst>
            <a:ext uri="{FF2B5EF4-FFF2-40B4-BE49-F238E27FC236}">
              <a16:creationId xmlns:a16="http://schemas.microsoft.com/office/drawing/2014/main" id="{DF436290-90B5-40DF-941B-E0367CD92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165" y="29342715"/>
          <a:ext cx="506863" cy="255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285526</xdr:colOff>
      <xdr:row>55</xdr:row>
      <xdr:rowOff>195766</xdr:rowOff>
    </xdr:from>
    <xdr:ext cx="931545" cy="257962"/>
    <xdr:pic>
      <xdr:nvPicPr>
        <xdr:cNvPr id="38" name="Grafik 1048" descr="Samsung logo | Libnanews, Le Média Citoyen du Liban">
          <a:extLst>
            <a:ext uri="{FF2B5EF4-FFF2-40B4-BE49-F238E27FC236}">
              <a16:creationId xmlns:a16="http://schemas.microsoft.com/office/drawing/2014/main" id="{E7BF3BA3-EE6B-4C53-A9A9-8BF7F903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2966" y="17828446"/>
          <a:ext cx="931545" cy="257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300318</xdr:colOff>
      <xdr:row>78</xdr:row>
      <xdr:rowOff>229384</xdr:rowOff>
    </xdr:from>
    <xdr:ext cx="935355" cy="267486"/>
    <xdr:pic>
      <xdr:nvPicPr>
        <xdr:cNvPr id="39" name="Grafik 1048" descr="Samsung logo | Libnanews, Le Média Citoyen du Liban">
          <a:extLst>
            <a:ext uri="{FF2B5EF4-FFF2-40B4-BE49-F238E27FC236}">
              <a16:creationId xmlns:a16="http://schemas.microsoft.com/office/drawing/2014/main" id="{E44286F5-ACB4-4C7F-B242-AE215D1BA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758" y="24476224"/>
          <a:ext cx="935355" cy="267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302447</xdr:colOff>
      <xdr:row>101</xdr:row>
      <xdr:rowOff>132117</xdr:rowOff>
    </xdr:from>
    <xdr:ext cx="901065" cy="269389"/>
    <xdr:pic>
      <xdr:nvPicPr>
        <xdr:cNvPr id="40" name="Grafik 1048" descr="Samsung logo | Libnanews, Le Média Citoyen du Liban">
          <a:extLst>
            <a:ext uri="{FF2B5EF4-FFF2-40B4-BE49-F238E27FC236}">
              <a16:creationId xmlns:a16="http://schemas.microsoft.com/office/drawing/2014/main" id="{C97E9CF6-0EF4-43DC-A261-7B6DAD49D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887" y="30993117"/>
          <a:ext cx="901065" cy="269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489857</xdr:colOff>
      <xdr:row>93</xdr:row>
      <xdr:rowOff>312164</xdr:rowOff>
    </xdr:from>
    <xdr:ext cx="1305415" cy="1238468"/>
    <xdr:pic>
      <xdr:nvPicPr>
        <xdr:cNvPr id="41" name="Grafik 78">
          <a:extLst>
            <a:ext uri="{FF2B5EF4-FFF2-40B4-BE49-F238E27FC236}">
              <a16:creationId xmlns:a16="http://schemas.microsoft.com/office/drawing/2014/main" id="{780C265F-777C-491C-90FC-59145283B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9857" y="29001464"/>
          <a:ext cx="1305415" cy="1238468"/>
        </a:xfrm>
        <a:prstGeom prst="rect">
          <a:avLst/>
        </a:prstGeom>
      </xdr:spPr>
    </xdr:pic>
    <xdr:clientData/>
  </xdr:oneCellAnchor>
  <xdr:oneCellAnchor>
    <xdr:from>
      <xdr:col>0</xdr:col>
      <xdr:colOff>374938</xdr:colOff>
      <xdr:row>47</xdr:row>
      <xdr:rowOff>140772</xdr:rowOff>
    </xdr:from>
    <xdr:ext cx="1463054" cy="1486739"/>
    <xdr:pic>
      <xdr:nvPicPr>
        <xdr:cNvPr id="42" name="Picture 41">
          <a:extLst>
            <a:ext uri="{FF2B5EF4-FFF2-40B4-BE49-F238E27FC236}">
              <a16:creationId xmlns:a16="http://schemas.microsoft.com/office/drawing/2014/main" id="{B8088844-44D5-420E-B793-2A42AFAC18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2" t="5617" r="19416" b="18540"/>
        <a:stretch/>
      </xdr:blipFill>
      <xdr:spPr>
        <a:xfrm>
          <a:off x="374938" y="15601752"/>
          <a:ext cx="1463054" cy="1486739"/>
        </a:xfrm>
        <a:prstGeom prst="rect">
          <a:avLst/>
        </a:prstGeom>
      </xdr:spPr>
    </xdr:pic>
    <xdr:clientData/>
  </xdr:oneCellAnchor>
  <xdr:twoCellAnchor>
    <xdr:from>
      <xdr:col>2</xdr:col>
      <xdr:colOff>379879</xdr:colOff>
      <xdr:row>116</xdr:row>
      <xdr:rowOff>37653</xdr:rowOff>
    </xdr:from>
    <xdr:to>
      <xdr:col>2</xdr:col>
      <xdr:colOff>1087272</xdr:colOff>
      <xdr:row>117</xdr:row>
      <xdr:rowOff>35860</xdr:rowOff>
    </xdr:to>
    <xdr:pic>
      <xdr:nvPicPr>
        <xdr:cNvPr id="43" name="Grafik 121">
          <a:extLst>
            <a:ext uri="{FF2B5EF4-FFF2-40B4-BE49-F238E27FC236}">
              <a16:creationId xmlns:a16="http://schemas.microsoft.com/office/drawing/2014/main" id="{BD8326AC-A7D0-47C3-868E-DC308C301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57319" y="35287773"/>
          <a:ext cx="707393" cy="310627"/>
        </a:xfrm>
        <a:prstGeom prst="rect">
          <a:avLst/>
        </a:prstGeom>
      </xdr:spPr>
    </xdr:pic>
    <xdr:clientData/>
  </xdr:twoCellAnchor>
  <xdr:oneCellAnchor>
    <xdr:from>
      <xdr:col>2</xdr:col>
      <xdr:colOff>419100</xdr:colOff>
      <xdr:row>119</xdr:row>
      <xdr:rowOff>180975</xdr:rowOff>
    </xdr:from>
    <xdr:ext cx="516388" cy="230843"/>
    <xdr:pic>
      <xdr:nvPicPr>
        <xdr:cNvPr id="44" name="Grafik 1042">
          <a:extLst>
            <a:ext uri="{FF2B5EF4-FFF2-40B4-BE49-F238E27FC236}">
              <a16:creationId xmlns:a16="http://schemas.microsoft.com/office/drawing/2014/main" id="{2EA44758-08DB-4E23-AFFB-4ECFE87BB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36246435"/>
          <a:ext cx="516388" cy="230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249667</xdr:colOff>
      <xdr:row>125</xdr:row>
      <xdr:rowOff>195766</xdr:rowOff>
    </xdr:from>
    <xdr:ext cx="927735" cy="290793"/>
    <xdr:pic>
      <xdr:nvPicPr>
        <xdr:cNvPr id="45" name="Grafik 1048" descr="Samsung logo | Libnanews, Le Média Citoyen du Liban">
          <a:extLst>
            <a:ext uri="{FF2B5EF4-FFF2-40B4-BE49-F238E27FC236}">
              <a16:creationId xmlns:a16="http://schemas.microsoft.com/office/drawing/2014/main" id="{3D4C2F59-2676-418D-A590-F30E9C61B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107" y="37899526"/>
          <a:ext cx="927735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379879</xdr:colOff>
      <xdr:row>140</xdr:row>
      <xdr:rowOff>37653</xdr:rowOff>
    </xdr:from>
    <xdr:to>
      <xdr:col>2</xdr:col>
      <xdr:colOff>1087272</xdr:colOff>
      <xdr:row>141</xdr:row>
      <xdr:rowOff>35860</xdr:rowOff>
    </xdr:to>
    <xdr:pic>
      <xdr:nvPicPr>
        <xdr:cNvPr id="46" name="Grafik 121">
          <a:extLst>
            <a:ext uri="{FF2B5EF4-FFF2-40B4-BE49-F238E27FC236}">
              <a16:creationId xmlns:a16="http://schemas.microsoft.com/office/drawing/2014/main" id="{32981AA0-D847-4982-B639-3015B5D7B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57319" y="42107673"/>
          <a:ext cx="707393" cy="310627"/>
        </a:xfrm>
        <a:prstGeom prst="rect">
          <a:avLst/>
        </a:prstGeom>
      </xdr:spPr>
    </xdr:pic>
    <xdr:clientData/>
  </xdr:twoCellAnchor>
  <xdr:oneCellAnchor>
    <xdr:from>
      <xdr:col>2</xdr:col>
      <xdr:colOff>419100</xdr:colOff>
      <xdr:row>143</xdr:row>
      <xdr:rowOff>180975</xdr:rowOff>
    </xdr:from>
    <xdr:ext cx="516388" cy="240366"/>
    <xdr:pic>
      <xdr:nvPicPr>
        <xdr:cNvPr id="47" name="Grafik 1042">
          <a:extLst>
            <a:ext uri="{FF2B5EF4-FFF2-40B4-BE49-F238E27FC236}">
              <a16:creationId xmlns:a16="http://schemas.microsoft.com/office/drawing/2014/main" id="{4CE52415-00D8-4097-8B9C-A3BA7C08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43066335"/>
          <a:ext cx="516388" cy="240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249667</xdr:colOff>
      <xdr:row>149</xdr:row>
      <xdr:rowOff>195766</xdr:rowOff>
    </xdr:from>
    <xdr:ext cx="927735" cy="279364"/>
    <xdr:pic>
      <xdr:nvPicPr>
        <xdr:cNvPr id="48" name="Grafik 1048" descr="Samsung logo | Libnanews, Le Média Citoyen du Liban">
          <a:extLst>
            <a:ext uri="{FF2B5EF4-FFF2-40B4-BE49-F238E27FC236}">
              <a16:creationId xmlns:a16="http://schemas.microsoft.com/office/drawing/2014/main" id="{688B0D14-DDDF-4B48-A3C6-E0B9AD9E6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107" y="44719426"/>
          <a:ext cx="927735" cy="279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268941</xdr:colOff>
      <xdr:row>52</xdr:row>
      <xdr:rowOff>63315</xdr:rowOff>
    </xdr:from>
    <xdr:ext cx="902298" cy="227949"/>
    <xdr:pic>
      <xdr:nvPicPr>
        <xdr:cNvPr id="49" name="Picture 48" descr="https://www.planar.com/media/438654/planar-full-color.jpg">
          <a:extLst>
            <a:ext uri="{FF2B5EF4-FFF2-40B4-BE49-F238E27FC236}">
              <a16:creationId xmlns:a16="http://schemas.microsoft.com/office/drawing/2014/main" id="{564D20A6-1393-4866-95AF-68F99340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381" y="16865415"/>
          <a:ext cx="902298" cy="227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268941</xdr:colOff>
      <xdr:row>75</xdr:row>
      <xdr:rowOff>63315</xdr:rowOff>
    </xdr:from>
    <xdr:ext cx="902298" cy="227949"/>
    <xdr:pic>
      <xdr:nvPicPr>
        <xdr:cNvPr id="50" name="Picture 49" descr="https://www.planar.com/media/438654/planar-full-color.jpg">
          <a:extLst>
            <a:ext uri="{FF2B5EF4-FFF2-40B4-BE49-F238E27FC236}">
              <a16:creationId xmlns:a16="http://schemas.microsoft.com/office/drawing/2014/main" id="{E4D3FE64-F303-4D0D-97BF-A4238AC0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381" y="23479575"/>
          <a:ext cx="902298" cy="227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268941</xdr:colOff>
      <xdr:row>98</xdr:row>
      <xdr:rowOff>63315</xdr:rowOff>
    </xdr:from>
    <xdr:ext cx="902298" cy="227949"/>
    <xdr:pic>
      <xdr:nvPicPr>
        <xdr:cNvPr id="51" name="Picture 50" descr="https://www.planar.com/media/438654/planar-full-color.jpg">
          <a:extLst>
            <a:ext uri="{FF2B5EF4-FFF2-40B4-BE49-F238E27FC236}">
              <a16:creationId xmlns:a16="http://schemas.microsoft.com/office/drawing/2014/main" id="{593D4898-996B-414F-A278-2B9E5CA03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381" y="30093735"/>
          <a:ext cx="902298" cy="227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268941</xdr:colOff>
      <xdr:row>122</xdr:row>
      <xdr:rowOff>63315</xdr:rowOff>
    </xdr:from>
    <xdr:ext cx="902298" cy="227949"/>
    <xdr:pic>
      <xdr:nvPicPr>
        <xdr:cNvPr id="52" name="Picture 51" descr="https://www.planar.com/media/438654/planar-full-color.jpg">
          <a:extLst>
            <a:ext uri="{FF2B5EF4-FFF2-40B4-BE49-F238E27FC236}">
              <a16:creationId xmlns:a16="http://schemas.microsoft.com/office/drawing/2014/main" id="{7B351C2F-3BAC-42FC-A595-BC5009461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381" y="36944115"/>
          <a:ext cx="902298" cy="227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268941</xdr:colOff>
      <xdr:row>146</xdr:row>
      <xdr:rowOff>63315</xdr:rowOff>
    </xdr:from>
    <xdr:ext cx="902298" cy="227949"/>
    <xdr:pic>
      <xdr:nvPicPr>
        <xdr:cNvPr id="53" name="Picture 52" descr="https://www.planar.com/media/438654/planar-full-color.jpg">
          <a:extLst>
            <a:ext uri="{FF2B5EF4-FFF2-40B4-BE49-F238E27FC236}">
              <a16:creationId xmlns:a16="http://schemas.microsoft.com/office/drawing/2014/main" id="{AE137DFA-4AD4-443F-BE5D-C12E898F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381" y="43764015"/>
          <a:ext cx="902298" cy="227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</xdr:colOff>
      <xdr:row>1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1702F6-F2B2-4561-8783-42F4AF1DB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7950" cy="882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47950" cy="882650"/>
    <xdr:pic>
      <xdr:nvPicPr>
        <xdr:cNvPr id="2" name="Picture 1">
          <a:extLst>
            <a:ext uri="{FF2B5EF4-FFF2-40B4-BE49-F238E27FC236}">
              <a16:creationId xmlns:a16="http://schemas.microsoft.com/office/drawing/2014/main" id="{58A2A7EF-044C-44B7-8DC9-0CC6A5F90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7950" cy="8826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iceList" displayName="PriceList" ref="A5:G721" totalsRowShown="0" headerRowDxfId="385" dataDxfId="384" headerRowCellStyle="Currency">
  <autoFilter ref="A5:G721" xr:uid="{00000000-0009-0000-0100-000001000000}"/>
  <tableColumns count="7">
    <tableColumn id="3" xr3:uid="{00000000-0010-0000-0000-000003000000}" name="Part Number" dataCellStyle="Normal"/>
    <tableColumn id="2" xr3:uid="{57F7F1E2-083A-42E9-9957-B00E9064738C}" name="Front End Back End Product" dataDxfId="383"/>
    <tableColumn id="12" xr3:uid="{00000000-0010-0000-0000-00000C000000}" name="MSRP" dataDxfId="382" dataCellStyle="Currency"/>
    <tableColumn id="22" xr3:uid="{01E2D04D-88CA-419B-8194-84746C81580C}" name="Country of Origin" dataDxfId="381" dataCellStyle="Currency"/>
    <tableColumn id="5" xr3:uid="{00000000-0010-0000-0000-000005000000}" name="Category" dataDxfId="380" dataCellStyle="Currency"/>
    <tableColumn id="18" xr3:uid="{BEA57586-B1CD-4880-A67E-243D1A7EDEC5}" name="Returnable/Cancellable" dataDxfId="379" dataCellStyle="Currency"/>
    <tableColumn id="6" xr3:uid="{00000000-0010-0000-0000-000006000000}" name="Description" dataDxfId="37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99B05C-D89E-4124-85EB-8AD92EA8944B}" name="Updates_tbl" displayName="Updates_tbl" ref="A3:B87" totalsRowShown="0" headerRowDxfId="377" dataDxfId="376" headerRowCellStyle="Currency">
  <autoFilter ref="A3:B87" xr:uid="{00000000-0009-0000-0100-000001000000}"/>
  <sortState xmlns:xlrd2="http://schemas.microsoft.com/office/spreadsheetml/2017/richdata2" ref="A4:B87">
    <sortCondition ref="B3:B87"/>
  </sortState>
  <tableColumns count="2">
    <tableColumn id="3" xr3:uid="{D16591AD-EC97-4EFC-AB8D-BC4997A037CC}" name="Part Number" dataDxfId="375"/>
    <tableColumn id="9" xr3:uid="{C3E89390-C966-444C-A950-601BC6A3EAFE}" name="Update" dataDxfId="374" dataCellStyle="Currency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0F5CAF-64E9-4371-851D-29CB027AEC4F}" name="Table146" displayName="Table146" ref="A4:A163" totalsRowShown="0" headerRowDxfId="373" dataDxfId="372" headerRowCellStyle="Currency">
  <autoFilter ref="A4:A163" xr:uid="{00000000-0009-0000-0100-000001000000}"/>
  <sortState xmlns:xlrd2="http://schemas.microsoft.com/office/spreadsheetml/2017/richdata2" ref="A5">
    <sortCondition ref="A4:A5"/>
  </sortState>
  <tableColumns count="1">
    <tableColumn id="3" xr3:uid="{762A49ED-C6A5-48AB-A9C8-8BE3DE5B11E4}" name="Model Number" dataDxfId="37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21"/>
  <sheetViews>
    <sheetView showGridLines="0" tabSelected="1" zoomScale="93" zoomScaleNormal="100" workbookViewId="0">
      <pane ySplit="5" topLeftCell="A6" activePane="bottomLeft" state="frozen"/>
      <selection pane="bottomLeft" activeCell="M10" sqref="M10"/>
    </sheetView>
  </sheetViews>
  <sheetFormatPr defaultColWidth="8.6640625" defaultRowHeight="14.4" x14ac:dyDescent="0.3"/>
  <cols>
    <col min="1" max="2" width="25.6640625" customWidth="1"/>
    <col min="3" max="3" width="21.5546875" style="3" customWidth="1"/>
    <col min="4" max="4" width="18.5546875" style="3" bestFit="1" customWidth="1"/>
    <col min="5" max="5" width="35" style="3" customWidth="1"/>
    <col min="6" max="6" width="24.88671875" style="2" bestFit="1" customWidth="1"/>
    <col min="7" max="7" width="102.21875" style="2" customWidth="1"/>
    <col min="12" max="16384" width="8.6640625" style="1"/>
  </cols>
  <sheetData>
    <row r="1" spans="1:11" ht="82.95" customHeight="1" x14ac:dyDescent="0.3">
      <c r="A1" s="1"/>
      <c r="B1" s="109" t="s">
        <v>1990</v>
      </c>
      <c r="C1" s="108"/>
      <c r="E1"/>
      <c r="H1" s="1"/>
      <c r="I1" s="1"/>
      <c r="J1" s="1"/>
      <c r="K1" s="1"/>
    </row>
    <row r="2" spans="1:11" ht="25.95" customHeight="1" x14ac:dyDescent="0.3">
      <c r="A2" s="16" t="s">
        <v>1982</v>
      </c>
      <c r="B2" s="109"/>
      <c r="C2" s="107"/>
      <c r="E2"/>
      <c r="H2" s="1"/>
      <c r="I2" s="1"/>
      <c r="J2" s="1"/>
      <c r="K2" s="1"/>
    </row>
    <row r="3" spans="1:11" x14ac:dyDescent="0.3">
      <c r="A3" s="18" t="s">
        <v>1988</v>
      </c>
      <c r="B3" s="18"/>
      <c r="C3" s="14"/>
      <c r="D3" s="15"/>
      <c r="E3" s="8" t="e">
        <f>TEXT(C3,"000000")&amp;" - "&amp;UPPER(#REF!)</f>
        <v>#REF!</v>
      </c>
      <c r="H3" s="1"/>
      <c r="I3" s="1"/>
      <c r="J3" s="1"/>
      <c r="K3" s="1"/>
    </row>
    <row r="4" spans="1:11" x14ac:dyDescent="0.3">
      <c r="A4" s="12" t="s">
        <v>4</v>
      </c>
      <c r="B4" s="106" t="s">
        <v>1989</v>
      </c>
      <c r="C4" s="14"/>
      <c r="D4" s="15"/>
      <c r="E4" s="8"/>
      <c r="H4" s="1"/>
      <c r="I4" s="1"/>
      <c r="J4" s="1"/>
      <c r="K4" s="1"/>
    </row>
    <row r="5" spans="1:11" s="5" customFormat="1" x14ac:dyDescent="0.3">
      <c r="A5" s="6" t="s">
        <v>124</v>
      </c>
      <c r="B5" s="6" t="s">
        <v>1991</v>
      </c>
      <c r="C5" s="7" t="s">
        <v>125</v>
      </c>
      <c r="D5" s="6" t="s">
        <v>126</v>
      </c>
      <c r="E5" s="6" t="s">
        <v>1</v>
      </c>
      <c r="F5" s="6" t="s">
        <v>122</v>
      </c>
      <c r="G5" s="6" t="s">
        <v>2</v>
      </c>
    </row>
    <row r="6" spans="1:11" x14ac:dyDescent="0.3">
      <c r="A6" t="s">
        <v>641</v>
      </c>
      <c r="B6" t="b">
        <v>0</v>
      </c>
      <c r="C6" s="3">
        <v>989</v>
      </c>
      <c r="D6" s="17" t="s">
        <v>642</v>
      </c>
      <c r="E6" s="11" t="s">
        <v>643</v>
      </c>
      <c r="F6" s="19" t="s">
        <v>644</v>
      </c>
      <c r="G6" s="4" t="s">
        <v>645</v>
      </c>
      <c r="H6" s="1"/>
      <c r="I6" s="1"/>
      <c r="J6" s="1"/>
      <c r="K6" s="1"/>
    </row>
    <row r="7" spans="1:11" x14ac:dyDescent="0.3">
      <c r="A7" t="s">
        <v>646</v>
      </c>
      <c r="B7" t="b">
        <v>0</v>
      </c>
      <c r="C7" s="3">
        <v>1979</v>
      </c>
      <c r="D7" s="17" t="s">
        <v>642</v>
      </c>
      <c r="E7" s="11" t="s">
        <v>643</v>
      </c>
      <c r="F7" s="19" t="s">
        <v>644</v>
      </c>
      <c r="G7" s="4" t="s">
        <v>647</v>
      </c>
    </row>
    <row r="8" spans="1:11" x14ac:dyDescent="0.3">
      <c r="A8" t="s">
        <v>648</v>
      </c>
      <c r="B8" t="b">
        <v>0</v>
      </c>
      <c r="C8" s="3">
        <v>2969</v>
      </c>
      <c r="D8" s="17" t="s">
        <v>642</v>
      </c>
      <c r="E8" s="11" t="s">
        <v>643</v>
      </c>
      <c r="F8" s="19" t="s">
        <v>644</v>
      </c>
      <c r="G8" s="4" t="s">
        <v>649</v>
      </c>
    </row>
    <row r="9" spans="1:11" x14ac:dyDescent="0.3">
      <c r="A9" t="s">
        <v>650</v>
      </c>
      <c r="B9" t="b">
        <v>0</v>
      </c>
      <c r="C9" s="3">
        <v>389</v>
      </c>
      <c r="D9" s="17" t="s">
        <v>651</v>
      </c>
      <c r="E9" s="11" t="s">
        <v>652</v>
      </c>
      <c r="F9" s="19" t="s">
        <v>644</v>
      </c>
      <c r="G9" s="4" t="s">
        <v>653</v>
      </c>
    </row>
    <row r="10" spans="1:11" x14ac:dyDescent="0.3">
      <c r="A10" t="s">
        <v>654</v>
      </c>
      <c r="B10" t="b">
        <v>0</v>
      </c>
      <c r="C10" s="3">
        <v>1539</v>
      </c>
      <c r="D10" s="17" t="s">
        <v>642</v>
      </c>
      <c r="E10" s="11" t="s">
        <v>643</v>
      </c>
      <c r="F10" s="19" t="s">
        <v>644</v>
      </c>
      <c r="G10" s="4" t="s">
        <v>655</v>
      </c>
    </row>
    <row r="11" spans="1:11" x14ac:dyDescent="0.3">
      <c r="A11" t="s">
        <v>656</v>
      </c>
      <c r="B11" t="b">
        <v>0</v>
      </c>
      <c r="C11" s="3">
        <v>3079</v>
      </c>
      <c r="D11" s="17" t="s">
        <v>642</v>
      </c>
      <c r="E11" s="11" t="s">
        <v>643</v>
      </c>
      <c r="F11" s="19" t="s">
        <v>644</v>
      </c>
      <c r="G11" s="4" t="s">
        <v>657</v>
      </c>
    </row>
    <row r="12" spans="1:11" x14ac:dyDescent="0.3">
      <c r="A12" t="s">
        <v>658</v>
      </c>
      <c r="B12" t="b">
        <v>0</v>
      </c>
      <c r="C12" s="3">
        <v>4619</v>
      </c>
      <c r="D12" s="17" t="s">
        <v>642</v>
      </c>
      <c r="E12" s="11" t="s">
        <v>643</v>
      </c>
      <c r="F12" s="19" t="s">
        <v>644</v>
      </c>
      <c r="G12" s="4" t="s">
        <v>659</v>
      </c>
    </row>
    <row r="13" spans="1:11" x14ac:dyDescent="0.3">
      <c r="A13" t="s">
        <v>660</v>
      </c>
      <c r="B13" t="b">
        <v>0</v>
      </c>
      <c r="C13" s="3">
        <v>2199</v>
      </c>
      <c r="D13" s="17" t="s">
        <v>642</v>
      </c>
      <c r="E13" s="11" t="s">
        <v>643</v>
      </c>
      <c r="F13" s="19" t="s">
        <v>644</v>
      </c>
      <c r="G13" s="4" t="s">
        <v>661</v>
      </c>
    </row>
    <row r="14" spans="1:11" x14ac:dyDescent="0.3">
      <c r="A14" t="s">
        <v>662</v>
      </c>
      <c r="B14" t="b">
        <v>0</v>
      </c>
      <c r="C14" s="3">
        <v>4398</v>
      </c>
      <c r="D14" s="17" t="s">
        <v>642</v>
      </c>
      <c r="E14" s="11" t="s">
        <v>643</v>
      </c>
      <c r="F14" s="19" t="s">
        <v>644</v>
      </c>
      <c r="G14" s="4" t="s">
        <v>663</v>
      </c>
    </row>
    <row r="15" spans="1:11" x14ac:dyDescent="0.3">
      <c r="A15" t="s">
        <v>664</v>
      </c>
      <c r="B15" t="b">
        <v>0</v>
      </c>
      <c r="C15" s="3">
        <v>6597</v>
      </c>
      <c r="D15" s="17" t="s">
        <v>642</v>
      </c>
      <c r="E15" s="11" t="s">
        <v>643</v>
      </c>
      <c r="F15" s="19" t="s">
        <v>644</v>
      </c>
      <c r="G15" s="4" t="s">
        <v>665</v>
      </c>
    </row>
    <row r="16" spans="1:11" x14ac:dyDescent="0.3">
      <c r="A16" t="s">
        <v>666</v>
      </c>
      <c r="B16" t="b">
        <v>0</v>
      </c>
      <c r="C16" s="3">
        <v>59</v>
      </c>
      <c r="D16" s="17" t="s">
        <v>667</v>
      </c>
      <c r="E16" s="11" t="s">
        <v>652</v>
      </c>
      <c r="F16" s="19" t="s">
        <v>644</v>
      </c>
      <c r="G16" s="4" t="s">
        <v>668</v>
      </c>
    </row>
    <row r="17" spans="1:7" x14ac:dyDescent="0.3">
      <c r="A17" t="s">
        <v>669</v>
      </c>
      <c r="B17" t="b">
        <v>0</v>
      </c>
      <c r="C17" s="3">
        <v>149</v>
      </c>
      <c r="D17" s="17" t="s">
        <v>670</v>
      </c>
      <c r="E17" s="11" t="s">
        <v>652</v>
      </c>
      <c r="F17" s="19" t="s">
        <v>644</v>
      </c>
      <c r="G17" s="4" t="s">
        <v>671</v>
      </c>
    </row>
    <row r="18" spans="1:7" x14ac:dyDescent="0.3">
      <c r="A18" t="s">
        <v>672</v>
      </c>
      <c r="B18" t="b">
        <v>0</v>
      </c>
      <c r="C18" s="3">
        <v>99</v>
      </c>
      <c r="D18" s="17" t="s">
        <v>670</v>
      </c>
      <c r="E18" s="11" t="s">
        <v>652</v>
      </c>
      <c r="F18" s="19" t="s">
        <v>644</v>
      </c>
      <c r="G18" s="4" t="s">
        <v>673</v>
      </c>
    </row>
    <row r="19" spans="1:7" x14ac:dyDescent="0.3">
      <c r="A19" t="s">
        <v>674</v>
      </c>
      <c r="B19" t="b">
        <v>0</v>
      </c>
      <c r="C19" s="3">
        <v>79</v>
      </c>
      <c r="D19" s="17" t="s">
        <v>670</v>
      </c>
      <c r="E19" s="11" t="s">
        <v>652</v>
      </c>
      <c r="F19" s="19" t="s">
        <v>644</v>
      </c>
      <c r="G19" s="4" t="s">
        <v>675</v>
      </c>
    </row>
    <row r="20" spans="1:7" x14ac:dyDescent="0.3">
      <c r="A20" t="s">
        <v>676</v>
      </c>
      <c r="B20" t="b">
        <v>0</v>
      </c>
      <c r="C20" s="3">
        <v>309</v>
      </c>
      <c r="D20" s="17" t="s">
        <v>670</v>
      </c>
      <c r="E20" s="11" t="s">
        <v>652</v>
      </c>
      <c r="F20" s="19" t="s">
        <v>644</v>
      </c>
      <c r="G20" s="4" t="s">
        <v>677</v>
      </c>
    </row>
    <row r="21" spans="1:7" x14ac:dyDescent="0.3">
      <c r="A21" t="s">
        <v>678</v>
      </c>
      <c r="B21" t="b">
        <v>0</v>
      </c>
      <c r="C21" s="3">
        <v>239</v>
      </c>
      <c r="D21" s="17" t="s">
        <v>670</v>
      </c>
      <c r="E21" s="11" t="s">
        <v>652</v>
      </c>
      <c r="F21" s="19" t="s">
        <v>644</v>
      </c>
      <c r="G21" s="4" t="s">
        <v>679</v>
      </c>
    </row>
    <row r="22" spans="1:7" x14ac:dyDescent="0.3">
      <c r="A22" t="s">
        <v>680</v>
      </c>
      <c r="B22" t="b">
        <v>0</v>
      </c>
      <c r="C22" s="3">
        <v>159</v>
      </c>
      <c r="D22" s="17" t="s">
        <v>670</v>
      </c>
      <c r="E22" s="11" t="s">
        <v>652</v>
      </c>
      <c r="F22" s="19" t="s">
        <v>644</v>
      </c>
      <c r="G22" s="4" t="s">
        <v>681</v>
      </c>
    </row>
    <row r="23" spans="1:7" x14ac:dyDescent="0.3">
      <c r="A23" t="s">
        <v>682</v>
      </c>
      <c r="B23" t="b">
        <v>0</v>
      </c>
      <c r="C23" s="3">
        <v>119</v>
      </c>
      <c r="D23" s="17" t="s">
        <v>670</v>
      </c>
      <c r="E23" s="11" t="s">
        <v>652</v>
      </c>
      <c r="F23" s="19" t="s">
        <v>644</v>
      </c>
      <c r="G23" s="4" t="s">
        <v>683</v>
      </c>
    </row>
    <row r="24" spans="1:7" x14ac:dyDescent="0.3">
      <c r="A24" t="s">
        <v>684</v>
      </c>
      <c r="B24" t="b">
        <v>0</v>
      </c>
      <c r="C24" s="3">
        <v>139</v>
      </c>
      <c r="D24" s="17" t="s">
        <v>670</v>
      </c>
      <c r="E24" s="11" t="s">
        <v>652</v>
      </c>
      <c r="F24" s="19" t="s">
        <v>644</v>
      </c>
      <c r="G24" s="4" t="s">
        <v>685</v>
      </c>
    </row>
    <row r="25" spans="1:7" x14ac:dyDescent="0.3">
      <c r="A25" t="s">
        <v>686</v>
      </c>
      <c r="B25" t="b">
        <v>0</v>
      </c>
      <c r="C25" s="3">
        <v>119</v>
      </c>
      <c r="D25" s="17" t="s">
        <v>667</v>
      </c>
      <c r="E25" s="11" t="s">
        <v>652</v>
      </c>
      <c r="F25" s="19" t="s">
        <v>644</v>
      </c>
      <c r="G25" s="4" t="s">
        <v>687</v>
      </c>
    </row>
    <row r="26" spans="1:7" x14ac:dyDescent="0.3">
      <c r="A26" t="s">
        <v>688</v>
      </c>
      <c r="B26" t="b">
        <v>0</v>
      </c>
      <c r="C26" s="3">
        <v>159</v>
      </c>
      <c r="D26" s="17" t="s">
        <v>667</v>
      </c>
      <c r="E26" s="11" t="s">
        <v>652</v>
      </c>
      <c r="F26" s="19" t="s">
        <v>644</v>
      </c>
      <c r="G26" s="4" t="s">
        <v>689</v>
      </c>
    </row>
    <row r="27" spans="1:7" x14ac:dyDescent="0.3">
      <c r="A27" t="s">
        <v>690</v>
      </c>
      <c r="B27" t="b">
        <v>0</v>
      </c>
      <c r="C27" s="3">
        <v>89</v>
      </c>
      <c r="D27" s="17" t="s">
        <v>670</v>
      </c>
      <c r="E27" s="11" t="s">
        <v>652</v>
      </c>
      <c r="F27" s="19" t="s">
        <v>644</v>
      </c>
      <c r="G27" s="4" t="s">
        <v>691</v>
      </c>
    </row>
    <row r="28" spans="1:7" x14ac:dyDescent="0.3">
      <c r="A28" t="s">
        <v>692</v>
      </c>
      <c r="B28" t="b">
        <v>0</v>
      </c>
      <c r="C28" s="3">
        <v>59</v>
      </c>
      <c r="D28" s="17" t="s">
        <v>670</v>
      </c>
      <c r="E28" s="11" t="s">
        <v>652</v>
      </c>
      <c r="F28" s="19" t="s">
        <v>644</v>
      </c>
      <c r="G28" s="4" t="s">
        <v>693</v>
      </c>
    </row>
    <row r="29" spans="1:7" x14ac:dyDescent="0.3">
      <c r="A29" t="s">
        <v>694</v>
      </c>
      <c r="B29" t="b">
        <v>0</v>
      </c>
      <c r="C29" s="3">
        <v>119</v>
      </c>
      <c r="D29" s="17" t="s">
        <v>670</v>
      </c>
      <c r="E29" s="11" t="s">
        <v>652</v>
      </c>
      <c r="F29" s="19" t="s">
        <v>644</v>
      </c>
      <c r="G29" s="4" t="s">
        <v>695</v>
      </c>
    </row>
    <row r="30" spans="1:7" x14ac:dyDescent="0.3">
      <c r="A30" t="s">
        <v>696</v>
      </c>
      <c r="B30" t="b">
        <v>0</v>
      </c>
      <c r="C30" s="3">
        <v>9</v>
      </c>
      <c r="D30" s="17" t="s">
        <v>670</v>
      </c>
      <c r="E30" s="11" t="s">
        <v>652</v>
      </c>
      <c r="F30" s="19" t="s">
        <v>644</v>
      </c>
      <c r="G30" s="4" t="s">
        <v>697</v>
      </c>
    </row>
    <row r="31" spans="1:7" x14ac:dyDescent="0.3">
      <c r="A31" s="103" t="s">
        <v>698</v>
      </c>
      <c r="B31" t="b">
        <v>0</v>
      </c>
      <c r="C31" s="104">
        <v>16</v>
      </c>
      <c r="D31" s="17" t="s">
        <v>642</v>
      </c>
      <c r="E31" s="11" t="s">
        <v>652</v>
      </c>
      <c r="F31" s="19" t="s">
        <v>644</v>
      </c>
      <c r="G31" s="4" t="s">
        <v>699</v>
      </c>
    </row>
    <row r="32" spans="1:7" x14ac:dyDescent="0.3">
      <c r="A32" t="s">
        <v>700</v>
      </c>
      <c r="B32" t="b">
        <v>0</v>
      </c>
      <c r="C32" s="3">
        <v>149</v>
      </c>
      <c r="D32" s="17" t="s">
        <v>670</v>
      </c>
      <c r="E32" s="11" t="s">
        <v>652</v>
      </c>
      <c r="F32" s="19" t="s">
        <v>644</v>
      </c>
      <c r="G32" s="4" t="s">
        <v>701</v>
      </c>
    </row>
    <row r="33" spans="1:7" x14ac:dyDescent="0.3">
      <c r="A33" t="s">
        <v>702</v>
      </c>
      <c r="B33" t="b">
        <v>0</v>
      </c>
      <c r="C33" s="3">
        <v>19</v>
      </c>
      <c r="D33" s="17" t="s">
        <v>670</v>
      </c>
      <c r="E33" s="11" t="s">
        <v>652</v>
      </c>
      <c r="F33" s="19" t="s">
        <v>644</v>
      </c>
      <c r="G33" s="4" t="s">
        <v>703</v>
      </c>
    </row>
    <row r="34" spans="1:7" x14ac:dyDescent="0.3">
      <c r="A34" t="s">
        <v>704</v>
      </c>
      <c r="B34" t="b">
        <v>0</v>
      </c>
      <c r="C34" s="3">
        <v>9</v>
      </c>
      <c r="D34" s="17" t="s">
        <v>670</v>
      </c>
      <c r="E34" s="11" t="s">
        <v>652</v>
      </c>
      <c r="F34" s="19" t="s">
        <v>644</v>
      </c>
      <c r="G34" s="4" t="s">
        <v>705</v>
      </c>
    </row>
    <row r="35" spans="1:7" x14ac:dyDescent="0.3">
      <c r="A35" t="s">
        <v>706</v>
      </c>
      <c r="B35" t="b">
        <v>0</v>
      </c>
      <c r="C35" s="3">
        <v>59</v>
      </c>
      <c r="D35" s="17" t="s">
        <v>670</v>
      </c>
      <c r="E35" s="11" t="s">
        <v>652</v>
      </c>
      <c r="F35" s="19" t="s">
        <v>644</v>
      </c>
      <c r="G35" s="4" t="s">
        <v>707</v>
      </c>
    </row>
    <row r="36" spans="1:7" x14ac:dyDescent="0.3">
      <c r="A36" t="s">
        <v>708</v>
      </c>
      <c r="B36" t="b">
        <v>0</v>
      </c>
      <c r="C36" s="3">
        <v>129</v>
      </c>
      <c r="D36" s="17" t="s">
        <v>670</v>
      </c>
      <c r="E36" s="11" t="s">
        <v>652</v>
      </c>
      <c r="F36" s="19" t="s">
        <v>644</v>
      </c>
      <c r="G36" s="4" t="s">
        <v>709</v>
      </c>
    </row>
    <row r="37" spans="1:7" x14ac:dyDescent="0.3">
      <c r="A37" t="s">
        <v>710</v>
      </c>
      <c r="B37" t="b">
        <v>0</v>
      </c>
      <c r="C37" s="3">
        <v>259</v>
      </c>
      <c r="D37" s="17" t="s">
        <v>670</v>
      </c>
      <c r="E37" s="11" t="s">
        <v>711</v>
      </c>
      <c r="F37" s="19" t="s">
        <v>644</v>
      </c>
      <c r="G37" s="4" t="s">
        <v>712</v>
      </c>
    </row>
    <row r="38" spans="1:7" x14ac:dyDescent="0.3">
      <c r="A38" t="s">
        <v>713</v>
      </c>
      <c r="B38" t="b">
        <v>0</v>
      </c>
      <c r="C38" s="3">
        <v>109</v>
      </c>
      <c r="D38" s="17" t="s">
        <v>670</v>
      </c>
      <c r="E38" s="11" t="s">
        <v>652</v>
      </c>
      <c r="F38" s="19" t="s">
        <v>644</v>
      </c>
      <c r="G38" s="4" t="s">
        <v>714</v>
      </c>
    </row>
    <row r="39" spans="1:7" x14ac:dyDescent="0.3">
      <c r="A39" s="103" t="s">
        <v>716</v>
      </c>
      <c r="B39" t="b">
        <v>0</v>
      </c>
      <c r="C39" s="104">
        <v>117</v>
      </c>
      <c r="D39" s="17" t="s">
        <v>670</v>
      </c>
      <c r="E39" s="11" t="s">
        <v>652</v>
      </c>
      <c r="F39" s="19" t="s">
        <v>644</v>
      </c>
      <c r="G39" s="4" t="s">
        <v>717</v>
      </c>
    </row>
    <row r="40" spans="1:7" x14ac:dyDescent="0.3">
      <c r="A40" t="s">
        <v>718</v>
      </c>
      <c r="B40" t="b">
        <v>0</v>
      </c>
      <c r="C40" s="3">
        <v>19</v>
      </c>
      <c r="D40" s="17" t="s">
        <v>670</v>
      </c>
      <c r="E40" s="11" t="s">
        <v>652</v>
      </c>
      <c r="F40" s="19" t="s">
        <v>644</v>
      </c>
      <c r="G40" s="4" t="s">
        <v>715</v>
      </c>
    </row>
    <row r="41" spans="1:7" x14ac:dyDescent="0.3">
      <c r="A41" t="s">
        <v>719</v>
      </c>
      <c r="B41" t="b">
        <v>0</v>
      </c>
      <c r="C41" s="3">
        <v>119</v>
      </c>
      <c r="D41" s="17" t="s">
        <v>670</v>
      </c>
      <c r="E41" s="11" t="s">
        <v>652</v>
      </c>
      <c r="F41" s="19" t="s">
        <v>644</v>
      </c>
      <c r="G41" s="4" t="s">
        <v>720</v>
      </c>
    </row>
    <row r="42" spans="1:7" x14ac:dyDescent="0.3">
      <c r="A42" t="s">
        <v>721</v>
      </c>
      <c r="B42" t="b">
        <v>0</v>
      </c>
      <c r="C42" s="3">
        <v>79</v>
      </c>
      <c r="D42" s="17" t="s">
        <v>670</v>
      </c>
      <c r="E42" s="11" t="s">
        <v>652</v>
      </c>
      <c r="F42" s="19" t="s">
        <v>644</v>
      </c>
      <c r="G42" s="4" t="s">
        <v>722</v>
      </c>
    </row>
    <row r="43" spans="1:7" x14ac:dyDescent="0.3">
      <c r="A43" s="103" t="s">
        <v>723</v>
      </c>
      <c r="B43" t="b">
        <v>0</v>
      </c>
      <c r="C43" s="104">
        <v>22</v>
      </c>
      <c r="D43" s="17" t="s">
        <v>670</v>
      </c>
      <c r="E43" s="11" t="s">
        <v>652</v>
      </c>
      <c r="F43" s="19" t="s">
        <v>644</v>
      </c>
      <c r="G43" s="4" t="s">
        <v>724</v>
      </c>
    </row>
    <row r="44" spans="1:7" x14ac:dyDescent="0.3">
      <c r="A44" s="103" t="s">
        <v>725</v>
      </c>
      <c r="B44" t="b">
        <v>0</v>
      </c>
      <c r="C44" s="104">
        <v>60</v>
      </c>
      <c r="D44" s="17" t="s">
        <v>670</v>
      </c>
      <c r="E44" s="11" t="s">
        <v>652</v>
      </c>
      <c r="F44" s="19" t="s">
        <v>644</v>
      </c>
      <c r="G44" s="4" t="s">
        <v>726</v>
      </c>
    </row>
    <row r="45" spans="1:7" x14ac:dyDescent="0.3">
      <c r="A45" t="s">
        <v>727</v>
      </c>
      <c r="B45" t="b">
        <v>0</v>
      </c>
      <c r="C45" s="3">
        <v>34</v>
      </c>
      <c r="D45" s="17" t="s">
        <v>670</v>
      </c>
      <c r="E45" s="11" t="s">
        <v>652</v>
      </c>
      <c r="F45" s="19" t="s">
        <v>644</v>
      </c>
      <c r="G45" s="4" t="s">
        <v>728</v>
      </c>
    </row>
    <row r="46" spans="1:7" x14ac:dyDescent="0.3">
      <c r="A46" t="s">
        <v>729</v>
      </c>
      <c r="B46" t="b">
        <v>0</v>
      </c>
      <c r="C46" s="3">
        <v>69</v>
      </c>
      <c r="D46" s="17" t="s">
        <v>670</v>
      </c>
      <c r="E46" s="11" t="s">
        <v>652</v>
      </c>
      <c r="F46" s="19" t="s">
        <v>644</v>
      </c>
      <c r="G46" s="4" t="s">
        <v>730</v>
      </c>
    </row>
    <row r="47" spans="1:7" x14ac:dyDescent="0.3">
      <c r="A47" t="s">
        <v>731</v>
      </c>
      <c r="B47" t="b">
        <v>0</v>
      </c>
      <c r="C47" s="3">
        <v>39</v>
      </c>
      <c r="D47" s="17" t="s">
        <v>670</v>
      </c>
      <c r="E47" s="11" t="s">
        <v>652</v>
      </c>
      <c r="F47" s="19" t="s">
        <v>644</v>
      </c>
      <c r="G47" s="4" t="s">
        <v>732</v>
      </c>
    </row>
    <row r="48" spans="1:7" x14ac:dyDescent="0.3">
      <c r="A48" t="s">
        <v>733</v>
      </c>
      <c r="B48" t="b">
        <v>0</v>
      </c>
      <c r="C48" s="3">
        <v>169</v>
      </c>
      <c r="D48" s="17" t="s">
        <v>670</v>
      </c>
      <c r="E48" s="11" t="s">
        <v>652</v>
      </c>
      <c r="F48" s="19" t="s">
        <v>644</v>
      </c>
      <c r="G48" s="4" t="s">
        <v>734</v>
      </c>
    </row>
    <row r="49" spans="1:7" x14ac:dyDescent="0.3">
      <c r="A49" t="s">
        <v>735</v>
      </c>
      <c r="B49" t="b">
        <v>0</v>
      </c>
      <c r="C49" s="3">
        <v>179</v>
      </c>
      <c r="D49" s="17" t="s">
        <v>670</v>
      </c>
      <c r="E49" s="11" t="s">
        <v>652</v>
      </c>
      <c r="F49" s="19" t="s">
        <v>644</v>
      </c>
      <c r="G49" s="4" t="s">
        <v>736</v>
      </c>
    </row>
    <row r="50" spans="1:7" x14ac:dyDescent="0.3">
      <c r="A50" s="103" t="s">
        <v>737</v>
      </c>
      <c r="B50" t="b">
        <v>0</v>
      </c>
      <c r="C50" s="104">
        <v>60</v>
      </c>
      <c r="D50" s="17" t="s">
        <v>670</v>
      </c>
      <c r="E50" s="11" t="s">
        <v>652</v>
      </c>
      <c r="F50" s="19" t="s">
        <v>644</v>
      </c>
      <c r="G50" s="4" t="s">
        <v>738</v>
      </c>
    </row>
    <row r="51" spans="1:7" x14ac:dyDescent="0.3">
      <c r="A51" t="s">
        <v>739</v>
      </c>
      <c r="B51" t="b">
        <v>0</v>
      </c>
      <c r="C51" s="3">
        <v>79</v>
      </c>
      <c r="D51" s="17" t="s">
        <v>670</v>
      </c>
      <c r="E51" s="11" t="s">
        <v>652</v>
      </c>
      <c r="F51" s="19" t="s">
        <v>644</v>
      </c>
      <c r="G51" s="4" t="s">
        <v>740</v>
      </c>
    </row>
    <row r="52" spans="1:7" x14ac:dyDescent="0.3">
      <c r="A52" t="s">
        <v>741</v>
      </c>
      <c r="B52" t="b">
        <v>0</v>
      </c>
      <c r="C52" s="3">
        <v>59</v>
      </c>
      <c r="D52" s="17" t="s">
        <v>670</v>
      </c>
      <c r="E52" s="11" t="s">
        <v>652</v>
      </c>
      <c r="F52" s="19" t="s">
        <v>644</v>
      </c>
      <c r="G52" s="4" t="s">
        <v>742</v>
      </c>
    </row>
    <row r="53" spans="1:7" x14ac:dyDescent="0.3">
      <c r="A53" t="s">
        <v>743</v>
      </c>
      <c r="B53" t="b">
        <v>0</v>
      </c>
      <c r="C53" s="3">
        <v>139</v>
      </c>
      <c r="D53" s="17" t="s">
        <v>670</v>
      </c>
      <c r="E53" s="11" t="s">
        <v>652</v>
      </c>
      <c r="F53" s="19" t="s">
        <v>644</v>
      </c>
      <c r="G53" s="4" t="s">
        <v>744</v>
      </c>
    </row>
    <row r="54" spans="1:7" x14ac:dyDescent="0.3">
      <c r="A54" s="103" t="s">
        <v>745</v>
      </c>
      <c r="B54" t="b">
        <v>0</v>
      </c>
      <c r="C54" s="104">
        <v>165</v>
      </c>
      <c r="D54" s="17" t="s">
        <v>670</v>
      </c>
      <c r="E54" s="11" t="s">
        <v>652</v>
      </c>
      <c r="F54" s="19" t="s">
        <v>644</v>
      </c>
      <c r="G54" s="4" t="s">
        <v>746</v>
      </c>
    </row>
    <row r="55" spans="1:7" x14ac:dyDescent="0.3">
      <c r="A55" s="103" t="s">
        <v>747</v>
      </c>
      <c r="B55" t="b">
        <v>0</v>
      </c>
      <c r="C55" s="104">
        <v>41</v>
      </c>
      <c r="D55" s="17" t="s">
        <v>670</v>
      </c>
      <c r="E55" s="11" t="s">
        <v>652</v>
      </c>
      <c r="F55" s="19" t="s">
        <v>644</v>
      </c>
      <c r="G55" s="4" t="s">
        <v>748</v>
      </c>
    </row>
    <row r="56" spans="1:7" x14ac:dyDescent="0.3">
      <c r="A56" s="103" t="s">
        <v>749</v>
      </c>
      <c r="B56" t="b">
        <v>0</v>
      </c>
      <c r="C56" s="104">
        <v>64</v>
      </c>
      <c r="D56" s="17" t="s">
        <v>670</v>
      </c>
      <c r="E56" s="11" t="s">
        <v>652</v>
      </c>
      <c r="F56" s="19" t="s">
        <v>644</v>
      </c>
      <c r="G56" s="4" t="s">
        <v>750</v>
      </c>
    </row>
    <row r="57" spans="1:7" x14ac:dyDescent="0.3">
      <c r="A57" s="103" t="s">
        <v>751</v>
      </c>
      <c r="B57" t="b">
        <v>0</v>
      </c>
      <c r="C57" s="104">
        <v>70</v>
      </c>
      <c r="D57" s="17" t="s">
        <v>670</v>
      </c>
      <c r="E57" s="11" t="s">
        <v>652</v>
      </c>
      <c r="F57" s="19" t="s">
        <v>644</v>
      </c>
      <c r="G57" s="4" t="s">
        <v>752</v>
      </c>
    </row>
    <row r="58" spans="1:7" x14ac:dyDescent="0.3">
      <c r="A58" t="s">
        <v>753</v>
      </c>
      <c r="B58" t="b">
        <v>0</v>
      </c>
      <c r="C58" s="3">
        <v>89</v>
      </c>
      <c r="D58" s="17" t="s">
        <v>670</v>
      </c>
      <c r="E58" s="11" t="s">
        <v>652</v>
      </c>
      <c r="F58" s="19" t="s">
        <v>644</v>
      </c>
      <c r="G58" s="4" t="s">
        <v>754</v>
      </c>
    </row>
    <row r="59" spans="1:7" x14ac:dyDescent="0.3">
      <c r="A59" t="s">
        <v>755</v>
      </c>
      <c r="B59" t="b">
        <v>0</v>
      </c>
      <c r="C59" s="3">
        <v>239</v>
      </c>
      <c r="D59" s="17" t="s">
        <v>670</v>
      </c>
      <c r="E59" s="11" t="s">
        <v>652</v>
      </c>
      <c r="F59" s="19" t="s">
        <v>644</v>
      </c>
      <c r="G59" s="4" t="s">
        <v>756</v>
      </c>
    </row>
    <row r="60" spans="1:7" x14ac:dyDescent="0.3">
      <c r="A60" t="s">
        <v>757</v>
      </c>
      <c r="B60" t="b">
        <v>0</v>
      </c>
      <c r="C60" s="3">
        <v>29</v>
      </c>
      <c r="D60" s="17" t="s">
        <v>670</v>
      </c>
      <c r="E60" s="11" t="s">
        <v>652</v>
      </c>
      <c r="F60" s="19" t="s">
        <v>644</v>
      </c>
      <c r="G60" s="4" t="s">
        <v>758</v>
      </c>
    </row>
    <row r="61" spans="1:7" x14ac:dyDescent="0.3">
      <c r="A61" t="s">
        <v>759</v>
      </c>
      <c r="B61" t="b">
        <v>0</v>
      </c>
      <c r="C61" s="3">
        <v>129</v>
      </c>
      <c r="D61" s="17" t="s">
        <v>670</v>
      </c>
      <c r="E61" s="11" t="s">
        <v>652</v>
      </c>
      <c r="F61" s="19" t="s">
        <v>644</v>
      </c>
      <c r="G61" s="4" t="s">
        <v>760</v>
      </c>
    </row>
    <row r="62" spans="1:7" x14ac:dyDescent="0.3">
      <c r="A62" t="s">
        <v>761</v>
      </c>
      <c r="B62" t="b">
        <v>0</v>
      </c>
      <c r="C62" s="3">
        <v>169</v>
      </c>
      <c r="D62" s="17" t="s">
        <v>670</v>
      </c>
      <c r="E62" s="11" t="s">
        <v>652</v>
      </c>
      <c r="F62" s="19" t="s">
        <v>644</v>
      </c>
      <c r="G62" s="4" t="s">
        <v>762</v>
      </c>
    </row>
    <row r="63" spans="1:7" x14ac:dyDescent="0.3">
      <c r="A63" t="s">
        <v>763</v>
      </c>
      <c r="B63" t="b">
        <v>0</v>
      </c>
      <c r="C63" s="3">
        <v>119</v>
      </c>
      <c r="D63" s="17" t="s">
        <v>670</v>
      </c>
      <c r="E63" s="11" t="s">
        <v>652</v>
      </c>
      <c r="F63" s="19" t="s">
        <v>644</v>
      </c>
      <c r="G63" s="4" t="s">
        <v>764</v>
      </c>
    </row>
    <row r="64" spans="1:7" x14ac:dyDescent="0.3">
      <c r="A64" s="103" t="s">
        <v>765</v>
      </c>
      <c r="B64" t="b">
        <v>0</v>
      </c>
      <c r="C64" s="104">
        <v>32</v>
      </c>
      <c r="D64" s="17" t="s">
        <v>670</v>
      </c>
      <c r="E64" s="11" t="s">
        <v>652</v>
      </c>
      <c r="F64" s="19" t="s">
        <v>644</v>
      </c>
      <c r="G64" s="4" t="s">
        <v>766</v>
      </c>
    </row>
    <row r="65" spans="1:7" x14ac:dyDescent="0.3">
      <c r="A65" s="103" t="s">
        <v>767</v>
      </c>
      <c r="B65" t="b">
        <v>0</v>
      </c>
      <c r="C65" s="104">
        <v>38</v>
      </c>
      <c r="D65" s="17" t="s">
        <v>670</v>
      </c>
      <c r="E65" s="11" t="s">
        <v>652</v>
      </c>
      <c r="F65" s="19" t="s">
        <v>644</v>
      </c>
      <c r="G65" s="4" t="s">
        <v>768</v>
      </c>
    </row>
    <row r="66" spans="1:7" x14ac:dyDescent="0.3">
      <c r="A66" s="103" t="s">
        <v>769</v>
      </c>
      <c r="B66" t="b">
        <v>1</v>
      </c>
      <c r="C66" s="104">
        <v>38</v>
      </c>
      <c r="D66" s="17" t="s">
        <v>670</v>
      </c>
      <c r="E66" s="11" t="s">
        <v>652</v>
      </c>
      <c r="F66" s="19" t="s">
        <v>644</v>
      </c>
      <c r="G66" s="4" t="s">
        <v>770</v>
      </c>
    </row>
    <row r="67" spans="1:7" x14ac:dyDescent="0.3">
      <c r="A67" t="s">
        <v>771</v>
      </c>
      <c r="B67" t="b">
        <v>0</v>
      </c>
      <c r="C67" s="3">
        <v>79</v>
      </c>
      <c r="D67" s="17" t="s">
        <v>670</v>
      </c>
      <c r="E67" s="11" t="s">
        <v>652</v>
      </c>
      <c r="F67" s="19" t="s">
        <v>644</v>
      </c>
      <c r="G67" s="4" t="s">
        <v>772</v>
      </c>
    </row>
    <row r="68" spans="1:7" x14ac:dyDescent="0.3">
      <c r="A68" s="103" t="s">
        <v>773</v>
      </c>
      <c r="B68" t="b">
        <v>0</v>
      </c>
      <c r="C68" s="104">
        <v>70</v>
      </c>
      <c r="D68" s="17" t="s">
        <v>670</v>
      </c>
      <c r="E68" s="11" t="s">
        <v>652</v>
      </c>
      <c r="F68" s="19" t="s">
        <v>644</v>
      </c>
      <c r="G68" s="4" t="s">
        <v>774</v>
      </c>
    </row>
    <row r="69" spans="1:7" x14ac:dyDescent="0.3">
      <c r="A69" t="s">
        <v>775</v>
      </c>
      <c r="B69" t="b">
        <v>0</v>
      </c>
      <c r="C69" s="3">
        <v>139</v>
      </c>
      <c r="D69" s="17" t="s">
        <v>670</v>
      </c>
      <c r="E69" s="11" t="s">
        <v>652</v>
      </c>
      <c r="F69" s="19" t="s">
        <v>644</v>
      </c>
      <c r="G69" s="4" t="s">
        <v>776</v>
      </c>
    </row>
    <row r="70" spans="1:7" x14ac:dyDescent="0.3">
      <c r="A70" t="s">
        <v>777</v>
      </c>
      <c r="B70" t="b">
        <v>0</v>
      </c>
      <c r="C70" s="3">
        <v>139</v>
      </c>
      <c r="D70" s="17" t="s">
        <v>670</v>
      </c>
      <c r="E70" s="11" t="s">
        <v>652</v>
      </c>
      <c r="F70" s="19" t="s">
        <v>644</v>
      </c>
      <c r="G70" s="4" t="s">
        <v>772</v>
      </c>
    </row>
    <row r="71" spans="1:7" x14ac:dyDescent="0.3">
      <c r="A71" t="s">
        <v>778</v>
      </c>
      <c r="B71" t="b">
        <v>0</v>
      </c>
      <c r="C71" s="3">
        <v>129</v>
      </c>
      <c r="D71" s="17" t="s">
        <v>670</v>
      </c>
      <c r="E71" s="11" t="s">
        <v>652</v>
      </c>
      <c r="F71" s="19" t="s">
        <v>644</v>
      </c>
      <c r="G71" s="4" t="s">
        <v>779</v>
      </c>
    </row>
    <row r="72" spans="1:7" x14ac:dyDescent="0.3">
      <c r="A72" t="s">
        <v>780</v>
      </c>
      <c r="B72" t="b">
        <v>0</v>
      </c>
      <c r="C72" s="3">
        <v>59</v>
      </c>
      <c r="D72" s="17" t="s">
        <v>670</v>
      </c>
      <c r="E72" s="11" t="s">
        <v>652</v>
      </c>
      <c r="F72" s="19" t="s">
        <v>644</v>
      </c>
      <c r="G72" s="4" t="s">
        <v>740</v>
      </c>
    </row>
    <row r="73" spans="1:7" x14ac:dyDescent="0.3">
      <c r="A73" s="103" t="s">
        <v>781</v>
      </c>
      <c r="B73" t="b">
        <v>0</v>
      </c>
      <c r="C73" s="3">
        <v>24</v>
      </c>
      <c r="D73" s="17" t="s">
        <v>670</v>
      </c>
      <c r="E73" s="11" t="s">
        <v>652</v>
      </c>
      <c r="F73" s="19" t="s">
        <v>644</v>
      </c>
      <c r="G73" s="4" t="s">
        <v>782</v>
      </c>
    </row>
    <row r="74" spans="1:7" x14ac:dyDescent="0.3">
      <c r="A74" s="103" t="s">
        <v>783</v>
      </c>
      <c r="B74" t="b">
        <v>0</v>
      </c>
      <c r="C74" s="104">
        <v>43</v>
      </c>
      <c r="D74" s="17" t="s">
        <v>670</v>
      </c>
      <c r="E74" s="11" t="s">
        <v>652</v>
      </c>
      <c r="F74" s="19" t="s">
        <v>644</v>
      </c>
      <c r="G74" s="4" t="s">
        <v>784</v>
      </c>
    </row>
    <row r="75" spans="1:7" x14ac:dyDescent="0.3">
      <c r="A75" t="s">
        <v>785</v>
      </c>
      <c r="B75" t="b">
        <v>0</v>
      </c>
      <c r="C75" s="3">
        <v>99</v>
      </c>
      <c r="D75" s="17" t="s">
        <v>670</v>
      </c>
      <c r="E75" s="11" t="s">
        <v>652</v>
      </c>
      <c r="F75" s="19" t="s">
        <v>644</v>
      </c>
      <c r="G75" s="4" t="s">
        <v>786</v>
      </c>
    </row>
    <row r="76" spans="1:7" x14ac:dyDescent="0.3">
      <c r="A76" s="103" t="s">
        <v>787</v>
      </c>
      <c r="B76" t="b">
        <v>0</v>
      </c>
      <c r="C76" s="104">
        <v>55</v>
      </c>
      <c r="D76" s="17" t="s">
        <v>670</v>
      </c>
      <c r="E76" s="11" t="s">
        <v>652</v>
      </c>
      <c r="F76" s="19" t="s">
        <v>644</v>
      </c>
      <c r="G76" s="4" t="s">
        <v>788</v>
      </c>
    </row>
    <row r="77" spans="1:7" x14ac:dyDescent="0.3">
      <c r="A77" t="s">
        <v>789</v>
      </c>
      <c r="B77" t="b">
        <v>0</v>
      </c>
      <c r="C77" s="3">
        <v>319</v>
      </c>
      <c r="D77" s="17" t="s">
        <v>670</v>
      </c>
      <c r="E77" s="11" t="s">
        <v>652</v>
      </c>
      <c r="F77" s="19" t="s">
        <v>644</v>
      </c>
      <c r="G77" s="4" t="s">
        <v>790</v>
      </c>
    </row>
    <row r="78" spans="1:7" x14ac:dyDescent="0.3">
      <c r="A78" t="s">
        <v>791</v>
      </c>
      <c r="B78" t="b">
        <v>0</v>
      </c>
      <c r="C78" s="3">
        <v>39</v>
      </c>
      <c r="D78" s="17" t="s">
        <v>670</v>
      </c>
      <c r="E78" s="11" t="s">
        <v>652</v>
      </c>
      <c r="F78" s="19" t="s">
        <v>644</v>
      </c>
      <c r="G78" s="4" t="s">
        <v>792</v>
      </c>
    </row>
    <row r="79" spans="1:7" x14ac:dyDescent="0.3">
      <c r="A79" t="s">
        <v>793</v>
      </c>
      <c r="B79" t="b">
        <v>0</v>
      </c>
      <c r="C79" s="3">
        <v>129</v>
      </c>
      <c r="D79" s="17" t="s">
        <v>670</v>
      </c>
      <c r="E79" s="11" t="s">
        <v>652</v>
      </c>
      <c r="F79" s="19" t="s">
        <v>644</v>
      </c>
      <c r="G79" s="4" t="s">
        <v>794</v>
      </c>
    </row>
    <row r="80" spans="1:7" x14ac:dyDescent="0.3">
      <c r="A80" t="s">
        <v>795</v>
      </c>
      <c r="B80" t="b">
        <v>0</v>
      </c>
      <c r="C80" s="3">
        <v>119</v>
      </c>
      <c r="D80" s="17" t="s">
        <v>670</v>
      </c>
      <c r="E80" s="11" t="s">
        <v>652</v>
      </c>
      <c r="F80" s="19" t="s">
        <v>644</v>
      </c>
      <c r="G80" s="4" t="s">
        <v>796</v>
      </c>
    </row>
    <row r="81" spans="1:7" x14ac:dyDescent="0.3">
      <c r="A81" s="103" t="s">
        <v>797</v>
      </c>
      <c r="B81" t="b">
        <v>0</v>
      </c>
      <c r="C81" s="104">
        <v>85</v>
      </c>
      <c r="D81" s="17" t="s">
        <v>670</v>
      </c>
      <c r="E81" s="11" t="s">
        <v>652</v>
      </c>
      <c r="F81" s="19" t="s">
        <v>644</v>
      </c>
      <c r="G81" s="4" t="s">
        <v>798</v>
      </c>
    </row>
    <row r="82" spans="1:7" x14ac:dyDescent="0.3">
      <c r="A82" t="s">
        <v>799</v>
      </c>
      <c r="B82" t="b">
        <v>0</v>
      </c>
      <c r="C82" s="3">
        <v>179</v>
      </c>
      <c r="D82" s="17" t="s">
        <v>670</v>
      </c>
      <c r="E82" s="11" t="s">
        <v>652</v>
      </c>
      <c r="F82" s="19" t="s">
        <v>644</v>
      </c>
      <c r="G82" s="4" t="s">
        <v>800</v>
      </c>
    </row>
    <row r="83" spans="1:7" x14ac:dyDescent="0.3">
      <c r="A83" t="s">
        <v>801</v>
      </c>
      <c r="B83" t="b">
        <v>0</v>
      </c>
      <c r="C83" s="3">
        <v>79</v>
      </c>
      <c r="D83" s="17" t="s">
        <v>670</v>
      </c>
      <c r="E83" s="11" t="s">
        <v>652</v>
      </c>
      <c r="F83" s="19" t="s">
        <v>644</v>
      </c>
      <c r="G83" s="4" t="s">
        <v>802</v>
      </c>
    </row>
    <row r="84" spans="1:7" x14ac:dyDescent="0.3">
      <c r="A84" t="s">
        <v>803</v>
      </c>
      <c r="B84" t="b">
        <v>0</v>
      </c>
      <c r="C84" s="3">
        <v>89</v>
      </c>
      <c r="D84" s="17" t="s">
        <v>670</v>
      </c>
      <c r="E84" s="11" t="s">
        <v>652</v>
      </c>
      <c r="F84" s="19" t="s">
        <v>644</v>
      </c>
      <c r="G84" s="4" t="s">
        <v>804</v>
      </c>
    </row>
    <row r="85" spans="1:7" x14ac:dyDescent="0.3">
      <c r="A85" t="s">
        <v>805</v>
      </c>
      <c r="B85" t="b">
        <v>0</v>
      </c>
      <c r="C85" s="3">
        <v>89</v>
      </c>
      <c r="D85" s="17" t="s">
        <v>670</v>
      </c>
      <c r="E85" s="11" t="s">
        <v>652</v>
      </c>
      <c r="F85" s="19" t="s">
        <v>644</v>
      </c>
      <c r="G85" s="4" t="s">
        <v>806</v>
      </c>
    </row>
    <row r="86" spans="1:7" x14ac:dyDescent="0.3">
      <c r="A86" t="s">
        <v>807</v>
      </c>
      <c r="B86" t="b">
        <v>0</v>
      </c>
      <c r="C86" s="3">
        <v>35</v>
      </c>
      <c r="D86" s="17" t="s">
        <v>670</v>
      </c>
      <c r="E86" s="11" t="s">
        <v>643</v>
      </c>
      <c r="F86" s="19" t="s">
        <v>644</v>
      </c>
      <c r="G86" s="4" t="s">
        <v>808</v>
      </c>
    </row>
    <row r="87" spans="1:7" x14ac:dyDescent="0.3">
      <c r="A87" t="s">
        <v>809</v>
      </c>
      <c r="B87" t="b">
        <v>0</v>
      </c>
      <c r="C87" s="3">
        <v>29</v>
      </c>
      <c r="D87" s="17" t="s">
        <v>670</v>
      </c>
      <c r="E87" s="11" t="s">
        <v>643</v>
      </c>
      <c r="F87" s="19" t="s">
        <v>644</v>
      </c>
      <c r="G87" s="4" t="s">
        <v>810</v>
      </c>
    </row>
    <row r="88" spans="1:7" x14ac:dyDescent="0.3">
      <c r="A88" t="s">
        <v>811</v>
      </c>
      <c r="B88" t="b">
        <v>0</v>
      </c>
      <c r="C88" s="3">
        <v>19</v>
      </c>
      <c r="D88" s="17" t="s">
        <v>670</v>
      </c>
      <c r="E88" s="11" t="s">
        <v>643</v>
      </c>
      <c r="F88" s="19" t="s">
        <v>644</v>
      </c>
      <c r="G88" s="4" t="s">
        <v>812</v>
      </c>
    </row>
    <row r="89" spans="1:7" x14ac:dyDescent="0.3">
      <c r="A89" t="s">
        <v>813</v>
      </c>
      <c r="B89" t="b">
        <v>0</v>
      </c>
      <c r="C89" s="3">
        <v>89</v>
      </c>
      <c r="D89" s="17" t="s">
        <v>670</v>
      </c>
      <c r="E89" s="11" t="s">
        <v>643</v>
      </c>
      <c r="F89" s="19" t="s">
        <v>644</v>
      </c>
      <c r="G89" s="4" t="s">
        <v>814</v>
      </c>
    </row>
    <row r="90" spans="1:7" x14ac:dyDescent="0.3">
      <c r="A90" t="s">
        <v>815</v>
      </c>
      <c r="B90" t="b">
        <v>0</v>
      </c>
      <c r="C90" s="3">
        <v>59</v>
      </c>
      <c r="D90" s="17" t="s">
        <v>670</v>
      </c>
      <c r="E90" s="11" t="s">
        <v>643</v>
      </c>
      <c r="F90" s="19" t="s">
        <v>644</v>
      </c>
      <c r="G90" s="4" t="s">
        <v>816</v>
      </c>
    </row>
    <row r="91" spans="1:7" x14ac:dyDescent="0.3">
      <c r="A91" t="s">
        <v>817</v>
      </c>
      <c r="B91" t="b">
        <v>0</v>
      </c>
      <c r="C91" s="3">
        <v>65</v>
      </c>
      <c r="D91" s="17" t="s">
        <v>670</v>
      </c>
      <c r="E91" s="11" t="s">
        <v>643</v>
      </c>
      <c r="F91" s="19" t="s">
        <v>644</v>
      </c>
      <c r="G91" s="4" t="s">
        <v>818</v>
      </c>
    </row>
    <row r="92" spans="1:7" x14ac:dyDescent="0.3">
      <c r="A92" t="s">
        <v>819</v>
      </c>
      <c r="B92" t="b">
        <v>0</v>
      </c>
      <c r="C92" s="3">
        <v>59</v>
      </c>
      <c r="D92" s="17" t="s">
        <v>651</v>
      </c>
      <c r="E92" s="11" t="s">
        <v>820</v>
      </c>
      <c r="F92" s="19" t="s">
        <v>644</v>
      </c>
      <c r="G92" s="4" t="s">
        <v>821</v>
      </c>
    </row>
    <row r="93" spans="1:7" x14ac:dyDescent="0.3">
      <c r="A93" t="s">
        <v>822</v>
      </c>
      <c r="B93" t="b">
        <v>0</v>
      </c>
      <c r="C93" s="3">
        <v>79</v>
      </c>
      <c r="D93" s="17" t="s">
        <v>651</v>
      </c>
      <c r="E93" s="11" t="s">
        <v>820</v>
      </c>
      <c r="F93" s="19" t="s">
        <v>644</v>
      </c>
      <c r="G93" s="4" t="s">
        <v>823</v>
      </c>
    </row>
    <row r="94" spans="1:7" x14ac:dyDescent="0.3">
      <c r="A94" t="s">
        <v>824</v>
      </c>
      <c r="B94" t="b">
        <v>0</v>
      </c>
      <c r="C94" s="3">
        <v>105</v>
      </c>
      <c r="D94" s="17" t="s">
        <v>825</v>
      </c>
      <c r="E94" s="11" t="s">
        <v>643</v>
      </c>
      <c r="F94" s="19" t="s">
        <v>644</v>
      </c>
      <c r="G94" s="4" t="s">
        <v>826</v>
      </c>
    </row>
    <row r="95" spans="1:7" x14ac:dyDescent="0.3">
      <c r="A95" t="s">
        <v>827</v>
      </c>
      <c r="B95" t="b">
        <v>0</v>
      </c>
      <c r="C95" s="3">
        <v>99</v>
      </c>
      <c r="D95" s="17" t="s">
        <v>651</v>
      </c>
      <c r="E95" s="11" t="s">
        <v>820</v>
      </c>
      <c r="F95" s="19" t="s">
        <v>644</v>
      </c>
      <c r="G95" s="4" t="s">
        <v>828</v>
      </c>
    </row>
    <row r="96" spans="1:7" x14ac:dyDescent="0.3">
      <c r="A96" t="s">
        <v>829</v>
      </c>
      <c r="B96" t="b">
        <v>0</v>
      </c>
      <c r="C96" s="3">
        <v>39</v>
      </c>
      <c r="D96" s="17" t="s">
        <v>670</v>
      </c>
      <c r="E96" s="11" t="s">
        <v>643</v>
      </c>
      <c r="F96" s="19" t="s">
        <v>644</v>
      </c>
      <c r="G96" s="4" t="s">
        <v>830</v>
      </c>
    </row>
    <row r="97" spans="1:7" x14ac:dyDescent="0.3">
      <c r="A97" t="s">
        <v>831</v>
      </c>
      <c r="B97" t="b">
        <v>0</v>
      </c>
      <c r="C97" s="3">
        <v>35</v>
      </c>
      <c r="D97" s="17" t="s">
        <v>825</v>
      </c>
      <c r="E97" s="11" t="s">
        <v>643</v>
      </c>
      <c r="F97" s="19" t="s">
        <v>644</v>
      </c>
      <c r="G97" s="4" t="s">
        <v>832</v>
      </c>
    </row>
    <row r="98" spans="1:7" x14ac:dyDescent="0.3">
      <c r="A98" t="s">
        <v>833</v>
      </c>
      <c r="B98" t="b">
        <v>0</v>
      </c>
      <c r="C98" s="3">
        <v>49</v>
      </c>
      <c r="D98" s="17" t="s">
        <v>825</v>
      </c>
      <c r="E98" s="11" t="s">
        <v>643</v>
      </c>
      <c r="F98" s="19" t="s">
        <v>644</v>
      </c>
      <c r="G98" s="4" t="s">
        <v>834</v>
      </c>
    </row>
    <row r="99" spans="1:7" x14ac:dyDescent="0.3">
      <c r="A99" t="s">
        <v>835</v>
      </c>
      <c r="B99" t="b">
        <v>0</v>
      </c>
      <c r="C99" s="3">
        <v>119</v>
      </c>
      <c r="D99" s="17" t="s">
        <v>670</v>
      </c>
      <c r="E99" s="11" t="s">
        <v>652</v>
      </c>
      <c r="F99" s="19" t="s">
        <v>644</v>
      </c>
      <c r="G99" s="4" t="s">
        <v>836</v>
      </c>
    </row>
    <row r="100" spans="1:7" x14ac:dyDescent="0.3">
      <c r="A100" t="s">
        <v>837</v>
      </c>
      <c r="B100" t="b">
        <v>0</v>
      </c>
      <c r="C100" s="3">
        <v>19</v>
      </c>
      <c r="D100" s="17" t="s">
        <v>670</v>
      </c>
      <c r="E100" s="11" t="s">
        <v>652</v>
      </c>
      <c r="F100" s="19" t="s">
        <v>644</v>
      </c>
      <c r="G100" s="4" t="s">
        <v>838</v>
      </c>
    </row>
    <row r="101" spans="1:7" x14ac:dyDescent="0.3">
      <c r="A101" t="s">
        <v>839</v>
      </c>
      <c r="B101" t="b">
        <v>0</v>
      </c>
      <c r="C101" s="3">
        <v>35</v>
      </c>
      <c r="D101" s="17" t="s">
        <v>667</v>
      </c>
      <c r="E101" s="11" t="s">
        <v>652</v>
      </c>
      <c r="F101" s="19" t="s">
        <v>644</v>
      </c>
      <c r="G101" s="4" t="s">
        <v>840</v>
      </c>
    </row>
    <row r="102" spans="1:7" x14ac:dyDescent="0.3">
      <c r="A102" t="s">
        <v>843</v>
      </c>
      <c r="B102" t="b">
        <v>0</v>
      </c>
      <c r="C102" s="3">
        <v>179</v>
      </c>
      <c r="D102" s="17" t="s">
        <v>642</v>
      </c>
      <c r="E102" s="11" t="s">
        <v>841</v>
      </c>
      <c r="F102" s="19" t="s">
        <v>842</v>
      </c>
      <c r="G102" s="4" t="s">
        <v>844</v>
      </c>
    </row>
    <row r="103" spans="1:7" x14ac:dyDescent="0.3">
      <c r="A103" t="s">
        <v>845</v>
      </c>
      <c r="B103" t="b">
        <v>0</v>
      </c>
      <c r="C103" s="3">
        <v>64</v>
      </c>
      <c r="D103" s="17" t="s">
        <v>670</v>
      </c>
      <c r="E103" s="11" t="s">
        <v>841</v>
      </c>
      <c r="F103" s="19" t="s">
        <v>842</v>
      </c>
      <c r="G103" s="4" t="s">
        <v>846</v>
      </c>
    </row>
    <row r="104" spans="1:7" x14ac:dyDescent="0.3">
      <c r="A104" t="s">
        <v>847</v>
      </c>
      <c r="B104" t="b">
        <v>0</v>
      </c>
      <c r="C104" s="3">
        <v>119</v>
      </c>
      <c r="D104" s="17" t="s">
        <v>670</v>
      </c>
      <c r="E104" s="11" t="s">
        <v>841</v>
      </c>
      <c r="F104" s="19" t="s">
        <v>842</v>
      </c>
      <c r="G104" s="4" t="s">
        <v>848</v>
      </c>
    </row>
    <row r="105" spans="1:7" x14ac:dyDescent="0.3">
      <c r="A105" t="s">
        <v>849</v>
      </c>
      <c r="B105" t="b">
        <v>0</v>
      </c>
      <c r="C105" s="3">
        <v>179</v>
      </c>
      <c r="D105" s="17" t="s">
        <v>670</v>
      </c>
      <c r="E105" s="11" t="s">
        <v>841</v>
      </c>
      <c r="F105" s="19" t="s">
        <v>842</v>
      </c>
      <c r="G105" s="4" t="s">
        <v>850</v>
      </c>
    </row>
    <row r="106" spans="1:7" x14ac:dyDescent="0.3">
      <c r="A106" t="s">
        <v>851</v>
      </c>
      <c r="B106" t="b">
        <v>0</v>
      </c>
      <c r="C106" s="3">
        <v>224</v>
      </c>
      <c r="D106" s="17" t="s">
        <v>670</v>
      </c>
      <c r="E106" s="11" t="s">
        <v>841</v>
      </c>
      <c r="F106" s="19" t="s">
        <v>842</v>
      </c>
      <c r="G106" s="4" t="s">
        <v>852</v>
      </c>
    </row>
    <row r="107" spans="1:7" x14ac:dyDescent="0.3">
      <c r="A107" t="s">
        <v>853</v>
      </c>
      <c r="B107" t="b">
        <v>0</v>
      </c>
      <c r="C107" s="3">
        <v>875</v>
      </c>
      <c r="D107" s="17" t="s">
        <v>670</v>
      </c>
      <c r="E107" s="11" t="s">
        <v>841</v>
      </c>
      <c r="F107" s="19" t="s">
        <v>842</v>
      </c>
      <c r="G107" s="4" t="s">
        <v>854</v>
      </c>
    </row>
    <row r="108" spans="1:7" x14ac:dyDescent="0.3">
      <c r="A108" s="103" t="s">
        <v>855</v>
      </c>
      <c r="B108" t="b">
        <v>0</v>
      </c>
      <c r="C108" s="104">
        <v>211</v>
      </c>
      <c r="D108" s="17" t="s">
        <v>670</v>
      </c>
      <c r="E108" s="11" t="s">
        <v>652</v>
      </c>
      <c r="F108" s="19" t="s">
        <v>644</v>
      </c>
      <c r="G108" s="4" t="s">
        <v>856</v>
      </c>
    </row>
    <row r="109" spans="1:7" x14ac:dyDescent="0.3">
      <c r="A109" t="s">
        <v>857</v>
      </c>
      <c r="B109" t="b">
        <v>0</v>
      </c>
      <c r="C109" s="3">
        <v>99</v>
      </c>
      <c r="D109" s="17" t="s">
        <v>670</v>
      </c>
      <c r="E109" s="11" t="s">
        <v>652</v>
      </c>
      <c r="F109" s="19" t="s">
        <v>644</v>
      </c>
      <c r="G109" s="4" t="s">
        <v>858</v>
      </c>
    </row>
    <row r="110" spans="1:7" x14ac:dyDescent="0.3">
      <c r="A110" t="s">
        <v>860</v>
      </c>
      <c r="B110" t="b">
        <v>0</v>
      </c>
      <c r="C110" s="3">
        <v>19</v>
      </c>
      <c r="D110" s="17" t="s">
        <v>670</v>
      </c>
      <c r="E110" s="11" t="s">
        <v>859</v>
      </c>
      <c r="F110" s="19" t="s">
        <v>644</v>
      </c>
      <c r="G110" s="4" t="s">
        <v>861</v>
      </c>
    </row>
    <row r="111" spans="1:7" x14ac:dyDescent="0.3">
      <c r="A111" t="s">
        <v>862</v>
      </c>
      <c r="B111" t="b">
        <v>0</v>
      </c>
      <c r="C111" s="3">
        <v>9</v>
      </c>
      <c r="D111" s="17" t="s">
        <v>670</v>
      </c>
      <c r="E111" s="11" t="s">
        <v>859</v>
      </c>
      <c r="F111" s="19" t="s">
        <v>644</v>
      </c>
      <c r="G111" s="4" t="s">
        <v>863</v>
      </c>
    </row>
    <row r="112" spans="1:7" x14ac:dyDescent="0.3">
      <c r="A112" t="s">
        <v>864</v>
      </c>
      <c r="B112" t="b">
        <v>0</v>
      </c>
      <c r="C112" s="3">
        <v>24</v>
      </c>
      <c r="D112" s="17" t="s">
        <v>670</v>
      </c>
      <c r="E112" s="11" t="s">
        <v>652</v>
      </c>
      <c r="F112" s="19" t="s">
        <v>644</v>
      </c>
      <c r="G112" s="4" t="s">
        <v>865</v>
      </c>
    </row>
    <row r="113" spans="1:7" x14ac:dyDescent="0.3">
      <c r="A113" t="s">
        <v>866</v>
      </c>
      <c r="B113" t="b">
        <v>0</v>
      </c>
      <c r="C113" s="3">
        <v>99</v>
      </c>
      <c r="D113" s="17" t="s">
        <v>670</v>
      </c>
      <c r="E113" s="11" t="s">
        <v>711</v>
      </c>
      <c r="F113" s="19" t="s">
        <v>644</v>
      </c>
      <c r="G113" s="4" t="s">
        <v>867</v>
      </c>
    </row>
    <row r="114" spans="1:7" x14ac:dyDescent="0.3">
      <c r="A114" t="s">
        <v>868</v>
      </c>
      <c r="B114" t="b">
        <v>0</v>
      </c>
      <c r="C114" s="3">
        <v>119</v>
      </c>
      <c r="D114" s="17" t="s">
        <v>670</v>
      </c>
      <c r="E114" s="11" t="s">
        <v>711</v>
      </c>
      <c r="F114" s="19" t="s">
        <v>644</v>
      </c>
      <c r="G114" s="4" t="s">
        <v>869</v>
      </c>
    </row>
    <row r="115" spans="1:7" x14ac:dyDescent="0.3">
      <c r="A115" t="s">
        <v>870</v>
      </c>
      <c r="B115" t="b">
        <v>0</v>
      </c>
      <c r="C115" s="3">
        <v>99</v>
      </c>
      <c r="D115" s="17" t="s">
        <v>670</v>
      </c>
      <c r="E115" s="11" t="s">
        <v>711</v>
      </c>
      <c r="F115" s="19" t="s">
        <v>644</v>
      </c>
      <c r="G115" s="4" t="s">
        <v>871</v>
      </c>
    </row>
    <row r="116" spans="1:7" x14ac:dyDescent="0.3">
      <c r="A116" t="s">
        <v>872</v>
      </c>
      <c r="B116" t="b">
        <v>0</v>
      </c>
      <c r="C116" s="3">
        <v>379</v>
      </c>
      <c r="D116" s="17" t="s">
        <v>670</v>
      </c>
      <c r="E116" s="11" t="s">
        <v>711</v>
      </c>
      <c r="F116" s="19" t="s">
        <v>644</v>
      </c>
      <c r="G116" s="4" t="s">
        <v>873</v>
      </c>
    </row>
    <row r="117" spans="1:7" x14ac:dyDescent="0.3">
      <c r="A117" t="s">
        <v>874</v>
      </c>
      <c r="B117" t="b">
        <v>0</v>
      </c>
      <c r="C117" s="3">
        <v>499</v>
      </c>
      <c r="D117" s="17" t="s">
        <v>670</v>
      </c>
      <c r="E117" s="11" t="s">
        <v>711</v>
      </c>
      <c r="F117" s="19" t="s">
        <v>644</v>
      </c>
      <c r="G117" s="4" t="s">
        <v>875</v>
      </c>
    </row>
    <row r="118" spans="1:7" x14ac:dyDescent="0.3">
      <c r="A118" t="s">
        <v>876</v>
      </c>
      <c r="B118" t="b">
        <v>0</v>
      </c>
      <c r="C118" s="3">
        <v>89</v>
      </c>
      <c r="D118" s="17" t="s">
        <v>670</v>
      </c>
      <c r="E118" s="11" t="s">
        <v>652</v>
      </c>
      <c r="F118" s="19" t="s">
        <v>644</v>
      </c>
      <c r="G118" s="4" t="s">
        <v>877</v>
      </c>
    </row>
    <row r="119" spans="1:7" x14ac:dyDescent="0.3">
      <c r="A119" t="s">
        <v>878</v>
      </c>
      <c r="B119" t="b">
        <v>0</v>
      </c>
      <c r="C119" s="3">
        <v>59</v>
      </c>
      <c r="D119" s="17" t="s">
        <v>670</v>
      </c>
      <c r="E119" s="11" t="s">
        <v>652</v>
      </c>
      <c r="F119" s="19" t="s">
        <v>644</v>
      </c>
      <c r="G119" s="4" t="s">
        <v>879</v>
      </c>
    </row>
    <row r="120" spans="1:7" x14ac:dyDescent="0.3">
      <c r="A120" t="s">
        <v>880</v>
      </c>
      <c r="B120" t="b">
        <v>0</v>
      </c>
      <c r="C120" s="3">
        <v>49</v>
      </c>
      <c r="D120" s="17" t="s">
        <v>670</v>
      </c>
      <c r="E120" s="11" t="s">
        <v>652</v>
      </c>
      <c r="F120" s="19" t="s">
        <v>644</v>
      </c>
      <c r="G120" s="4" t="s">
        <v>881</v>
      </c>
    </row>
    <row r="121" spans="1:7" x14ac:dyDescent="0.3">
      <c r="A121" t="s">
        <v>882</v>
      </c>
      <c r="B121" t="b">
        <v>0</v>
      </c>
      <c r="C121" s="3">
        <v>119</v>
      </c>
      <c r="D121" s="17" t="s">
        <v>670</v>
      </c>
      <c r="E121" s="11" t="s">
        <v>652</v>
      </c>
      <c r="F121" s="19" t="s">
        <v>644</v>
      </c>
      <c r="G121" s="4" t="s">
        <v>883</v>
      </c>
    </row>
    <row r="122" spans="1:7" x14ac:dyDescent="0.3">
      <c r="A122" t="s">
        <v>884</v>
      </c>
      <c r="B122" t="b">
        <v>0</v>
      </c>
      <c r="C122" s="3">
        <v>109</v>
      </c>
      <c r="D122" s="17" t="s">
        <v>670</v>
      </c>
      <c r="E122" s="11" t="s">
        <v>652</v>
      </c>
      <c r="F122" s="19" t="s">
        <v>644</v>
      </c>
      <c r="G122" s="4" t="s">
        <v>885</v>
      </c>
    </row>
    <row r="123" spans="1:7" x14ac:dyDescent="0.3">
      <c r="A123" t="s">
        <v>886</v>
      </c>
      <c r="B123" t="b">
        <v>0</v>
      </c>
      <c r="C123" s="3">
        <v>189</v>
      </c>
      <c r="D123" s="17" t="s">
        <v>670</v>
      </c>
      <c r="E123" s="11" t="s">
        <v>652</v>
      </c>
      <c r="F123" s="19" t="s">
        <v>644</v>
      </c>
      <c r="G123" s="4" t="s">
        <v>887</v>
      </c>
    </row>
    <row r="124" spans="1:7" x14ac:dyDescent="0.3">
      <c r="A124" t="s">
        <v>888</v>
      </c>
      <c r="B124" t="b">
        <v>0</v>
      </c>
      <c r="C124" s="3">
        <v>139</v>
      </c>
      <c r="D124" s="17" t="s">
        <v>670</v>
      </c>
      <c r="E124" s="11" t="s">
        <v>711</v>
      </c>
      <c r="F124" s="19" t="s">
        <v>644</v>
      </c>
      <c r="G124" s="4" t="s">
        <v>889</v>
      </c>
    </row>
    <row r="125" spans="1:7" x14ac:dyDescent="0.3">
      <c r="A125" t="s">
        <v>890</v>
      </c>
      <c r="B125" t="b">
        <v>0</v>
      </c>
      <c r="C125" s="3">
        <v>149</v>
      </c>
      <c r="D125" s="17" t="s">
        <v>670</v>
      </c>
      <c r="E125" s="11" t="s">
        <v>711</v>
      </c>
      <c r="F125" s="19" t="s">
        <v>644</v>
      </c>
      <c r="G125" s="4" t="s">
        <v>891</v>
      </c>
    </row>
    <row r="126" spans="1:7" x14ac:dyDescent="0.3">
      <c r="A126" t="s">
        <v>892</v>
      </c>
      <c r="B126" t="b">
        <v>0</v>
      </c>
      <c r="C126" s="3">
        <v>69</v>
      </c>
      <c r="D126" s="17" t="s">
        <v>651</v>
      </c>
      <c r="E126" s="11" t="s">
        <v>652</v>
      </c>
      <c r="F126" s="19" t="s">
        <v>644</v>
      </c>
      <c r="G126" s="4" t="s">
        <v>893</v>
      </c>
    </row>
    <row r="127" spans="1:7" x14ac:dyDescent="0.3">
      <c r="A127" t="s">
        <v>894</v>
      </c>
      <c r="B127" t="b">
        <v>0</v>
      </c>
      <c r="C127" s="3">
        <v>139</v>
      </c>
      <c r="D127" s="17" t="s">
        <v>670</v>
      </c>
      <c r="E127" s="11" t="s">
        <v>652</v>
      </c>
      <c r="F127" s="19" t="s">
        <v>644</v>
      </c>
      <c r="G127" s="4" t="s">
        <v>895</v>
      </c>
    </row>
    <row r="128" spans="1:7" x14ac:dyDescent="0.3">
      <c r="A128" t="s">
        <v>896</v>
      </c>
      <c r="B128" t="b">
        <v>0</v>
      </c>
      <c r="C128" s="3">
        <v>329</v>
      </c>
      <c r="D128" s="17" t="s">
        <v>670</v>
      </c>
      <c r="E128" s="11" t="s">
        <v>652</v>
      </c>
      <c r="F128" s="19" t="s">
        <v>644</v>
      </c>
      <c r="G128" s="4" t="s">
        <v>897</v>
      </c>
    </row>
    <row r="129" spans="1:7" x14ac:dyDescent="0.3">
      <c r="A129" t="s">
        <v>898</v>
      </c>
      <c r="B129" t="b">
        <v>0</v>
      </c>
      <c r="C129" s="3">
        <v>59</v>
      </c>
      <c r="D129" s="17" t="s">
        <v>667</v>
      </c>
      <c r="E129" s="11" t="s">
        <v>652</v>
      </c>
      <c r="F129" s="19" t="s">
        <v>644</v>
      </c>
      <c r="G129" s="4" t="s">
        <v>899</v>
      </c>
    </row>
    <row r="130" spans="1:7" x14ac:dyDescent="0.3">
      <c r="A130" t="s">
        <v>900</v>
      </c>
      <c r="B130" t="b">
        <v>0</v>
      </c>
      <c r="C130" s="3">
        <v>79</v>
      </c>
      <c r="D130" s="17" t="s">
        <v>642</v>
      </c>
      <c r="E130" s="11" t="s">
        <v>652</v>
      </c>
      <c r="F130" s="19" t="s">
        <v>644</v>
      </c>
      <c r="G130" s="4" t="s">
        <v>901</v>
      </c>
    </row>
    <row r="131" spans="1:7" x14ac:dyDescent="0.3">
      <c r="A131" t="s">
        <v>902</v>
      </c>
      <c r="B131" t="b">
        <v>0</v>
      </c>
      <c r="C131" s="3">
        <v>369</v>
      </c>
      <c r="D131" s="17" t="s">
        <v>670</v>
      </c>
      <c r="E131" s="11" t="s">
        <v>652</v>
      </c>
      <c r="F131" s="19" t="s">
        <v>644</v>
      </c>
      <c r="G131" s="4" t="s">
        <v>903</v>
      </c>
    </row>
    <row r="132" spans="1:7" x14ac:dyDescent="0.3">
      <c r="A132" t="s">
        <v>904</v>
      </c>
      <c r="B132" t="b">
        <v>0</v>
      </c>
      <c r="C132" s="3">
        <v>69</v>
      </c>
      <c r="D132" s="17" t="s">
        <v>670</v>
      </c>
      <c r="E132" s="11" t="s">
        <v>711</v>
      </c>
      <c r="F132" s="19" t="s">
        <v>644</v>
      </c>
      <c r="G132" s="4" t="s">
        <v>905</v>
      </c>
    </row>
    <row r="133" spans="1:7" x14ac:dyDescent="0.3">
      <c r="A133" t="s">
        <v>906</v>
      </c>
      <c r="B133" t="b">
        <v>0</v>
      </c>
      <c r="C133" s="3">
        <v>89</v>
      </c>
      <c r="D133" s="17" t="s">
        <v>670</v>
      </c>
      <c r="E133" s="11" t="s">
        <v>711</v>
      </c>
      <c r="F133" s="19" t="s">
        <v>644</v>
      </c>
      <c r="G133" s="4" t="s">
        <v>907</v>
      </c>
    </row>
    <row r="134" spans="1:7" x14ac:dyDescent="0.3">
      <c r="A134" t="s">
        <v>908</v>
      </c>
      <c r="B134" t="b">
        <v>0</v>
      </c>
      <c r="C134" s="3">
        <v>209</v>
      </c>
      <c r="D134" s="17" t="s">
        <v>670</v>
      </c>
      <c r="E134" s="11" t="s">
        <v>711</v>
      </c>
      <c r="F134" s="19" t="s">
        <v>644</v>
      </c>
      <c r="G134" s="4" t="s">
        <v>909</v>
      </c>
    </row>
    <row r="135" spans="1:7" x14ac:dyDescent="0.3">
      <c r="A135" t="s">
        <v>910</v>
      </c>
      <c r="B135" t="b">
        <v>0</v>
      </c>
      <c r="C135" s="3">
        <v>239</v>
      </c>
      <c r="D135" s="17" t="s">
        <v>670</v>
      </c>
      <c r="E135" s="11" t="s">
        <v>652</v>
      </c>
      <c r="F135" s="19" t="s">
        <v>644</v>
      </c>
      <c r="G135" s="4" t="s">
        <v>911</v>
      </c>
    </row>
    <row r="136" spans="1:7" x14ac:dyDescent="0.3">
      <c r="A136" t="s">
        <v>912</v>
      </c>
      <c r="B136" t="b">
        <v>0</v>
      </c>
      <c r="C136" s="3">
        <v>24</v>
      </c>
      <c r="D136" s="17" t="s">
        <v>670</v>
      </c>
      <c r="E136" s="11" t="s">
        <v>859</v>
      </c>
      <c r="F136" s="19" t="s">
        <v>644</v>
      </c>
      <c r="G136" s="4" t="s">
        <v>913</v>
      </c>
    </row>
    <row r="137" spans="1:7" x14ac:dyDescent="0.3">
      <c r="A137" s="103" t="s">
        <v>914</v>
      </c>
      <c r="B137" t="b">
        <v>0</v>
      </c>
      <c r="C137" s="104">
        <v>157</v>
      </c>
      <c r="D137" s="17" t="s">
        <v>670</v>
      </c>
      <c r="E137" s="11" t="s">
        <v>652</v>
      </c>
      <c r="F137" s="19" t="s">
        <v>644</v>
      </c>
      <c r="G137" s="4" t="s">
        <v>915</v>
      </c>
    </row>
    <row r="138" spans="1:7" x14ac:dyDescent="0.3">
      <c r="A138" t="s">
        <v>916</v>
      </c>
      <c r="B138" t="b">
        <v>0</v>
      </c>
      <c r="C138" s="3">
        <v>159</v>
      </c>
      <c r="D138" s="17" t="s">
        <v>670</v>
      </c>
      <c r="E138" s="11" t="s">
        <v>652</v>
      </c>
      <c r="F138" s="19" t="s">
        <v>644</v>
      </c>
      <c r="G138" s="4" t="s">
        <v>917</v>
      </c>
    </row>
    <row r="139" spans="1:7" x14ac:dyDescent="0.3">
      <c r="A139" t="s">
        <v>918</v>
      </c>
      <c r="B139" t="b">
        <v>0</v>
      </c>
      <c r="C139" s="3">
        <v>159</v>
      </c>
      <c r="D139" s="17" t="s">
        <v>670</v>
      </c>
      <c r="E139" s="11" t="s">
        <v>652</v>
      </c>
      <c r="F139" s="19" t="s">
        <v>644</v>
      </c>
      <c r="G139" s="4" t="s">
        <v>919</v>
      </c>
    </row>
    <row r="140" spans="1:7" x14ac:dyDescent="0.3">
      <c r="A140" t="s">
        <v>920</v>
      </c>
      <c r="B140" t="b">
        <v>0</v>
      </c>
      <c r="C140" s="3">
        <v>39</v>
      </c>
      <c r="D140" s="17" t="s">
        <v>667</v>
      </c>
      <c r="E140" s="11" t="s">
        <v>652</v>
      </c>
      <c r="F140" s="19" t="s">
        <v>644</v>
      </c>
      <c r="G140" s="4" t="s">
        <v>921</v>
      </c>
    </row>
    <row r="141" spans="1:7" x14ac:dyDescent="0.3">
      <c r="A141" t="s">
        <v>922</v>
      </c>
      <c r="B141" t="b">
        <v>0</v>
      </c>
      <c r="C141" s="3">
        <v>69</v>
      </c>
      <c r="D141" s="17" t="s">
        <v>651</v>
      </c>
      <c r="E141" s="11" t="s">
        <v>652</v>
      </c>
      <c r="F141" s="19" t="s">
        <v>644</v>
      </c>
      <c r="G141" s="4" t="s">
        <v>923</v>
      </c>
    </row>
    <row r="142" spans="1:7" x14ac:dyDescent="0.3">
      <c r="A142" t="s">
        <v>924</v>
      </c>
      <c r="B142" t="b">
        <v>0</v>
      </c>
      <c r="C142" s="3">
        <v>99</v>
      </c>
      <c r="D142" s="17" t="s">
        <v>670</v>
      </c>
      <c r="E142" s="11" t="s">
        <v>652</v>
      </c>
      <c r="F142" s="19" t="s">
        <v>644</v>
      </c>
      <c r="G142" s="4" t="s">
        <v>925</v>
      </c>
    </row>
    <row r="143" spans="1:7" x14ac:dyDescent="0.3">
      <c r="A143" t="s">
        <v>926</v>
      </c>
      <c r="B143" t="b">
        <v>0</v>
      </c>
      <c r="C143" s="3">
        <v>99</v>
      </c>
      <c r="D143" s="17" t="s">
        <v>670</v>
      </c>
      <c r="E143" s="11" t="s">
        <v>652</v>
      </c>
      <c r="F143" s="19" t="s">
        <v>644</v>
      </c>
      <c r="G143" s="4" t="s">
        <v>927</v>
      </c>
    </row>
    <row r="144" spans="1:7" x14ac:dyDescent="0.3">
      <c r="A144" t="s">
        <v>928</v>
      </c>
      <c r="B144" t="b">
        <v>0</v>
      </c>
      <c r="C144" s="3">
        <v>149</v>
      </c>
      <c r="D144" s="17" t="s">
        <v>670</v>
      </c>
      <c r="E144" s="11" t="s">
        <v>652</v>
      </c>
      <c r="F144" s="19" t="s">
        <v>644</v>
      </c>
      <c r="G144" s="4" t="s">
        <v>929</v>
      </c>
    </row>
    <row r="145" spans="1:7" x14ac:dyDescent="0.3">
      <c r="A145" s="103" t="s">
        <v>930</v>
      </c>
      <c r="B145" t="b">
        <v>0</v>
      </c>
      <c r="C145" s="104">
        <v>167</v>
      </c>
      <c r="D145" s="17" t="s">
        <v>670</v>
      </c>
      <c r="E145" s="11" t="s">
        <v>652</v>
      </c>
      <c r="F145" s="19" t="s">
        <v>644</v>
      </c>
      <c r="G145" s="4" t="s">
        <v>931</v>
      </c>
    </row>
    <row r="146" spans="1:7" x14ac:dyDescent="0.3">
      <c r="A146" s="103" t="s">
        <v>932</v>
      </c>
      <c r="B146" t="b">
        <v>0</v>
      </c>
      <c r="C146" s="104">
        <v>199</v>
      </c>
      <c r="D146" s="17" t="s">
        <v>670</v>
      </c>
      <c r="E146" s="11" t="s">
        <v>652</v>
      </c>
      <c r="F146" s="19" t="s">
        <v>644</v>
      </c>
      <c r="G146" s="4" t="s">
        <v>933</v>
      </c>
    </row>
    <row r="147" spans="1:7" x14ac:dyDescent="0.3">
      <c r="A147" s="103" t="s">
        <v>934</v>
      </c>
      <c r="B147" t="b">
        <v>0</v>
      </c>
      <c r="C147" s="104">
        <v>285</v>
      </c>
      <c r="D147" s="17" t="s">
        <v>670</v>
      </c>
      <c r="E147" s="11" t="s">
        <v>652</v>
      </c>
      <c r="F147" s="19" t="s">
        <v>644</v>
      </c>
      <c r="G147" s="4" t="s">
        <v>935</v>
      </c>
    </row>
    <row r="148" spans="1:7" x14ac:dyDescent="0.3">
      <c r="A148" s="103" t="s">
        <v>936</v>
      </c>
      <c r="B148" t="b">
        <v>0</v>
      </c>
      <c r="C148" s="104">
        <v>95</v>
      </c>
      <c r="D148" s="17" t="s">
        <v>670</v>
      </c>
      <c r="E148" s="11" t="s">
        <v>652</v>
      </c>
      <c r="F148" s="19" t="s">
        <v>644</v>
      </c>
      <c r="G148" s="4" t="s">
        <v>937</v>
      </c>
    </row>
    <row r="149" spans="1:7" x14ac:dyDescent="0.3">
      <c r="A149" t="s">
        <v>938</v>
      </c>
      <c r="B149" t="b">
        <v>0</v>
      </c>
      <c r="C149" s="3">
        <v>79</v>
      </c>
      <c r="D149" s="17" t="s">
        <v>670</v>
      </c>
      <c r="E149" s="11" t="s">
        <v>652</v>
      </c>
      <c r="F149" s="19" t="s">
        <v>644</v>
      </c>
      <c r="G149" s="4" t="s">
        <v>939</v>
      </c>
    </row>
    <row r="150" spans="1:7" x14ac:dyDescent="0.3">
      <c r="A150" t="s">
        <v>940</v>
      </c>
      <c r="B150" t="b">
        <v>0</v>
      </c>
      <c r="C150" s="3">
        <v>79</v>
      </c>
      <c r="D150" s="17" t="s">
        <v>670</v>
      </c>
      <c r="E150" s="11" t="s">
        <v>652</v>
      </c>
      <c r="F150" s="19" t="s">
        <v>644</v>
      </c>
      <c r="G150" s="4" t="s">
        <v>941</v>
      </c>
    </row>
    <row r="151" spans="1:7" x14ac:dyDescent="0.3">
      <c r="A151" t="s">
        <v>942</v>
      </c>
      <c r="B151" t="b">
        <v>0</v>
      </c>
      <c r="C151" s="3">
        <v>79</v>
      </c>
      <c r="D151" s="17" t="s">
        <v>670</v>
      </c>
      <c r="E151" s="11" t="s">
        <v>652</v>
      </c>
      <c r="F151" s="19" t="s">
        <v>644</v>
      </c>
      <c r="G151" s="4" t="s">
        <v>941</v>
      </c>
    </row>
    <row r="152" spans="1:7" x14ac:dyDescent="0.3">
      <c r="A152" t="s">
        <v>943</v>
      </c>
      <c r="B152" t="b">
        <v>0</v>
      </c>
      <c r="C152" s="3">
        <v>89</v>
      </c>
      <c r="D152" s="17" t="s">
        <v>670</v>
      </c>
      <c r="E152" s="11" t="s">
        <v>652</v>
      </c>
      <c r="F152" s="19" t="s">
        <v>644</v>
      </c>
      <c r="G152" s="4" t="s">
        <v>944</v>
      </c>
    </row>
    <row r="153" spans="1:7" x14ac:dyDescent="0.3">
      <c r="A153" t="s">
        <v>945</v>
      </c>
      <c r="B153" t="b">
        <v>0</v>
      </c>
      <c r="C153" s="3">
        <v>89</v>
      </c>
      <c r="D153" s="17" t="s">
        <v>670</v>
      </c>
      <c r="E153" s="11" t="s">
        <v>652</v>
      </c>
      <c r="F153" s="19" t="s">
        <v>644</v>
      </c>
      <c r="G153" s="4" t="s">
        <v>944</v>
      </c>
    </row>
    <row r="154" spans="1:7" x14ac:dyDescent="0.3">
      <c r="A154" t="s">
        <v>946</v>
      </c>
      <c r="B154" t="b">
        <v>0</v>
      </c>
      <c r="C154" s="3">
        <v>89</v>
      </c>
      <c r="D154" s="17" t="s">
        <v>670</v>
      </c>
      <c r="E154" s="11" t="s">
        <v>652</v>
      </c>
      <c r="F154" s="19" t="s">
        <v>644</v>
      </c>
      <c r="G154" s="4" t="s">
        <v>944</v>
      </c>
    </row>
    <row r="155" spans="1:7" x14ac:dyDescent="0.3">
      <c r="A155" t="s">
        <v>947</v>
      </c>
      <c r="B155" t="b">
        <v>1</v>
      </c>
      <c r="C155" s="3">
        <v>119</v>
      </c>
      <c r="D155" s="17" t="s">
        <v>670</v>
      </c>
      <c r="E155" s="11" t="s">
        <v>652</v>
      </c>
      <c r="F155" s="19" t="s">
        <v>644</v>
      </c>
      <c r="G155" s="4" t="s">
        <v>948</v>
      </c>
    </row>
    <row r="156" spans="1:7" x14ac:dyDescent="0.3">
      <c r="A156" t="s">
        <v>949</v>
      </c>
      <c r="B156" t="b">
        <v>0</v>
      </c>
      <c r="C156" s="3">
        <v>119</v>
      </c>
      <c r="D156" s="17" t="s">
        <v>670</v>
      </c>
      <c r="E156" s="11" t="s">
        <v>652</v>
      </c>
      <c r="F156" s="19" t="s">
        <v>644</v>
      </c>
      <c r="G156" s="4" t="s">
        <v>948</v>
      </c>
    </row>
    <row r="157" spans="1:7" x14ac:dyDescent="0.3">
      <c r="A157" t="s">
        <v>950</v>
      </c>
      <c r="B157" t="b">
        <v>0</v>
      </c>
      <c r="C157" s="3">
        <v>119</v>
      </c>
      <c r="D157" s="17" t="s">
        <v>670</v>
      </c>
      <c r="E157" s="11" t="s">
        <v>652</v>
      </c>
      <c r="F157" s="19" t="s">
        <v>644</v>
      </c>
      <c r="G157" s="4" t="s">
        <v>951</v>
      </c>
    </row>
    <row r="158" spans="1:7" x14ac:dyDescent="0.3">
      <c r="A158" t="s">
        <v>952</v>
      </c>
      <c r="B158" t="b">
        <v>0</v>
      </c>
      <c r="C158" s="3">
        <v>129</v>
      </c>
      <c r="D158" s="17" t="s">
        <v>670</v>
      </c>
      <c r="E158" s="11" t="s">
        <v>652</v>
      </c>
      <c r="F158" s="19" t="s">
        <v>644</v>
      </c>
      <c r="G158" s="4" t="s">
        <v>953</v>
      </c>
    </row>
    <row r="159" spans="1:7" x14ac:dyDescent="0.3">
      <c r="A159" t="s">
        <v>954</v>
      </c>
      <c r="B159" t="b">
        <v>0</v>
      </c>
      <c r="C159" s="3">
        <v>129</v>
      </c>
      <c r="D159" s="17" t="s">
        <v>670</v>
      </c>
      <c r="E159" s="11" t="s">
        <v>652</v>
      </c>
      <c r="F159" s="19" t="s">
        <v>644</v>
      </c>
      <c r="G159" s="4" t="s">
        <v>953</v>
      </c>
    </row>
    <row r="160" spans="1:7" x14ac:dyDescent="0.3">
      <c r="A160" t="s">
        <v>955</v>
      </c>
      <c r="B160" t="b">
        <v>0</v>
      </c>
      <c r="C160" s="3">
        <v>129</v>
      </c>
      <c r="D160" s="17" t="s">
        <v>670</v>
      </c>
      <c r="E160" s="11" t="s">
        <v>652</v>
      </c>
      <c r="F160" s="19" t="s">
        <v>644</v>
      </c>
      <c r="G160" s="4" t="s">
        <v>953</v>
      </c>
    </row>
    <row r="161" spans="1:7" x14ac:dyDescent="0.3">
      <c r="A161" t="s">
        <v>956</v>
      </c>
      <c r="B161" t="b">
        <v>1</v>
      </c>
      <c r="C161" s="3">
        <v>149</v>
      </c>
      <c r="D161" s="17" t="s">
        <v>670</v>
      </c>
      <c r="E161" s="11" t="s">
        <v>652</v>
      </c>
      <c r="F161" s="19" t="s">
        <v>644</v>
      </c>
      <c r="G161" s="4" t="s">
        <v>957</v>
      </c>
    </row>
    <row r="162" spans="1:7" x14ac:dyDescent="0.3">
      <c r="A162" t="s">
        <v>958</v>
      </c>
      <c r="B162" t="b">
        <v>0</v>
      </c>
      <c r="C162" s="3">
        <v>149</v>
      </c>
      <c r="D162" s="17" t="s">
        <v>670</v>
      </c>
      <c r="E162" s="11" t="s">
        <v>652</v>
      </c>
      <c r="F162" s="19" t="s">
        <v>644</v>
      </c>
      <c r="G162" s="4" t="s">
        <v>957</v>
      </c>
    </row>
    <row r="163" spans="1:7" x14ac:dyDescent="0.3">
      <c r="A163" t="s">
        <v>959</v>
      </c>
      <c r="B163" t="b">
        <v>0</v>
      </c>
      <c r="C163" s="3">
        <v>149</v>
      </c>
      <c r="D163" s="17" t="s">
        <v>670</v>
      </c>
      <c r="E163" s="11" t="s">
        <v>652</v>
      </c>
      <c r="F163" s="19" t="s">
        <v>644</v>
      </c>
      <c r="G163" s="4" t="s">
        <v>957</v>
      </c>
    </row>
    <row r="164" spans="1:7" x14ac:dyDescent="0.3">
      <c r="A164" t="s">
        <v>960</v>
      </c>
      <c r="B164" t="b">
        <v>0</v>
      </c>
      <c r="C164" s="3">
        <v>179</v>
      </c>
      <c r="D164" s="17" t="s">
        <v>670</v>
      </c>
      <c r="E164" s="11" t="s">
        <v>652</v>
      </c>
      <c r="F164" s="19" t="s">
        <v>644</v>
      </c>
      <c r="G164" s="4" t="s">
        <v>961</v>
      </c>
    </row>
    <row r="165" spans="1:7" x14ac:dyDescent="0.3">
      <c r="A165" t="s">
        <v>962</v>
      </c>
      <c r="B165" t="b">
        <v>0</v>
      </c>
      <c r="C165" s="3">
        <v>179</v>
      </c>
      <c r="D165" s="17" t="s">
        <v>670</v>
      </c>
      <c r="E165" s="11" t="s">
        <v>652</v>
      </c>
      <c r="F165" s="19" t="s">
        <v>644</v>
      </c>
      <c r="G165" s="4" t="s">
        <v>961</v>
      </c>
    </row>
    <row r="166" spans="1:7" x14ac:dyDescent="0.3">
      <c r="A166" t="s">
        <v>963</v>
      </c>
      <c r="B166" t="b">
        <v>0</v>
      </c>
      <c r="C166" s="3">
        <v>179</v>
      </c>
      <c r="D166" s="17" t="s">
        <v>670</v>
      </c>
      <c r="E166" s="11" t="s">
        <v>652</v>
      </c>
      <c r="F166" s="19" t="s">
        <v>644</v>
      </c>
      <c r="G166" s="4" t="s">
        <v>961</v>
      </c>
    </row>
    <row r="167" spans="1:7" x14ac:dyDescent="0.3">
      <c r="A167" t="s">
        <v>964</v>
      </c>
      <c r="B167" t="b">
        <v>0</v>
      </c>
      <c r="C167" s="3">
        <v>189</v>
      </c>
      <c r="D167" s="17" t="s">
        <v>670</v>
      </c>
      <c r="E167" s="11" t="s">
        <v>652</v>
      </c>
      <c r="F167" s="19" t="s">
        <v>644</v>
      </c>
      <c r="G167" s="4" t="s">
        <v>965</v>
      </c>
    </row>
    <row r="168" spans="1:7" x14ac:dyDescent="0.3">
      <c r="A168" t="s">
        <v>966</v>
      </c>
      <c r="B168" t="b">
        <v>0</v>
      </c>
      <c r="C168" s="3">
        <v>189</v>
      </c>
      <c r="D168" s="17" t="s">
        <v>670</v>
      </c>
      <c r="E168" s="11" t="s">
        <v>652</v>
      </c>
      <c r="F168" s="19" t="s">
        <v>644</v>
      </c>
      <c r="G168" s="4" t="s">
        <v>965</v>
      </c>
    </row>
    <row r="169" spans="1:7" x14ac:dyDescent="0.3">
      <c r="A169" t="s">
        <v>967</v>
      </c>
      <c r="B169" t="b">
        <v>0</v>
      </c>
      <c r="C169" s="3">
        <v>189</v>
      </c>
      <c r="D169" s="17" t="s">
        <v>670</v>
      </c>
      <c r="E169" s="11" t="s">
        <v>652</v>
      </c>
      <c r="F169" s="19" t="s">
        <v>644</v>
      </c>
      <c r="G169" s="4" t="s">
        <v>965</v>
      </c>
    </row>
    <row r="170" spans="1:7" x14ac:dyDescent="0.3">
      <c r="A170" t="s">
        <v>968</v>
      </c>
      <c r="B170" t="b">
        <v>0</v>
      </c>
      <c r="C170" s="3">
        <v>199</v>
      </c>
      <c r="D170" s="17" t="s">
        <v>670</v>
      </c>
      <c r="E170" s="11" t="s">
        <v>652</v>
      </c>
      <c r="F170" s="19" t="s">
        <v>644</v>
      </c>
      <c r="G170" s="4" t="s">
        <v>969</v>
      </c>
    </row>
    <row r="171" spans="1:7" x14ac:dyDescent="0.3">
      <c r="A171" t="s">
        <v>970</v>
      </c>
      <c r="B171" t="b">
        <v>0</v>
      </c>
      <c r="C171" s="3">
        <v>199</v>
      </c>
      <c r="D171" s="17" t="s">
        <v>670</v>
      </c>
      <c r="E171" s="11" t="s">
        <v>652</v>
      </c>
      <c r="F171" s="19" t="s">
        <v>644</v>
      </c>
      <c r="G171" s="4" t="s">
        <v>969</v>
      </c>
    </row>
    <row r="172" spans="1:7" x14ac:dyDescent="0.3">
      <c r="A172" t="s">
        <v>971</v>
      </c>
      <c r="B172" t="b">
        <v>0</v>
      </c>
      <c r="C172" s="3">
        <v>199</v>
      </c>
      <c r="D172" s="17" t="s">
        <v>670</v>
      </c>
      <c r="E172" s="11" t="s">
        <v>652</v>
      </c>
      <c r="F172" s="19" t="s">
        <v>644</v>
      </c>
      <c r="G172" s="4" t="s">
        <v>969</v>
      </c>
    </row>
    <row r="173" spans="1:7" x14ac:dyDescent="0.3">
      <c r="A173" t="s">
        <v>972</v>
      </c>
      <c r="B173" t="b">
        <v>0</v>
      </c>
      <c r="C173" s="3">
        <v>209</v>
      </c>
      <c r="D173" s="17" t="s">
        <v>670</v>
      </c>
      <c r="E173" s="11" t="s">
        <v>652</v>
      </c>
      <c r="F173" s="19" t="s">
        <v>644</v>
      </c>
      <c r="G173" s="4" t="s">
        <v>973</v>
      </c>
    </row>
    <row r="174" spans="1:7" x14ac:dyDescent="0.3">
      <c r="A174" t="s">
        <v>974</v>
      </c>
      <c r="B174" t="b">
        <v>0</v>
      </c>
      <c r="C174" s="3">
        <v>209</v>
      </c>
      <c r="D174" s="17" t="s">
        <v>670</v>
      </c>
      <c r="E174" s="11" t="s">
        <v>652</v>
      </c>
      <c r="F174" s="19" t="s">
        <v>644</v>
      </c>
      <c r="G174" s="4" t="s">
        <v>973</v>
      </c>
    </row>
    <row r="175" spans="1:7" x14ac:dyDescent="0.3">
      <c r="A175" t="s">
        <v>975</v>
      </c>
      <c r="B175" t="b">
        <v>0</v>
      </c>
      <c r="C175" s="3">
        <v>209</v>
      </c>
      <c r="D175" s="17" t="s">
        <v>670</v>
      </c>
      <c r="E175" s="11" t="s">
        <v>652</v>
      </c>
      <c r="F175" s="19" t="s">
        <v>644</v>
      </c>
      <c r="G175" s="4" t="s">
        <v>973</v>
      </c>
    </row>
    <row r="176" spans="1:7" x14ac:dyDescent="0.3">
      <c r="A176" t="s">
        <v>976</v>
      </c>
      <c r="B176" t="b">
        <v>0</v>
      </c>
      <c r="C176" s="3">
        <v>239</v>
      </c>
      <c r="D176" s="17" t="s">
        <v>670</v>
      </c>
      <c r="E176" s="11" t="s">
        <v>652</v>
      </c>
      <c r="F176" s="19" t="s">
        <v>644</v>
      </c>
      <c r="G176" s="4" t="s">
        <v>977</v>
      </c>
    </row>
    <row r="177" spans="1:7" x14ac:dyDescent="0.3">
      <c r="A177" t="s">
        <v>978</v>
      </c>
      <c r="B177" t="b">
        <v>0</v>
      </c>
      <c r="C177" s="3">
        <v>239</v>
      </c>
      <c r="D177" s="17" t="s">
        <v>670</v>
      </c>
      <c r="E177" s="11" t="s">
        <v>652</v>
      </c>
      <c r="F177" s="19" t="s">
        <v>644</v>
      </c>
      <c r="G177" s="4" t="s">
        <v>979</v>
      </c>
    </row>
    <row r="178" spans="1:7" x14ac:dyDescent="0.3">
      <c r="A178" t="s">
        <v>980</v>
      </c>
      <c r="B178" t="b">
        <v>0</v>
      </c>
      <c r="C178" s="3">
        <v>239</v>
      </c>
      <c r="D178" s="17" t="s">
        <v>670</v>
      </c>
      <c r="E178" s="11" t="s">
        <v>652</v>
      </c>
      <c r="F178" s="19" t="s">
        <v>644</v>
      </c>
      <c r="G178" s="4" t="s">
        <v>977</v>
      </c>
    </row>
    <row r="179" spans="1:7" x14ac:dyDescent="0.3">
      <c r="A179" t="s">
        <v>981</v>
      </c>
      <c r="B179" t="b">
        <v>0</v>
      </c>
      <c r="C179" s="3">
        <v>269</v>
      </c>
      <c r="D179" s="17" t="s">
        <v>670</v>
      </c>
      <c r="E179" s="11" t="s">
        <v>652</v>
      </c>
      <c r="F179" s="19" t="s">
        <v>644</v>
      </c>
      <c r="G179" s="4" t="s">
        <v>982</v>
      </c>
    </row>
    <row r="180" spans="1:7" x14ac:dyDescent="0.3">
      <c r="A180" t="s">
        <v>983</v>
      </c>
      <c r="B180" t="b">
        <v>0</v>
      </c>
      <c r="C180" s="3">
        <v>119</v>
      </c>
      <c r="D180" s="17" t="s">
        <v>670</v>
      </c>
      <c r="E180" s="11" t="s">
        <v>652</v>
      </c>
      <c r="F180" s="19" t="s">
        <v>644</v>
      </c>
      <c r="G180" s="4" t="s">
        <v>984</v>
      </c>
    </row>
    <row r="181" spans="1:7" x14ac:dyDescent="0.3">
      <c r="A181" t="s">
        <v>985</v>
      </c>
      <c r="B181" t="b">
        <v>0</v>
      </c>
      <c r="C181" s="3">
        <v>789</v>
      </c>
      <c r="D181" s="17" t="s">
        <v>670</v>
      </c>
      <c r="E181" s="11" t="s">
        <v>652</v>
      </c>
      <c r="F181" s="19" t="s">
        <v>644</v>
      </c>
      <c r="G181" s="4" t="s">
        <v>986</v>
      </c>
    </row>
    <row r="182" spans="1:7" x14ac:dyDescent="0.3">
      <c r="A182" t="s">
        <v>987</v>
      </c>
      <c r="B182" t="b">
        <v>1</v>
      </c>
      <c r="C182" s="3">
        <v>49</v>
      </c>
      <c r="D182" s="17" t="s">
        <v>670</v>
      </c>
      <c r="E182" s="11" t="s">
        <v>652</v>
      </c>
      <c r="F182" s="19" t="s">
        <v>644</v>
      </c>
      <c r="G182" s="4" t="s">
        <v>988</v>
      </c>
    </row>
    <row r="183" spans="1:7" x14ac:dyDescent="0.3">
      <c r="A183" t="s">
        <v>989</v>
      </c>
      <c r="B183" t="b">
        <v>1</v>
      </c>
      <c r="C183" s="3">
        <v>59</v>
      </c>
      <c r="D183" s="17" t="s">
        <v>670</v>
      </c>
      <c r="E183" s="11" t="s">
        <v>652</v>
      </c>
      <c r="F183" s="19" t="s">
        <v>644</v>
      </c>
      <c r="G183" s="4" t="s">
        <v>990</v>
      </c>
    </row>
    <row r="184" spans="1:7" x14ac:dyDescent="0.3">
      <c r="A184" s="103" t="s">
        <v>991</v>
      </c>
      <c r="B184" t="b">
        <v>0</v>
      </c>
      <c r="C184" s="104">
        <v>222</v>
      </c>
      <c r="D184" s="17" t="s">
        <v>992</v>
      </c>
      <c r="E184" s="11" t="s">
        <v>652</v>
      </c>
      <c r="F184" s="19" t="s">
        <v>644</v>
      </c>
      <c r="G184" s="4" t="s">
        <v>993</v>
      </c>
    </row>
    <row r="185" spans="1:7" x14ac:dyDescent="0.3">
      <c r="A185" s="103" t="s">
        <v>994</v>
      </c>
      <c r="B185" t="b">
        <v>0</v>
      </c>
      <c r="C185" s="104">
        <v>252</v>
      </c>
      <c r="D185" s="17" t="s">
        <v>992</v>
      </c>
      <c r="E185" s="11" t="s">
        <v>652</v>
      </c>
      <c r="F185" s="19" t="s">
        <v>644</v>
      </c>
      <c r="G185" s="4" t="s">
        <v>995</v>
      </c>
    </row>
    <row r="186" spans="1:7" x14ac:dyDescent="0.3">
      <c r="A186" s="103" t="s">
        <v>996</v>
      </c>
      <c r="B186" t="b">
        <v>1</v>
      </c>
      <c r="C186" s="104">
        <v>188</v>
      </c>
      <c r="D186" s="17" t="s">
        <v>642</v>
      </c>
      <c r="E186" s="11" t="s">
        <v>652</v>
      </c>
      <c r="F186" s="19" t="s">
        <v>644</v>
      </c>
      <c r="G186" s="4" t="s">
        <v>995</v>
      </c>
    </row>
    <row r="187" spans="1:7" x14ac:dyDescent="0.3">
      <c r="A187" t="s">
        <v>997</v>
      </c>
      <c r="B187" t="b">
        <v>0</v>
      </c>
      <c r="C187" s="3">
        <v>59</v>
      </c>
      <c r="D187" s="17" t="s">
        <v>670</v>
      </c>
      <c r="E187" s="11" t="s">
        <v>652</v>
      </c>
      <c r="F187" s="19" t="s">
        <v>644</v>
      </c>
      <c r="G187" s="4" t="s">
        <v>998</v>
      </c>
    </row>
    <row r="188" spans="1:7" x14ac:dyDescent="0.3">
      <c r="A188" t="s">
        <v>999</v>
      </c>
      <c r="B188" t="b">
        <v>0</v>
      </c>
      <c r="C188" s="3">
        <v>59</v>
      </c>
      <c r="D188" s="17" t="s">
        <v>670</v>
      </c>
      <c r="E188" s="11" t="s">
        <v>652</v>
      </c>
      <c r="F188" s="19" t="s">
        <v>644</v>
      </c>
      <c r="G188" s="4" t="s">
        <v>998</v>
      </c>
    </row>
    <row r="189" spans="1:7" x14ac:dyDescent="0.3">
      <c r="A189" t="s">
        <v>1000</v>
      </c>
      <c r="B189" t="b">
        <v>0</v>
      </c>
      <c r="C189" s="3">
        <v>79</v>
      </c>
      <c r="D189" s="17" t="s">
        <v>670</v>
      </c>
      <c r="E189" s="11" t="s">
        <v>652</v>
      </c>
      <c r="F189" s="19" t="s">
        <v>644</v>
      </c>
      <c r="G189" s="4" t="s">
        <v>1001</v>
      </c>
    </row>
    <row r="190" spans="1:7" x14ac:dyDescent="0.3">
      <c r="A190" t="s">
        <v>1002</v>
      </c>
      <c r="B190" t="b">
        <v>0</v>
      </c>
      <c r="C190" s="3">
        <v>89</v>
      </c>
      <c r="D190" s="17" t="s">
        <v>670</v>
      </c>
      <c r="E190" s="11" t="s">
        <v>652</v>
      </c>
      <c r="F190" s="19" t="s">
        <v>644</v>
      </c>
      <c r="G190" s="4" t="s">
        <v>1003</v>
      </c>
    </row>
    <row r="191" spans="1:7" x14ac:dyDescent="0.3">
      <c r="A191" s="103" t="s">
        <v>1004</v>
      </c>
      <c r="B191" t="b">
        <v>1</v>
      </c>
      <c r="C191" s="104">
        <v>167</v>
      </c>
      <c r="D191" s="17" t="s">
        <v>642</v>
      </c>
      <c r="E191" s="11" t="s">
        <v>652</v>
      </c>
      <c r="F191" s="19" t="s">
        <v>644</v>
      </c>
      <c r="G191" s="4" t="s">
        <v>993</v>
      </c>
    </row>
    <row r="192" spans="1:7" x14ac:dyDescent="0.3">
      <c r="A192" s="103" t="s">
        <v>1005</v>
      </c>
      <c r="B192" t="b">
        <v>0</v>
      </c>
      <c r="C192" s="104">
        <v>159</v>
      </c>
      <c r="D192" s="17" t="s">
        <v>670</v>
      </c>
      <c r="E192" s="11" t="s">
        <v>652</v>
      </c>
      <c r="F192" s="19" t="s">
        <v>644</v>
      </c>
      <c r="G192" s="4" t="s">
        <v>1006</v>
      </c>
    </row>
    <row r="193" spans="1:7" x14ac:dyDescent="0.3">
      <c r="A193" s="103" t="s">
        <v>1007</v>
      </c>
      <c r="B193" t="b">
        <v>0</v>
      </c>
      <c r="C193" s="104">
        <v>169</v>
      </c>
      <c r="D193" s="17" t="s">
        <v>670</v>
      </c>
      <c r="E193" s="11" t="s">
        <v>652</v>
      </c>
      <c r="F193" s="19" t="s">
        <v>644</v>
      </c>
      <c r="G193" s="4" t="s">
        <v>1008</v>
      </c>
    </row>
    <row r="194" spans="1:7" x14ac:dyDescent="0.3">
      <c r="A194" s="103" t="s">
        <v>1009</v>
      </c>
      <c r="B194" t="b">
        <v>0</v>
      </c>
      <c r="C194" s="104">
        <v>125</v>
      </c>
      <c r="D194" s="17" t="s">
        <v>670</v>
      </c>
      <c r="E194" s="11" t="s">
        <v>652</v>
      </c>
      <c r="F194" s="19" t="s">
        <v>644</v>
      </c>
      <c r="G194" s="4" t="s">
        <v>1010</v>
      </c>
    </row>
    <row r="195" spans="1:7" x14ac:dyDescent="0.3">
      <c r="A195" s="103" t="s">
        <v>1011</v>
      </c>
      <c r="B195" t="b">
        <v>0</v>
      </c>
      <c r="C195" s="104">
        <v>142</v>
      </c>
      <c r="D195" s="17" t="s">
        <v>670</v>
      </c>
      <c r="E195" s="11" t="s">
        <v>652</v>
      </c>
      <c r="F195" s="19" t="s">
        <v>644</v>
      </c>
      <c r="G195" s="4" t="s">
        <v>1012</v>
      </c>
    </row>
    <row r="196" spans="1:7" x14ac:dyDescent="0.3">
      <c r="A196" s="103" t="s">
        <v>1013</v>
      </c>
      <c r="B196" t="b">
        <v>0</v>
      </c>
      <c r="C196" s="104">
        <v>243</v>
      </c>
      <c r="D196" s="17" t="s">
        <v>670</v>
      </c>
      <c r="E196" s="11" t="s">
        <v>652</v>
      </c>
      <c r="F196" s="19" t="s">
        <v>644</v>
      </c>
      <c r="G196" s="4" t="s">
        <v>1014</v>
      </c>
    </row>
    <row r="197" spans="1:7" x14ac:dyDescent="0.3">
      <c r="A197" s="103" t="s">
        <v>1015</v>
      </c>
      <c r="B197" t="b">
        <v>0</v>
      </c>
      <c r="C197" s="104">
        <v>311</v>
      </c>
      <c r="D197" s="17" t="s">
        <v>670</v>
      </c>
      <c r="E197" s="11" t="s">
        <v>652</v>
      </c>
      <c r="F197" s="19" t="s">
        <v>644</v>
      </c>
      <c r="G197" s="4" t="s">
        <v>1014</v>
      </c>
    </row>
    <row r="198" spans="1:7" x14ac:dyDescent="0.3">
      <c r="A198" s="103" t="s">
        <v>1016</v>
      </c>
      <c r="B198" t="b">
        <v>0</v>
      </c>
      <c r="C198" s="104">
        <v>228</v>
      </c>
      <c r="D198" s="17" t="s">
        <v>670</v>
      </c>
      <c r="E198" s="11" t="s">
        <v>652</v>
      </c>
      <c r="F198" s="19" t="s">
        <v>644</v>
      </c>
      <c r="G198" s="4" t="s">
        <v>1014</v>
      </c>
    </row>
    <row r="199" spans="1:7" x14ac:dyDescent="0.3">
      <c r="A199" t="s">
        <v>1017</v>
      </c>
      <c r="B199" t="b">
        <v>0</v>
      </c>
      <c r="C199" s="3">
        <v>109</v>
      </c>
      <c r="D199" s="17" t="s">
        <v>670</v>
      </c>
      <c r="E199" s="11" t="s">
        <v>652</v>
      </c>
      <c r="F199" s="19" t="s">
        <v>644</v>
      </c>
      <c r="G199" s="4" t="s">
        <v>1018</v>
      </c>
    </row>
    <row r="200" spans="1:7" x14ac:dyDescent="0.3">
      <c r="A200" s="103" t="s">
        <v>1019</v>
      </c>
      <c r="B200" t="b">
        <v>0</v>
      </c>
      <c r="C200" s="104">
        <v>4714</v>
      </c>
      <c r="D200" s="17" t="s">
        <v>670</v>
      </c>
      <c r="E200" s="11" t="s">
        <v>711</v>
      </c>
      <c r="F200" s="19" t="s">
        <v>644</v>
      </c>
      <c r="G200" s="4" t="s">
        <v>1020</v>
      </c>
    </row>
    <row r="201" spans="1:7" x14ac:dyDescent="0.3">
      <c r="A201" s="103" t="s">
        <v>1021</v>
      </c>
      <c r="B201" t="b">
        <v>0</v>
      </c>
      <c r="C201" s="104">
        <v>6352</v>
      </c>
      <c r="D201" s="17" t="s">
        <v>670</v>
      </c>
      <c r="E201" s="11" t="s">
        <v>711</v>
      </c>
      <c r="F201" s="19" t="s">
        <v>644</v>
      </c>
      <c r="G201" s="4" t="s">
        <v>1022</v>
      </c>
    </row>
    <row r="202" spans="1:7" x14ac:dyDescent="0.3">
      <c r="A202" s="103" t="s">
        <v>1023</v>
      </c>
      <c r="B202" t="b">
        <v>0</v>
      </c>
      <c r="C202" s="104">
        <v>7171</v>
      </c>
      <c r="D202" s="17" t="s">
        <v>670</v>
      </c>
      <c r="E202" s="11" t="s">
        <v>711</v>
      </c>
      <c r="F202" s="19" t="s">
        <v>644</v>
      </c>
      <c r="G202" s="4" t="s">
        <v>1024</v>
      </c>
    </row>
    <row r="203" spans="1:7" x14ac:dyDescent="0.3">
      <c r="A203" s="103" t="s">
        <v>1025</v>
      </c>
      <c r="B203" t="b">
        <v>0</v>
      </c>
      <c r="C203" s="104">
        <v>9722</v>
      </c>
      <c r="D203" s="17" t="s">
        <v>670</v>
      </c>
      <c r="E203" s="11" t="s">
        <v>711</v>
      </c>
      <c r="F203" s="19" t="s">
        <v>644</v>
      </c>
      <c r="G203" s="4" t="s">
        <v>1026</v>
      </c>
    </row>
    <row r="204" spans="1:7" x14ac:dyDescent="0.3">
      <c r="A204" s="103" t="s">
        <v>1027</v>
      </c>
      <c r="B204" t="b">
        <v>0</v>
      </c>
      <c r="C204" s="104">
        <v>3800</v>
      </c>
      <c r="D204" s="17" t="s">
        <v>670</v>
      </c>
      <c r="E204" s="11" t="s">
        <v>711</v>
      </c>
      <c r="F204" s="19" t="s">
        <v>644</v>
      </c>
      <c r="G204" s="4" t="s">
        <v>1028</v>
      </c>
    </row>
    <row r="205" spans="1:7" x14ac:dyDescent="0.3">
      <c r="A205" s="103" t="s">
        <v>1029</v>
      </c>
      <c r="B205" t="b">
        <v>0</v>
      </c>
      <c r="C205" s="104">
        <v>3916</v>
      </c>
      <c r="D205" s="17" t="s">
        <v>670</v>
      </c>
      <c r="E205" s="11" t="s">
        <v>711</v>
      </c>
      <c r="F205" s="19" t="s">
        <v>644</v>
      </c>
      <c r="G205" s="4" t="s">
        <v>1030</v>
      </c>
    </row>
    <row r="206" spans="1:7" x14ac:dyDescent="0.3">
      <c r="A206" t="s">
        <v>1031</v>
      </c>
      <c r="B206" t="b">
        <v>0</v>
      </c>
      <c r="C206" s="3">
        <v>319</v>
      </c>
      <c r="D206" s="17" t="s">
        <v>670</v>
      </c>
      <c r="E206" s="11" t="s">
        <v>711</v>
      </c>
      <c r="F206" s="19" t="s">
        <v>644</v>
      </c>
      <c r="G206" s="4" t="s">
        <v>1032</v>
      </c>
    </row>
    <row r="207" spans="1:7" x14ac:dyDescent="0.3">
      <c r="A207" t="s">
        <v>1033</v>
      </c>
      <c r="B207" t="b">
        <v>0</v>
      </c>
      <c r="C207" s="3">
        <v>69</v>
      </c>
      <c r="D207" s="17" t="s">
        <v>670</v>
      </c>
      <c r="E207" s="11" t="s">
        <v>711</v>
      </c>
      <c r="F207" s="19" t="s">
        <v>644</v>
      </c>
      <c r="G207" s="4" t="s">
        <v>1034</v>
      </c>
    </row>
    <row r="208" spans="1:7" x14ac:dyDescent="0.3">
      <c r="A208" t="s">
        <v>1035</v>
      </c>
      <c r="B208" t="b">
        <v>0</v>
      </c>
      <c r="C208" s="3">
        <v>69</v>
      </c>
      <c r="D208" s="17" t="s">
        <v>670</v>
      </c>
      <c r="E208" s="11" t="s">
        <v>711</v>
      </c>
      <c r="F208" s="19" t="s">
        <v>644</v>
      </c>
      <c r="G208" s="4" t="s">
        <v>1036</v>
      </c>
    </row>
    <row r="209" spans="1:7" x14ac:dyDescent="0.3">
      <c r="A209" t="s">
        <v>1037</v>
      </c>
      <c r="B209" t="b">
        <v>0</v>
      </c>
      <c r="C209" s="3">
        <v>199</v>
      </c>
      <c r="D209" s="17" t="s">
        <v>670</v>
      </c>
      <c r="E209" s="11" t="s">
        <v>711</v>
      </c>
      <c r="F209" s="19" t="s">
        <v>644</v>
      </c>
      <c r="G209" s="4" t="s">
        <v>1038</v>
      </c>
    </row>
    <row r="210" spans="1:7" x14ac:dyDescent="0.3">
      <c r="A210" t="s">
        <v>399</v>
      </c>
      <c r="B210" t="b">
        <v>0</v>
      </c>
      <c r="C210" s="3">
        <v>3168</v>
      </c>
      <c r="D210" s="17" t="s">
        <v>670</v>
      </c>
      <c r="E210" s="11" t="s">
        <v>711</v>
      </c>
      <c r="F210" s="19" t="s">
        <v>842</v>
      </c>
      <c r="G210" s="4" t="s">
        <v>1039</v>
      </c>
    </row>
    <row r="211" spans="1:7" x14ac:dyDescent="0.3">
      <c r="A211" t="s">
        <v>1040</v>
      </c>
      <c r="B211" t="b">
        <v>0</v>
      </c>
      <c r="C211" s="3">
        <v>5280</v>
      </c>
      <c r="D211" s="17" t="s">
        <v>670</v>
      </c>
      <c r="E211" s="11" t="s">
        <v>711</v>
      </c>
      <c r="F211" s="19" t="s">
        <v>842</v>
      </c>
      <c r="G211" s="4" t="s">
        <v>1041</v>
      </c>
    </row>
    <row r="212" spans="1:7" x14ac:dyDescent="0.3">
      <c r="A212" t="s">
        <v>397</v>
      </c>
      <c r="B212" t="b">
        <v>0</v>
      </c>
      <c r="C212" s="3">
        <v>5632</v>
      </c>
      <c r="D212" s="17" t="s">
        <v>670</v>
      </c>
      <c r="E212" s="11" t="s">
        <v>711</v>
      </c>
      <c r="F212" s="19" t="s">
        <v>842</v>
      </c>
      <c r="G212" s="4" t="s">
        <v>1042</v>
      </c>
    </row>
    <row r="213" spans="1:7" x14ac:dyDescent="0.3">
      <c r="A213" t="s">
        <v>395</v>
      </c>
      <c r="B213" t="b">
        <v>0</v>
      </c>
      <c r="C213" s="3">
        <v>8800</v>
      </c>
      <c r="D213" s="17" t="s">
        <v>670</v>
      </c>
      <c r="E213" s="11" t="s">
        <v>711</v>
      </c>
      <c r="F213" s="19" t="s">
        <v>842</v>
      </c>
      <c r="G213" s="4" t="s">
        <v>1043</v>
      </c>
    </row>
    <row r="214" spans="1:7" x14ac:dyDescent="0.3">
      <c r="A214" t="s">
        <v>1044</v>
      </c>
      <c r="B214" t="b">
        <v>0</v>
      </c>
      <c r="C214" s="3">
        <v>6336</v>
      </c>
      <c r="D214" s="17" t="s">
        <v>670</v>
      </c>
      <c r="E214" s="11" t="s">
        <v>711</v>
      </c>
      <c r="F214" s="19" t="s">
        <v>842</v>
      </c>
      <c r="G214" s="4" t="s">
        <v>1045</v>
      </c>
    </row>
    <row r="215" spans="1:7" x14ac:dyDescent="0.3">
      <c r="A215" s="102" t="s">
        <v>1046</v>
      </c>
      <c r="B215" t="b">
        <v>0</v>
      </c>
      <c r="C215" s="3">
        <v>5124</v>
      </c>
      <c r="D215" s="17" t="s">
        <v>642</v>
      </c>
      <c r="E215" s="11" t="s">
        <v>711</v>
      </c>
      <c r="F215" s="19" t="s">
        <v>842</v>
      </c>
      <c r="G215" s="4" t="s">
        <v>1047</v>
      </c>
    </row>
    <row r="216" spans="1:7" x14ac:dyDescent="0.3">
      <c r="A216" t="s">
        <v>1048</v>
      </c>
      <c r="B216" t="b">
        <v>0</v>
      </c>
      <c r="C216" s="3">
        <v>4132</v>
      </c>
      <c r="D216" s="17" t="s">
        <v>670</v>
      </c>
      <c r="E216" s="11" t="s">
        <v>711</v>
      </c>
      <c r="F216" s="19" t="s">
        <v>842</v>
      </c>
      <c r="G216" s="4" t="s">
        <v>1049</v>
      </c>
    </row>
    <row r="217" spans="1:7" x14ac:dyDescent="0.3">
      <c r="A217" t="s">
        <v>1050</v>
      </c>
      <c r="B217" t="b">
        <v>0</v>
      </c>
      <c r="C217" s="3">
        <v>4667</v>
      </c>
      <c r="D217" s="17" t="s">
        <v>670</v>
      </c>
      <c r="E217" s="11" t="s">
        <v>711</v>
      </c>
      <c r="F217" s="19" t="s">
        <v>842</v>
      </c>
      <c r="G217" s="4" t="s">
        <v>186</v>
      </c>
    </row>
    <row r="218" spans="1:7" x14ac:dyDescent="0.3">
      <c r="A218" t="s">
        <v>1051</v>
      </c>
      <c r="B218" t="b">
        <v>0</v>
      </c>
      <c r="C218" s="3">
        <v>4910</v>
      </c>
      <c r="D218" s="17" t="s">
        <v>670</v>
      </c>
      <c r="E218" s="11" t="s">
        <v>711</v>
      </c>
      <c r="F218" s="19" t="s">
        <v>842</v>
      </c>
      <c r="G218" s="4" t="s">
        <v>1052</v>
      </c>
    </row>
    <row r="219" spans="1:7" x14ac:dyDescent="0.3">
      <c r="A219" t="s">
        <v>1053</v>
      </c>
      <c r="B219" t="b">
        <v>0</v>
      </c>
      <c r="C219" s="3">
        <v>4774</v>
      </c>
      <c r="D219" s="17" t="s">
        <v>670</v>
      </c>
      <c r="E219" s="11" t="s">
        <v>711</v>
      </c>
      <c r="F219" s="19" t="s">
        <v>842</v>
      </c>
      <c r="G219" s="4" t="s">
        <v>1054</v>
      </c>
    </row>
    <row r="220" spans="1:7" x14ac:dyDescent="0.3">
      <c r="A220" t="s">
        <v>1055</v>
      </c>
      <c r="B220" t="b">
        <v>0</v>
      </c>
      <c r="C220" s="3">
        <v>5308</v>
      </c>
      <c r="D220" s="17" t="s">
        <v>670</v>
      </c>
      <c r="E220" s="11" t="s">
        <v>711</v>
      </c>
      <c r="F220" s="19" t="s">
        <v>842</v>
      </c>
      <c r="G220" s="4" t="s">
        <v>1056</v>
      </c>
    </row>
    <row r="221" spans="1:7" x14ac:dyDescent="0.3">
      <c r="A221" t="s">
        <v>1057</v>
      </c>
      <c r="B221" t="b">
        <v>0</v>
      </c>
      <c r="C221" s="3">
        <v>5551</v>
      </c>
      <c r="D221" s="17" t="s">
        <v>670</v>
      </c>
      <c r="E221" s="11" t="s">
        <v>711</v>
      </c>
      <c r="F221" s="19" t="s">
        <v>842</v>
      </c>
      <c r="G221" s="4" t="s">
        <v>184</v>
      </c>
    </row>
    <row r="222" spans="1:7" x14ac:dyDescent="0.3">
      <c r="A222" t="s">
        <v>1058</v>
      </c>
      <c r="B222" t="b">
        <v>0</v>
      </c>
      <c r="C222" s="3">
        <v>5119</v>
      </c>
      <c r="D222" s="17" t="s">
        <v>670</v>
      </c>
      <c r="E222" s="11" t="s">
        <v>711</v>
      </c>
      <c r="F222" s="19" t="s">
        <v>842</v>
      </c>
      <c r="G222" s="4" t="s">
        <v>1059</v>
      </c>
    </row>
    <row r="223" spans="1:7" x14ac:dyDescent="0.3">
      <c r="A223" t="s">
        <v>1060</v>
      </c>
      <c r="B223" t="b">
        <v>0</v>
      </c>
      <c r="C223" s="3">
        <v>5653</v>
      </c>
      <c r="D223" s="17" t="s">
        <v>670</v>
      </c>
      <c r="E223" s="11" t="s">
        <v>711</v>
      </c>
      <c r="F223" s="19" t="s">
        <v>842</v>
      </c>
      <c r="G223" s="4" t="s">
        <v>1061</v>
      </c>
    </row>
    <row r="224" spans="1:7" x14ac:dyDescent="0.3">
      <c r="A224" t="s">
        <v>1062</v>
      </c>
      <c r="B224" t="b">
        <v>0</v>
      </c>
      <c r="C224" s="3">
        <v>5896</v>
      </c>
      <c r="D224" s="17" t="s">
        <v>670</v>
      </c>
      <c r="E224" s="11" t="s">
        <v>711</v>
      </c>
      <c r="F224" s="19" t="s">
        <v>842</v>
      </c>
      <c r="G224" s="4" t="s">
        <v>182</v>
      </c>
    </row>
    <row r="225" spans="1:7" x14ac:dyDescent="0.3">
      <c r="A225" t="s">
        <v>1063</v>
      </c>
      <c r="B225" t="b">
        <v>0</v>
      </c>
      <c r="C225" s="3">
        <v>5439</v>
      </c>
      <c r="D225" s="17" t="s">
        <v>670</v>
      </c>
      <c r="E225" s="11" t="s">
        <v>711</v>
      </c>
      <c r="F225" s="19" t="s">
        <v>842</v>
      </c>
      <c r="G225" s="4" t="s">
        <v>1064</v>
      </c>
    </row>
    <row r="226" spans="1:7" x14ac:dyDescent="0.3">
      <c r="A226" t="s">
        <v>1065</v>
      </c>
      <c r="B226" t="b">
        <v>0</v>
      </c>
      <c r="C226" s="3">
        <v>6217</v>
      </c>
      <c r="D226" s="17" t="s">
        <v>670</v>
      </c>
      <c r="E226" s="11" t="s">
        <v>711</v>
      </c>
      <c r="F226" s="19" t="s">
        <v>842</v>
      </c>
      <c r="G226" s="4" t="s">
        <v>180</v>
      </c>
    </row>
    <row r="227" spans="1:7" x14ac:dyDescent="0.3">
      <c r="A227" t="s">
        <v>1066</v>
      </c>
      <c r="B227" t="b">
        <v>0</v>
      </c>
      <c r="C227" s="3">
        <v>7096</v>
      </c>
      <c r="D227" s="17" t="s">
        <v>670</v>
      </c>
      <c r="E227" s="11" t="s">
        <v>711</v>
      </c>
      <c r="F227" s="19" t="s">
        <v>842</v>
      </c>
      <c r="G227" s="4" t="s">
        <v>178</v>
      </c>
    </row>
    <row r="228" spans="1:7" x14ac:dyDescent="0.3">
      <c r="A228" t="s">
        <v>1067</v>
      </c>
      <c r="B228" t="b">
        <v>0</v>
      </c>
      <c r="C228" s="3">
        <v>6105</v>
      </c>
      <c r="D228" s="17" t="s">
        <v>670</v>
      </c>
      <c r="E228" s="11" t="s">
        <v>711</v>
      </c>
      <c r="F228" s="19" t="s">
        <v>842</v>
      </c>
      <c r="G228" s="4" t="s">
        <v>1068</v>
      </c>
    </row>
    <row r="229" spans="1:7" x14ac:dyDescent="0.3">
      <c r="A229" t="s">
        <v>1069</v>
      </c>
      <c r="B229" t="b">
        <v>0</v>
      </c>
      <c r="C229" s="3">
        <v>6640</v>
      </c>
      <c r="D229" s="17" t="s">
        <v>670</v>
      </c>
      <c r="E229" s="11" t="s">
        <v>711</v>
      </c>
      <c r="F229" s="19" t="s">
        <v>842</v>
      </c>
      <c r="G229" s="4" t="s">
        <v>1070</v>
      </c>
    </row>
    <row r="230" spans="1:7" x14ac:dyDescent="0.3">
      <c r="A230" t="s">
        <v>1071</v>
      </c>
      <c r="B230" t="b">
        <v>0</v>
      </c>
      <c r="C230" s="3">
        <v>6882</v>
      </c>
      <c r="D230" s="17" t="s">
        <v>670</v>
      </c>
      <c r="E230" s="11" t="s">
        <v>711</v>
      </c>
      <c r="F230" s="19" t="s">
        <v>842</v>
      </c>
      <c r="G230" s="4" t="s">
        <v>1072</v>
      </c>
    </row>
    <row r="231" spans="1:7" x14ac:dyDescent="0.3">
      <c r="A231" t="s">
        <v>1073</v>
      </c>
      <c r="B231" t="b">
        <v>0</v>
      </c>
      <c r="C231" s="3">
        <v>7003</v>
      </c>
      <c r="D231" s="17" t="s">
        <v>670</v>
      </c>
      <c r="E231" s="11" t="s">
        <v>711</v>
      </c>
      <c r="F231" s="19" t="s">
        <v>842</v>
      </c>
      <c r="G231" s="4" t="s">
        <v>1074</v>
      </c>
    </row>
    <row r="232" spans="1:7" x14ac:dyDescent="0.3">
      <c r="A232" t="s">
        <v>1075</v>
      </c>
      <c r="B232" t="b">
        <v>0</v>
      </c>
      <c r="C232" s="3">
        <v>7323</v>
      </c>
      <c r="D232" s="17" t="s">
        <v>670</v>
      </c>
      <c r="E232" s="11" t="s">
        <v>711</v>
      </c>
      <c r="F232" s="19" t="s">
        <v>842</v>
      </c>
      <c r="G232" s="4" t="s">
        <v>1076</v>
      </c>
    </row>
    <row r="233" spans="1:7" x14ac:dyDescent="0.3">
      <c r="A233" t="s">
        <v>1077</v>
      </c>
      <c r="B233" t="b">
        <v>0</v>
      </c>
      <c r="C233" s="3">
        <v>7109</v>
      </c>
      <c r="D233" s="17" t="s">
        <v>670</v>
      </c>
      <c r="E233" s="11" t="s">
        <v>711</v>
      </c>
      <c r="F233" s="19" t="s">
        <v>842</v>
      </c>
      <c r="G233" s="4" t="s">
        <v>1078</v>
      </c>
    </row>
    <row r="234" spans="1:7" x14ac:dyDescent="0.3">
      <c r="A234" t="s">
        <v>1079</v>
      </c>
      <c r="B234" t="b">
        <v>0</v>
      </c>
      <c r="C234" s="3">
        <v>7989</v>
      </c>
      <c r="D234" s="17" t="s">
        <v>670</v>
      </c>
      <c r="E234" s="11" t="s">
        <v>711</v>
      </c>
      <c r="F234" s="19" t="s">
        <v>842</v>
      </c>
      <c r="G234" s="4" t="s">
        <v>1080</v>
      </c>
    </row>
    <row r="235" spans="1:7" x14ac:dyDescent="0.3">
      <c r="A235" t="s">
        <v>1081</v>
      </c>
      <c r="B235" t="b">
        <v>0</v>
      </c>
      <c r="C235" s="3">
        <v>8524</v>
      </c>
      <c r="D235" s="17" t="s">
        <v>670</v>
      </c>
      <c r="E235" s="11" t="s">
        <v>711</v>
      </c>
      <c r="F235" s="19" t="s">
        <v>842</v>
      </c>
      <c r="G235" s="4" t="s">
        <v>1082</v>
      </c>
    </row>
    <row r="236" spans="1:7" x14ac:dyDescent="0.3">
      <c r="A236" t="s">
        <v>1083</v>
      </c>
      <c r="B236" t="b">
        <v>0</v>
      </c>
      <c r="C236" s="3">
        <v>9058</v>
      </c>
      <c r="D236" s="17" t="s">
        <v>670</v>
      </c>
      <c r="E236" s="11" t="s">
        <v>711</v>
      </c>
      <c r="F236" s="19" t="s">
        <v>842</v>
      </c>
      <c r="G236" s="4" t="s">
        <v>1084</v>
      </c>
    </row>
    <row r="237" spans="1:7" x14ac:dyDescent="0.3">
      <c r="A237" t="s">
        <v>1085</v>
      </c>
      <c r="B237" t="b">
        <v>0</v>
      </c>
      <c r="C237" s="3">
        <v>6997</v>
      </c>
      <c r="D237" s="17" t="s">
        <v>670</v>
      </c>
      <c r="E237" s="11" t="s">
        <v>711</v>
      </c>
      <c r="F237" s="19" t="s">
        <v>842</v>
      </c>
      <c r="G237" s="4" t="s">
        <v>1086</v>
      </c>
    </row>
    <row r="238" spans="1:7" x14ac:dyDescent="0.3">
      <c r="A238" t="s">
        <v>1087</v>
      </c>
      <c r="B238" t="b">
        <v>0</v>
      </c>
      <c r="C238" s="3">
        <v>7532</v>
      </c>
      <c r="D238" s="17" t="s">
        <v>670</v>
      </c>
      <c r="E238" s="11" t="s">
        <v>711</v>
      </c>
      <c r="F238" s="19" t="s">
        <v>842</v>
      </c>
      <c r="G238" s="4" t="s">
        <v>1088</v>
      </c>
    </row>
    <row r="239" spans="1:7" x14ac:dyDescent="0.3">
      <c r="A239" t="s">
        <v>1089</v>
      </c>
      <c r="B239" t="b">
        <v>0</v>
      </c>
      <c r="C239" s="3">
        <v>9320</v>
      </c>
      <c r="D239" s="17" t="s">
        <v>670</v>
      </c>
      <c r="E239" s="11" t="s">
        <v>711</v>
      </c>
      <c r="F239" s="19" t="s">
        <v>842</v>
      </c>
      <c r="G239" s="4" t="s">
        <v>1090</v>
      </c>
    </row>
    <row r="240" spans="1:7" x14ac:dyDescent="0.3">
      <c r="A240" t="s">
        <v>1091</v>
      </c>
      <c r="B240" t="b">
        <v>0</v>
      </c>
      <c r="C240" s="3">
        <v>9106</v>
      </c>
      <c r="D240" s="17" t="s">
        <v>670</v>
      </c>
      <c r="E240" s="11" t="s">
        <v>711</v>
      </c>
      <c r="F240" s="19" t="s">
        <v>842</v>
      </c>
      <c r="G240" s="4" t="s">
        <v>1092</v>
      </c>
    </row>
    <row r="241" spans="1:7" x14ac:dyDescent="0.3">
      <c r="A241" s="102" t="s">
        <v>1093</v>
      </c>
      <c r="B241" t="b">
        <v>0</v>
      </c>
      <c r="C241" s="3">
        <v>9756</v>
      </c>
      <c r="D241" s="17" t="s">
        <v>642</v>
      </c>
      <c r="E241" s="11" t="s">
        <v>711</v>
      </c>
      <c r="F241" s="19" t="s">
        <v>842</v>
      </c>
      <c r="G241" s="4" t="s">
        <v>1094</v>
      </c>
    </row>
    <row r="242" spans="1:7" x14ac:dyDescent="0.3">
      <c r="A242" t="s">
        <v>1095</v>
      </c>
      <c r="B242" t="b">
        <v>0</v>
      </c>
      <c r="C242" s="3">
        <v>11092</v>
      </c>
      <c r="D242" s="17" t="s">
        <v>670</v>
      </c>
      <c r="E242" s="11" t="s">
        <v>711</v>
      </c>
      <c r="F242" s="19" t="s">
        <v>842</v>
      </c>
      <c r="G242" s="4" t="s">
        <v>1096</v>
      </c>
    </row>
    <row r="243" spans="1:7" x14ac:dyDescent="0.3">
      <c r="A243" t="s">
        <v>1097</v>
      </c>
      <c r="B243" t="b">
        <v>0</v>
      </c>
      <c r="C243" s="3">
        <v>11870</v>
      </c>
      <c r="D243" s="17" t="s">
        <v>642</v>
      </c>
      <c r="E243" s="11" t="s">
        <v>711</v>
      </c>
      <c r="F243" s="19" t="s">
        <v>842</v>
      </c>
      <c r="G243" s="4" t="s">
        <v>1098</v>
      </c>
    </row>
    <row r="244" spans="1:7" x14ac:dyDescent="0.3">
      <c r="A244" t="s">
        <v>1099</v>
      </c>
      <c r="B244" t="b">
        <v>0</v>
      </c>
      <c r="C244" s="3">
        <v>10226</v>
      </c>
      <c r="D244" s="17" t="s">
        <v>670</v>
      </c>
      <c r="E244" s="11" t="s">
        <v>711</v>
      </c>
      <c r="F244" s="19" t="s">
        <v>842</v>
      </c>
      <c r="G244" s="4" t="s">
        <v>1100</v>
      </c>
    </row>
    <row r="245" spans="1:7" x14ac:dyDescent="0.3">
      <c r="A245" t="s">
        <v>1101</v>
      </c>
      <c r="B245" t="b">
        <v>0</v>
      </c>
      <c r="C245" s="3">
        <v>11544</v>
      </c>
      <c r="D245" s="17" t="s">
        <v>670</v>
      </c>
      <c r="E245" s="11" t="s">
        <v>711</v>
      </c>
      <c r="F245" s="19" t="s">
        <v>842</v>
      </c>
      <c r="G245" s="4" t="s">
        <v>1102</v>
      </c>
    </row>
    <row r="246" spans="1:7" x14ac:dyDescent="0.3">
      <c r="A246" t="s">
        <v>1103</v>
      </c>
      <c r="B246" t="b">
        <v>0</v>
      </c>
      <c r="C246" s="3">
        <v>10552</v>
      </c>
      <c r="D246" s="17" t="s">
        <v>670</v>
      </c>
      <c r="E246" s="11" t="s">
        <v>711</v>
      </c>
      <c r="F246" s="19" t="s">
        <v>842</v>
      </c>
      <c r="G246" s="4" t="s">
        <v>1104</v>
      </c>
    </row>
    <row r="247" spans="1:7" x14ac:dyDescent="0.3">
      <c r="A247" s="103" t="s">
        <v>1105</v>
      </c>
      <c r="B247" t="b">
        <v>0</v>
      </c>
      <c r="C247" s="104">
        <v>13506</v>
      </c>
      <c r="D247" s="17" t="s">
        <v>642</v>
      </c>
      <c r="E247" s="11" t="s">
        <v>711</v>
      </c>
      <c r="F247" s="19" t="s">
        <v>842</v>
      </c>
      <c r="G247" s="4" t="s">
        <v>1106</v>
      </c>
    </row>
    <row r="248" spans="1:7" x14ac:dyDescent="0.3">
      <c r="A248" t="s">
        <v>1107</v>
      </c>
      <c r="B248" t="b">
        <v>0</v>
      </c>
      <c r="C248" s="3">
        <v>14014</v>
      </c>
      <c r="D248" s="17" t="s">
        <v>670</v>
      </c>
      <c r="E248" s="11" t="s">
        <v>711</v>
      </c>
      <c r="F248" s="19" t="s">
        <v>842</v>
      </c>
      <c r="G248" s="4" t="s">
        <v>1108</v>
      </c>
    </row>
    <row r="249" spans="1:7" x14ac:dyDescent="0.3">
      <c r="A249" t="s">
        <v>1109</v>
      </c>
      <c r="B249" t="b">
        <v>0</v>
      </c>
      <c r="C249" s="3">
        <v>1447</v>
      </c>
      <c r="D249" s="17" t="s">
        <v>642</v>
      </c>
      <c r="E249" s="11" t="s">
        <v>711</v>
      </c>
      <c r="F249" s="19" t="s">
        <v>842</v>
      </c>
      <c r="G249" s="4" t="s">
        <v>1110</v>
      </c>
    </row>
    <row r="250" spans="1:7" x14ac:dyDescent="0.3">
      <c r="A250" t="s">
        <v>1111</v>
      </c>
      <c r="B250" t="b">
        <v>0</v>
      </c>
      <c r="C250" s="3">
        <v>3672</v>
      </c>
      <c r="D250" s="17" t="s">
        <v>670</v>
      </c>
      <c r="E250" s="11" t="s">
        <v>711</v>
      </c>
      <c r="F250" s="19" t="s">
        <v>842</v>
      </c>
      <c r="G250" s="4" t="s">
        <v>1112</v>
      </c>
    </row>
    <row r="251" spans="1:7" x14ac:dyDescent="0.3">
      <c r="A251" t="s">
        <v>1113</v>
      </c>
      <c r="B251" t="b">
        <v>0</v>
      </c>
      <c r="C251" s="3">
        <v>4873</v>
      </c>
      <c r="D251" s="17" t="s">
        <v>670</v>
      </c>
      <c r="E251" s="11" t="s">
        <v>711</v>
      </c>
      <c r="F251" s="19" t="s">
        <v>842</v>
      </c>
      <c r="G251" s="4" t="s">
        <v>1114</v>
      </c>
    </row>
    <row r="252" spans="1:7" x14ac:dyDescent="0.3">
      <c r="A252" t="s">
        <v>1115</v>
      </c>
      <c r="B252" t="b">
        <v>0</v>
      </c>
      <c r="C252" s="3">
        <v>3881</v>
      </c>
      <c r="D252" s="17" t="s">
        <v>670</v>
      </c>
      <c r="E252" s="11" t="s">
        <v>711</v>
      </c>
      <c r="F252" s="19" t="s">
        <v>842</v>
      </c>
      <c r="G252" s="4" t="s">
        <v>1116</v>
      </c>
    </row>
    <row r="253" spans="1:7" x14ac:dyDescent="0.3">
      <c r="A253" t="s">
        <v>1117</v>
      </c>
      <c r="B253" t="b">
        <v>0</v>
      </c>
      <c r="C253" s="3">
        <v>4659</v>
      </c>
      <c r="D253" s="17" t="s">
        <v>670</v>
      </c>
      <c r="E253" s="11" t="s">
        <v>711</v>
      </c>
      <c r="F253" s="19" t="s">
        <v>842</v>
      </c>
      <c r="G253" s="4" t="s">
        <v>1118</v>
      </c>
    </row>
    <row r="254" spans="1:7" x14ac:dyDescent="0.3">
      <c r="A254" t="s">
        <v>1119</v>
      </c>
      <c r="B254" t="b">
        <v>0</v>
      </c>
      <c r="C254" s="3">
        <v>4873</v>
      </c>
      <c r="D254" s="17" t="s">
        <v>670</v>
      </c>
      <c r="E254" s="11" t="s">
        <v>711</v>
      </c>
      <c r="F254" s="19" t="s">
        <v>842</v>
      </c>
      <c r="G254" s="4" t="s">
        <v>1120</v>
      </c>
    </row>
    <row r="255" spans="1:7" x14ac:dyDescent="0.3">
      <c r="A255" t="s">
        <v>1121</v>
      </c>
      <c r="B255" t="b">
        <v>0</v>
      </c>
      <c r="C255" s="3">
        <v>3881</v>
      </c>
      <c r="D255" s="17" t="s">
        <v>670</v>
      </c>
      <c r="E255" s="11" t="s">
        <v>711</v>
      </c>
      <c r="F255" s="19" t="s">
        <v>842</v>
      </c>
      <c r="G255" s="4" t="s">
        <v>188</v>
      </c>
    </row>
    <row r="256" spans="1:7" x14ac:dyDescent="0.3">
      <c r="A256" t="s">
        <v>442</v>
      </c>
      <c r="B256" t="b">
        <v>1</v>
      </c>
      <c r="C256" s="3">
        <v>256</v>
      </c>
      <c r="D256" s="17" t="s">
        <v>670</v>
      </c>
      <c r="E256" s="11" t="s">
        <v>711</v>
      </c>
      <c r="F256" s="19" t="s">
        <v>842</v>
      </c>
      <c r="G256" s="4" t="s">
        <v>1122</v>
      </c>
    </row>
    <row r="257" spans="1:7" x14ac:dyDescent="0.3">
      <c r="A257" t="s">
        <v>1123</v>
      </c>
      <c r="B257" t="b">
        <v>1</v>
      </c>
      <c r="C257" s="3">
        <v>1024</v>
      </c>
      <c r="D257" s="17" t="s">
        <v>670</v>
      </c>
      <c r="E257" s="11" t="s">
        <v>711</v>
      </c>
      <c r="F257" s="19" t="s">
        <v>842</v>
      </c>
      <c r="G257" s="4" t="s">
        <v>1124</v>
      </c>
    </row>
    <row r="258" spans="1:7" x14ac:dyDescent="0.3">
      <c r="A258" t="s">
        <v>1125</v>
      </c>
      <c r="B258" t="b">
        <v>1</v>
      </c>
      <c r="C258" s="3">
        <v>2304</v>
      </c>
      <c r="D258" s="17" t="s">
        <v>670</v>
      </c>
      <c r="E258" s="11" t="s">
        <v>711</v>
      </c>
      <c r="F258" s="19" t="s">
        <v>842</v>
      </c>
      <c r="G258" s="4" t="s">
        <v>416</v>
      </c>
    </row>
    <row r="259" spans="1:7" x14ac:dyDescent="0.3">
      <c r="A259" t="s">
        <v>1126</v>
      </c>
      <c r="B259" t="b">
        <v>1</v>
      </c>
      <c r="C259" s="3">
        <v>4096</v>
      </c>
      <c r="D259" s="17" t="s">
        <v>670</v>
      </c>
      <c r="E259" s="11" t="s">
        <v>711</v>
      </c>
      <c r="F259" s="19" t="s">
        <v>842</v>
      </c>
      <c r="G259" s="4" t="s">
        <v>413</v>
      </c>
    </row>
    <row r="260" spans="1:7" x14ac:dyDescent="0.3">
      <c r="A260" t="s">
        <v>446</v>
      </c>
      <c r="B260" t="b">
        <v>1</v>
      </c>
      <c r="C260" s="3">
        <v>178</v>
      </c>
      <c r="D260" s="17" t="s">
        <v>670</v>
      </c>
      <c r="E260" s="11" t="s">
        <v>711</v>
      </c>
      <c r="F260" s="19" t="s">
        <v>842</v>
      </c>
      <c r="G260" s="4" t="s">
        <v>1127</v>
      </c>
    </row>
    <row r="261" spans="1:7" x14ac:dyDescent="0.3">
      <c r="A261" t="s">
        <v>1128</v>
      </c>
      <c r="B261" t="b">
        <v>1</v>
      </c>
      <c r="C261" s="3">
        <v>2848</v>
      </c>
      <c r="D261" s="17" t="s">
        <v>670</v>
      </c>
      <c r="E261" s="11" t="s">
        <v>711</v>
      </c>
      <c r="F261" s="19" t="s">
        <v>842</v>
      </c>
      <c r="G261" s="4" t="s">
        <v>437</v>
      </c>
    </row>
    <row r="262" spans="1:7" x14ac:dyDescent="0.3">
      <c r="A262" t="s">
        <v>1129</v>
      </c>
      <c r="B262" t="b">
        <v>1</v>
      </c>
      <c r="C262" s="3">
        <v>4450</v>
      </c>
      <c r="D262" s="17" t="s">
        <v>670</v>
      </c>
      <c r="E262" s="11" t="s">
        <v>711</v>
      </c>
      <c r="F262" s="19" t="s">
        <v>842</v>
      </c>
      <c r="G262" s="4" t="s">
        <v>435</v>
      </c>
    </row>
    <row r="263" spans="1:7" x14ac:dyDescent="0.3">
      <c r="A263" t="s">
        <v>1130</v>
      </c>
      <c r="B263" t="b">
        <v>1</v>
      </c>
      <c r="C263" s="3">
        <v>6408</v>
      </c>
      <c r="D263" s="17" t="s">
        <v>670</v>
      </c>
      <c r="E263" s="11" t="s">
        <v>711</v>
      </c>
      <c r="F263" s="19" t="s">
        <v>842</v>
      </c>
      <c r="G263" s="4" t="s">
        <v>433</v>
      </c>
    </row>
    <row r="264" spans="1:7" x14ac:dyDescent="0.3">
      <c r="A264" t="s">
        <v>1131</v>
      </c>
      <c r="B264" t="b">
        <v>1</v>
      </c>
      <c r="C264" s="3">
        <v>11392</v>
      </c>
      <c r="D264" s="17" t="s">
        <v>670</v>
      </c>
      <c r="E264" s="11" t="s">
        <v>711</v>
      </c>
      <c r="F264" s="19" t="s">
        <v>842</v>
      </c>
      <c r="G264" s="4" t="s">
        <v>429</v>
      </c>
    </row>
    <row r="265" spans="1:7" x14ac:dyDescent="0.3">
      <c r="A265" t="s">
        <v>444</v>
      </c>
      <c r="B265" t="b">
        <v>1</v>
      </c>
      <c r="C265" s="3">
        <v>214</v>
      </c>
      <c r="D265" s="17" t="s">
        <v>670</v>
      </c>
      <c r="E265" s="11" t="s">
        <v>711</v>
      </c>
      <c r="F265" s="19" t="s">
        <v>842</v>
      </c>
      <c r="G265" s="4" t="s">
        <v>1132</v>
      </c>
    </row>
    <row r="266" spans="1:7" x14ac:dyDescent="0.3">
      <c r="A266" t="s">
        <v>1133</v>
      </c>
      <c r="B266" t="b">
        <v>1</v>
      </c>
      <c r="C266" s="3">
        <v>1926</v>
      </c>
      <c r="D266" s="17" t="s">
        <v>670</v>
      </c>
      <c r="E266" s="11" t="s">
        <v>711</v>
      </c>
      <c r="F266" s="19" t="s">
        <v>842</v>
      </c>
      <c r="G266" s="4" t="s">
        <v>426</v>
      </c>
    </row>
    <row r="267" spans="1:7" x14ac:dyDescent="0.3">
      <c r="A267" t="s">
        <v>1134</v>
      </c>
      <c r="B267" t="b">
        <v>1</v>
      </c>
      <c r="C267" s="3">
        <v>3424</v>
      </c>
      <c r="D267" s="17" t="s">
        <v>670</v>
      </c>
      <c r="E267" s="11" t="s">
        <v>711</v>
      </c>
      <c r="F267" s="19" t="s">
        <v>842</v>
      </c>
      <c r="G267" s="4" t="s">
        <v>424</v>
      </c>
    </row>
    <row r="268" spans="1:7" x14ac:dyDescent="0.3">
      <c r="A268" t="s">
        <v>1135</v>
      </c>
      <c r="B268" t="b">
        <v>1</v>
      </c>
      <c r="C268" s="3">
        <v>5350</v>
      </c>
      <c r="D268" s="17" t="s">
        <v>670</v>
      </c>
      <c r="E268" s="11" t="s">
        <v>711</v>
      </c>
      <c r="F268" s="19" t="s">
        <v>842</v>
      </c>
      <c r="G268" s="4" t="s">
        <v>422</v>
      </c>
    </row>
    <row r="269" spans="1:7" x14ac:dyDescent="0.3">
      <c r="A269" t="s">
        <v>405</v>
      </c>
      <c r="B269" t="b">
        <v>1</v>
      </c>
      <c r="C269" s="3">
        <v>160</v>
      </c>
      <c r="D269" s="17" t="s">
        <v>670</v>
      </c>
      <c r="E269" s="11" t="s">
        <v>711</v>
      </c>
      <c r="F269" s="19" t="s">
        <v>842</v>
      </c>
      <c r="G269" s="4" t="s">
        <v>404</v>
      </c>
    </row>
    <row r="270" spans="1:7" x14ac:dyDescent="0.3">
      <c r="A270" t="s">
        <v>1136</v>
      </c>
      <c r="B270" t="b">
        <v>0</v>
      </c>
      <c r="C270" s="3">
        <v>3488</v>
      </c>
      <c r="D270" s="17" t="s">
        <v>670</v>
      </c>
      <c r="E270" s="11" t="s">
        <v>711</v>
      </c>
      <c r="F270" s="19" t="s">
        <v>842</v>
      </c>
      <c r="G270" s="4" t="s">
        <v>1137</v>
      </c>
    </row>
    <row r="271" spans="1:7" x14ac:dyDescent="0.3">
      <c r="A271" t="s">
        <v>1138</v>
      </c>
      <c r="B271" t="b">
        <v>0</v>
      </c>
      <c r="C271" s="3">
        <v>6976</v>
      </c>
      <c r="D271" s="17" t="s">
        <v>670</v>
      </c>
      <c r="E271" s="11" t="s">
        <v>711</v>
      </c>
      <c r="F271" s="19" t="s">
        <v>842</v>
      </c>
      <c r="G271" s="4" t="s">
        <v>1139</v>
      </c>
    </row>
    <row r="272" spans="1:7" x14ac:dyDescent="0.3">
      <c r="A272" t="s">
        <v>1140</v>
      </c>
      <c r="B272" t="b">
        <v>0</v>
      </c>
      <c r="C272" s="3">
        <v>5450</v>
      </c>
      <c r="D272" s="17" t="s">
        <v>670</v>
      </c>
      <c r="E272" s="11" t="s">
        <v>711</v>
      </c>
      <c r="F272" s="19" t="s">
        <v>842</v>
      </c>
      <c r="G272" s="4" t="s">
        <v>1141</v>
      </c>
    </row>
    <row r="273" spans="1:7" x14ac:dyDescent="0.3">
      <c r="A273" t="s">
        <v>1142</v>
      </c>
      <c r="B273" t="b">
        <v>0</v>
      </c>
      <c r="C273" s="3">
        <v>7848</v>
      </c>
      <c r="D273" s="17" t="s">
        <v>670</v>
      </c>
      <c r="E273" s="11" t="s">
        <v>711</v>
      </c>
      <c r="F273" s="19" t="s">
        <v>842</v>
      </c>
      <c r="G273" s="4" t="s">
        <v>1143</v>
      </c>
    </row>
    <row r="274" spans="1:7" x14ac:dyDescent="0.3">
      <c r="A274" t="s">
        <v>1144</v>
      </c>
      <c r="B274" t="b">
        <v>0</v>
      </c>
      <c r="C274" s="3">
        <v>10682</v>
      </c>
      <c r="D274" s="17" t="s">
        <v>670</v>
      </c>
      <c r="E274" s="11" t="s">
        <v>711</v>
      </c>
      <c r="F274" s="19" t="s">
        <v>842</v>
      </c>
      <c r="G274" s="4" t="s">
        <v>1145</v>
      </c>
    </row>
    <row r="275" spans="1:7" x14ac:dyDescent="0.3">
      <c r="A275" t="s">
        <v>1146</v>
      </c>
      <c r="B275" t="b">
        <v>0</v>
      </c>
      <c r="C275" s="3">
        <v>6976</v>
      </c>
      <c r="D275" s="17" t="s">
        <v>670</v>
      </c>
      <c r="E275" s="11" t="s">
        <v>711</v>
      </c>
      <c r="F275" s="19" t="s">
        <v>842</v>
      </c>
      <c r="G275" s="4" t="s">
        <v>1147</v>
      </c>
    </row>
    <row r="276" spans="1:7" x14ac:dyDescent="0.3">
      <c r="A276" t="s">
        <v>1148</v>
      </c>
      <c r="B276" t="b">
        <v>0</v>
      </c>
      <c r="C276" s="3">
        <v>13952</v>
      </c>
      <c r="D276" s="17" t="s">
        <v>670</v>
      </c>
      <c r="E276" s="11" t="s">
        <v>711</v>
      </c>
      <c r="F276" s="19" t="s">
        <v>842</v>
      </c>
      <c r="G276" s="4" t="s">
        <v>1149</v>
      </c>
    </row>
    <row r="277" spans="1:7" x14ac:dyDescent="0.3">
      <c r="A277" t="s">
        <v>1150</v>
      </c>
      <c r="B277" t="b">
        <v>0</v>
      </c>
      <c r="C277" s="3">
        <v>209</v>
      </c>
      <c r="D277" s="17" t="s">
        <v>670</v>
      </c>
      <c r="E277" s="11" t="s">
        <v>711</v>
      </c>
      <c r="F277" s="19" t="s">
        <v>644</v>
      </c>
      <c r="G277" s="4" t="s">
        <v>1151</v>
      </c>
    </row>
    <row r="278" spans="1:7" x14ac:dyDescent="0.3">
      <c r="A278" t="s">
        <v>1152</v>
      </c>
      <c r="B278" t="b">
        <v>0</v>
      </c>
      <c r="C278" s="3">
        <v>209</v>
      </c>
      <c r="D278" s="17" t="s">
        <v>667</v>
      </c>
      <c r="E278" s="11" t="s">
        <v>711</v>
      </c>
      <c r="F278" s="19" t="s">
        <v>644</v>
      </c>
      <c r="G278" s="4" t="s">
        <v>1153</v>
      </c>
    </row>
    <row r="279" spans="1:7" x14ac:dyDescent="0.3">
      <c r="A279" t="s">
        <v>1154</v>
      </c>
      <c r="B279" t="b">
        <v>0</v>
      </c>
      <c r="C279" s="3">
        <v>209</v>
      </c>
      <c r="D279" s="17" t="s">
        <v>667</v>
      </c>
      <c r="E279" s="11" t="s">
        <v>711</v>
      </c>
      <c r="F279" s="19" t="s">
        <v>644</v>
      </c>
      <c r="G279" s="4" t="s">
        <v>1155</v>
      </c>
    </row>
    <row r="280" spans="1:7" x14ac:dyDescent="0.3">
      <c r="A280" t="s">
        <v>1156</v>
      </c>
      <c r="B280" t="b">
        <v>0</v>
      </c>
      <c r="C280" s="3">
        <v>839</v>
      </c>
      <c r="D280" s="17" t="s">
        <v>670</v>
      </c>
      <c r="E280" s="11" t="s">
        <v>711</v>
      </c>
      <c r="F280" s="19" t="s">
        <v>644</v>
      </c>
      <c r="G280" s="4" t="s">
        <v>1157</v>
      </c>
    </row>
    <row r="281" spans="1:7" x14ac:dyDescent="0.3">
      <c r="A281" t="s">
        <v>1158</v>
      </c>
      <c r="B281" t="b">
        <v>0</v>
      </c>
      <c r="C281" s="3">
        <v>1249</v>
      </c>
      <c r="D281" s="17" t="s">
        <v>670</v>
      </c>
      <c r="E281" s="11" t="s">
        <v>711</v>
      </c>
      <c r="F281" s="19" t="s">
        <v>644</v>
      </c>
      <c r="G281" s="4" t="s">
        <v>1159</v>
      </c>
    </row>
    <row r="282" spans="1:7" x14ac:dyDescent="0.3">
      <c r="A282" t="s">
        <v>1160</v>
      </c>
      <c r="B282" t="b">
        <v>0</v>
      </c>
      <c r="C282" s="3">
        <v>849</v>
      </c>
      <c r="D282" s="17" t="s">
        <v>670</v>
      </c>
      <c r="E282" s="11" t="s">
        <v>711</v>
      </c>
      <c r="F282" s="19" t="s">
        <v>644</v>
      </c>
      <c r="G282" s="4" t="s">
        <v>1161</v>
      </c>
    </row>
    <row r="283" spans="1:7" x14ac:dyDescent="0.3">
      <c r="A283" t="s">
        <v>1162</v>
      </c>
      <c r="B283" t="b">
        <v>0</v>
      </c>
      <c r="C283" s="3">
        <v>1269</v>
      </c>
      <c r="D283" s="17" t="s">
        <v>670</v>
      </c>
      <c r="E283" s="11" t="s">
        <v>711</v>
      </c>
      <c r="F283" s="19" t="s">
        <v>644</v>
      </c>
      <c r="G283" s="4" t="s">
        <v>1163</v>
      </c>
    </row>
    <row r="284" spans="1:7" x14ac:dyDescent="0.3">
      <c r="A284" s="103" t="s">
        <v>1164</v>
      </c>
      <c r="B284" t="b">
        <v>0</v>
      </c>
      <c r="C284" s="104">
        <v>124.26</v>
      </c>
      <c r="D284" s="17" t="s">
        <v>670</v>
      </c>
      <c r="E284" s="11" t="s">
        <v>711</v>
      </c>
      <c r="F284" s="19" t="s">
        <v>644</v>
      </c>
      <c r="G284" s="4" t="s">
        <v>1165</v>
      </c>
    </row>
    <row r="285" spans="1:7" x14ac:dyDescent="0.3">
      <c r="A285" t="s">
        <v>1166</v>
      </c>
      <c r="B285" t="b">
        <v>0</v>
      </c>
      <c r="C285" s="3">
        <v>989</v>
      </c>
      <c r="D285" s="17" t="s">
        <v>670</v>
      </c>
      <c r="E285" s="11" t="s">
        <v>711</v>
      </c>
      <c r="F285" s="19" t="s">
        <v>644</v>
      </c>
      <c r="G285" s="4" t="s">
        <v>1167</v>
      </c>
    </row>
    <row r="286" spans="1:7" x14ac:dyDescent="0.3">
      <c r="A286" t="s">
        <v>1168</v>
      </c>
      <c r="B286" t="b">
        <v>0</v>
      </c>
      <c r="C286" s="3">
        <v>989</v>
      </c>
      <c r="D286" s="17" t="s">
        <v>670</v>
      </c>
      <c r="E286" s="11" t="s">
        <v>711</v>
      </c>
      <c r="F286" s="19" t="s">
        <v>644</v>
      </c>
      <c r="G286" s="4" t="s">
        <v>1169</v>
      </c>
    </row>
    <row r="287" spans="1:7" x14ac:dyDescent="0.3">
      <c r="A287" s="103" t="s">
        <v>1170</v>
      </c>
      <c r="B287" t="b">
        <v>0</v>
      </c>
      <c r="C287" s="104">
        <v>3811</v>
      </c>
      <c r="D287" s="17" t="s">
        <v>670</v>
      </c>
      <c r="E287" s="11" t="s">
        <v>711</v>
      </c>
      <c r="F287" s="19" t="s">
        <v>644</v>
      </c>
      <c r="G287" s="4" t="s">
        <v>1171</v>
      </c>
    </row>
    <row r="288" spans="1:7" x14ac:dyDescent="0.3">
      <c r="A288" s="103" t="s">
        <v>1172</v>
      </c>
      <c r="B288" t="b">
        <v>0</v>
      </c>
      <c r="C288" s="104">
        <v>5270</v>
      </c>
      <c r="D288" s="17" t="s">
        <v>670</v>
      </c>
      <c r="E288" s="11" t="s">
        <v>711</v>
      </c>
      <c r="F288" s="19" t="s">
        <v>644</v>
      </c>
      <c r="G288" s="4" t="s">
        <v>1173</v>
      </c>
    </row>
    <row r="289" spans="1:7" x14ac:dyDescent="0.3">
      <c r="A289" s="103" t="s">
        <v>1174</v>
      </c>
      <c r="B289" t="b">
        <v>0</v>
      </c>
      <c r="C289" s="104">
        <v>5711</v>
      </c>
      <c r="D289" s="17" t="s">
        <v>670</v>
      </c>
      <c r="E289" s="11" t="s">
        <v>711</v>
      </c>
      <c r="F289" s="19" t="s">
        <v>644</v>
      </c>
      <c r="G289" s="4" t="s">
        <v>1175</v>
      </c>
    </row>
    <row r="290" spans="1:7" x14ac:dyDescent="0.3">
      <c r="A290" s="103" t="s">
        <v>1176</v>
      </c>
      <c r="B290" t="b">
        <v>0</v>
      </c>
      <c r="C290" s="104">
        <v>8000</v>
      </c>
      <c r="D290" s="17" t="s">
        <v>670</v>
      </c>
      <c r="E290" s="11" t="s">
        <v>711</v>
      </c>
      <c r="F290" s="19" t="s">
        <v>644</v>
      </c>
      <c r="G290" s="4" t="s">
        <v>1177</v>
      </c>
    </row>
    <row r="291" spans="1:7" x14ac:dyDescent="0.3">
      <c r="A291" s="103" t="s">
        <v>1178</v>
      </c>
      <c r="B291" t="b">
        <v>0</v>
      </c>
      <c r="C291" s="104">
        <v>2792</v>
      </c>
      <c r="D291" s="17" t="s">
        <v>670</v>
      </c>
      <c r="E291" s="11" t="s">
        <v>711</v>
      </c>
      <c r="F291" s="19" t="s">
        <v>644</v>
      </c>
      <c r="G291" s="4" t="s">
        <v>1179</v>
      </c>
    </row>
    <row r="292" spans="1:7" x14ac:dyDescent="0.3">
      <c r="A292" s="103" t="s">
        <v>1180</v>
      </c>
      <c r="B292" t="b">
        <v>0</v>
      </c>
      <c r="C292" s="104">
        <v>2918</v>
      </c>
      <c r="D292" s="17" t="s">
        <v>670</v>
      </c>
      <c r="E292" s="11" t="s">
        <v>711</v>
      </c>
      <c r="F292" s="19" t="s">
        <v>644</v>
      </c>
      <c r="G292" s="4" t="s">
        <v>1181</v>
      </c>
    </row>
    <row r="293" spans="1:7" x14ac:dyDescent="0.3">
      <c r="A293" t="s">
        <v>1182</v>
      </c>
      <c r="B293" t="b">
        <v>0</v>
      </c>
      <c r="C293" s="3">
        <v>3819</v>
      </c>
      <c r="D293" s="17" t="s">
        <v>670</v>
      </c>
      <c r="E293" s="11" t="s">
        <v>711</v>
      </c>
      <c r="F293" s="19" t="s">
        <v>644</v>
      </c>
      <c r="G293" s="4" t="s">
        <v>1183</v>
      </c>
    </row>
    <row r="294" spans="1:7" x14ac:dyDescent="0.3">
      <c r="A294" s="103" t="s">
        <v>1184</v>
      </c>
      <c r="B294" t="b">
        <v>0</v>
      </c>
      <c r="C294" s="104">
        <v>577</v>
      </c>
      <c r="D294" s="17" t="s">
        <v>670</v>
      </c>
      <c r="E294" s="11" t="s">
        <v>711</v>
      </c>
      <c r="F294" s="19" t="s">
        <v>644</v>
      </c>
      <c r="G294" s="4" t="s">
        <v>1185</v>
      </c>
    </row>
    <row r="295" spans="1:7" x14ac:dyDescent="0.3">
      <c r="A295" t="s">
        <v>1186</v>
      </c>
      <c r="B295" t="b">
        <v>0</v>
      </c>
      <c r="C295" s="3">
        <v>419</v>
      </c>
      <c r="D295" s="17" t="s">
        <v>670</v>
      </c>
      <c r="E295" s="11" t="s">
        <v>711</v>
      </c>
      <c r="F295" s="19" t="s">
        <v>644</v>
      </c>
      <c r="G295" s="4" t="s">
        <v>1187</v>
      </c>
    </row>
    <row r="296" spans="1:7" x14ac:dyDescent="0.3">
      <c r="A296" s="103" t="s">
        <v>1188</v>
      </c>
      <c r="B296" t="b">
        <v>0</v>
      </c>
      <c r="C296" s="104">
        <v>3477</v>
      </c>
      <c r="D296" s="17" t="s">
        <v>670</v>
      </c>
      <c r="E296" s="11" t="s">
        <v>711</v>
      </c>
      <c r="F296" s="19" t="s">
        <v>644</v>
      </c>
      <c r="G296" s="4" t="s">
        <v>1189</v>
      </c>
    </row>
    <row r="297" spans="1:7" x14ac:dyDescent="0.3">
      <c r="A297" t="s">
        <v>1190</v>
      </c>
      <c r="B297" t="b">
        <v>0</v>
      </c>
      <c r="C297" s="3">
        <v>1169</v>
      </c>
      <c r="D297" s="17" t="s">
        <v>670</v>
      </c>
      <c r="E297" s="11" t="s">
        <v>711</v>
      </c>
      <c r="F297" s="19" t="s">
        <v>644</v>
      </c>
      <c r="G297" s="4" t="s">
        <v>1191</v>
      </c>
    </row>
    <row r="298" spans="1:7" x14ac:dyDescent="0.3">
      <c r="A298" s="103" t="s">
        <v>1192</v>
      </c>
      <c r="B298" t="b">
        <v>0</v>
      </c>
      <c r="C298" s="104">
        <v>705</v>
      </c>
      <c r="D298" s="17" t="s">
        <v>670</v>
      </c>
      <c r="E298" s="11" t="s">
        <v>711</v>
      </c>
      <c r="F298" s="19" t="s">
        <v>644</v>
      </c>
      <c r="G298" s="4" t="s">
        <v>1193</v>
      </c>
    </row>
    <row r="299" spans="1:7" x14ac:dyDescent="0.3">
      <c r="A299" s="103" t="s">
        <v>1194</v>
      </c>
      <c r="B299" t="b">
        <v>0</v>
      </c>
      <c r="C299" s="104">
        <v>2915</v>
      </c>
      <c r="D299" s="17" t="s">
        <v>670</v>
      </c>
      <c r="E299" s="11" t="s">
        <v>711</v>
      </c>
      <c r="F299" s="19" t="s">
        <v>644</v>
      </c>
      <c r="G299" s="4" t="s">
        <v>1195</v>
      </c>
    </row>
    <row r="300" spans="1:7" x14ac:dyDescent="0.3">
      <c r="A300" s="103" t="s">
        <v>1196</v>
      </c>
      <c r="B300" t="b">
        <v>0</v>
      </c>
      <c r="C300" s="104">
        <v>2537</v>
      </c>
      <c r="D300" s="17" t="s">
        <v>670</v>
      </c>
      <c r="E300" s="11" t="s">
        <v>711</v>
      </c>
      <c r="F300" s="19" t="s">
        <v>644</v>
      </c>
      <c r="G300" s="4" t="s">
        <v>1197</v>
      </c>
    </row>
    <row r="301" spans="1:7" x14ac:dyDescent="0.3">
      <c r="A301" t="s">
        <v>1198</v>
      </c>
      <c r="B301" t="b">
        <v>0</v>
      </c>
      <c r="C301" s="3">
        <v>329</v>
      </c>
      <c r="D301" s="17" t="s">
        <v>670</v>
      </c>
      <c r="E301" s="11" t="s">
        <v>711</v>
      </c>
      <c r="F301" s="19" t="s">
        <v>644</v>
      </c>
      <c r="G301" s="4" t="s">
        <v>1199</v>
      </c>
    </row>
    <row r="302" spans="1:7" x14ac:dyDescent="0.3">
      <c r="A302" t="s">
        <v>1200</v>
      </c>
      <c r="B302" t="b">
        <v>0</v>
      </c>
      <c r="C302" s="3">
        <v>309</v>
      </c>
      <c r="D302" s="17" t="s">
        <v>670</v>
      </c>
      <c r="E302" s="11" t="s">
        <v>711</v>
      </c>
      <c r="F302" s="19" t="s">
        <v>644</v>
      </c>
      <c r="G302" s="4" t="s">
        <v>1201</v>
      </c>
    </row>
    <row r="303" spans="1:7" x14ac:dyDescent="0.3">
      <c r="A303" t="s">
        <v>1202</v>
      </c>
      <c r="B303" t="b">
        <v>0</v>
      </c>
      <c r="C303" s="3">
        <v>1249</v>
      </c>
      <c r="D303" s="17" t="s">
        <v>670</v>
      </c>
      <c r="E303" s="11" t="s">
        <v>711</v>
      </c>
      <c r="F303" s="19" t="s">
        <v>644</v>
      </c>
      <c r="G303" s="4" t="s">
        <v>1203</v>
      </c>
    </row>
    <row r="304" spans="1:7" x14ac:dyDescent="0.3">
      <c r="A304" t="s">
        <v>1204</v>
      </c>
      <c r="B304" t="b">
        <v>1</v>
      </c>
      <c r="C304" s="3">
        <v>919</v>
      </c>
      <c r="D304" s="17" t="s">
        <v>667</v>
      </c>
      <c r="E304" s="11" t="s">
        <v>711</v>
      </c>
      <c r="F304" s="19" t="s">
        <v>644</v>
      </c>
      <c r="G304" s="4" t="s">
        <v>1205</v>
      </c>
    </row>
    <row r="305" spans="1:7" x14ac:dyDescent="0.3">
      <c r="A305" t="s">
        <v>1206</v>
      </c>
      <c r="B305" t="b">
        <v>1</v>
      </c>
      <c r="C305" s="3">
        <v>729</v>
      </c>
      <c r="D305" s="17" t="s">
        <v>667</v>
      </c>
      <c r="E305" s="11" t="s">
        <v>711</v>
      </c>
      <c r="F305" s="19" t="s">
        <v>644</v>
      </c>
      <c r="G305" s="4" t="s">
        <v>1207</v>
      </c>
    </row>
    <row r="306" spans="1:7" x14ac:dyDescent="0.3">
      <c r="A306" t="s">
        <v>1208</v>
      </c>
      <c r="B306" t="b">
        <v>1</v>
      </c>
      <c r="C306" s="3">
        <v>729</v>
      </c>
      <c r="D306" s="17" t="s">
        <v>667</v>
      </c>
      <c r="E306" s="11" t="s">
        <v>711</v>
      </c>
      <c r="F306" s="19" t="s">
        <v>644</v>
      </c>
      <c r="G306" s="4" t="s">
        <v>1209</v>
      </c>
    </row>
    <row r="307" spans="1:7" x14ac:dyDescent="0.3">
      <c r="A307" t="s">
        <v>1210</v>
      </c>
      <c r="B307" t="b">
        <v>1</v>
      </c>
      <c r="C307" s="3">
        <v>729</v>
      </c>
      <c r="D307" s="17" t="s">
        <v>667</v>
      </c>
      <c r="E307" s="11" t="s">
        <v>711</v>
      </c>
      <c r="F307" s="19" t="s">
        <v>644</v>
      </c>
      <c r="G307" s="4" t="s">
        <v>1211</v>
      </c>
    </row>
    <row r="308" spans="1:7" x14ac:dyDescent="0.3">
      <c r="A308" t="s">
        <v>1212</v>
      </c>
      <c r="B308" t="b">
        <v>1</v>
      </c>
      <c r="C308" s="3">
        <v>729</v>
      </c>
      <c r="D308" s="17" t="s">
        <v>667</v>
      </c>
      <c r="E308" s="11" t="s">
        <v>711</v>
      </c>
      <c r="F308" s="19" t="s">
        <v>644</v>
      </c>
      <c r="G308" s="4" t="s">
        <v>1213</v>
      </c>
    </row>
    <row r="309" spans="1:7" x14ac:dyDescent="0.3">
      <c r="A309" t="s">
        <v>1214</v>
      </c>
      <c r="B309" t="b">
        <v>1</v>
      </c>
      <c r="C309" s="3">
        <v>919</v>
      </c>
      <c r="D309" s="17" t="s">
        <v>667</v>
      </c>
      <c r="E309" s="11" t="s">
        <v>711</v>
      </c>
      <c r="F309" s="19" t="s">
        <v>644</v>
      </c>
      <c r="G309" s="4" t="s">
        <v>1215</v>
      </c>
    </row>
    <row r="310" spans="1:7" x14ac:dyDescent="0.3">
      <c r="A310" s="103" t="s">
        <v>1216</v>
      </c>
      <c r="B310" t="b">
        <v>0</v>
      </c>
      <c r="C310" s="104">
        <v>1012</v>
      </c>
      <c r="D310" s="17" t="s">
        <v>670</v>
      </c>
      <c r="E310" s="11" t="s">
        <v>711</v>
      </c>
      <c r="F310" s="19" t="s">
        <v>644</v>
      </c>
      <c r="G310" s="4" t="s">
        <v>1217</v>
      </c>
    </row>
    <row r="311" spans="1:7" x14ac:dyDescent="0.3">
      <c r="A311" t="s">
        <v>1218</v>
      </c>
      <c r="B311" t="b">
        <v>0</v>
      </c>
      <c r="C311" s="3">
        <v>179</v>
      </c>
      <c r="D311" s="17" t="s">
        <v>670</v>
      </c>
      <c r="E311" s="11" t="s">
        <v>711</v>
      </c>
      <c r="F311" s="19" t="s">
        <v>644</v>
      </c>
      <c r="G311" s="4" t="s">
        <v>1219</v>
      </c>
    </row>
    <row r="312" spans="1:7" x14ac:dyDescent="0.3">
      <c r="A312" t="s">
        <v>1220</v>
      </c>
      <c r="B312" t="b">
        <v>0</v>
      </c>
      <c r="C312" s="3">
        <v>219</v>
      </c>
      <c r="D312" s="17" t="s">
        <v>670</v>
      </c>
      <c r="E312" s="11" t="s">
        <v>711</v>
      </c>
      <c r="F312" s="19" t="s">
        <v>644</v>
      </c>
      <c r="G312" s="4" t="s">
        <v>1219</v>
      </c>
    </row>
    <row r="313" spans="1:7" x14ac:dyDescent="0.3">
      <c r="A313" t="s">
        <v>1221</v>
      </c>
      <c r="B313" t="b">
        <v>0</v>
      </c>
      <c r="C313" s="3">
        <v>209</v>
      </c>
      <c r="D313" s="17" t="s">
        <v>670</v>
      </c>
      <c r="E313" s="11" t="s">
        <v>711</v>
      </c>
      <c r="F313" s="19" t="s">
        <v>644</v>
      </c>
      <c r="G313" s="4" t="s">
        <v>1219</v>
      </c>
    </row>
    <row r="314" spans="1:7" x14ac:dyDescent="0.3">
      <c r="A314" t="s">
        <v>1222</v>
      </c>
      <c r="B314" t="b">
        <v>0</v>
      </c>
      <c r="C314" s="3">
        <v>179</v>
      </c>
      <c r="D314" s="17" t="s">
        <v>670</v>
      </c>
      <c r="E314" s="11" t="s">
        <v>711</v>
      </c>
      <c r="F314" s="19" t="s">
        <v>644</v>
      </c>
      <c r="G314" s="4" t="s">
        <v>1219</v>
      </c>
    </row>
    <row r="315" spans="1:7" x14ac:dyDescent="0.3">
      <c r="A315" t="s">
        <v>1223</v>
      </c>
      <c r="B315" t="b">
        <v>0</v>
      </c>
      <c r="C315" s="3">
        <v>179</v>
      </c>
      <c r="D315" s="17" t="s">
        <v>670</v>
      </c>
      <c r="E315" s="11" t="s">
        <v>711</v>
      </c>
      <c r="F315" s="19" t="s">
        <v>644</v>
      </c>
      <c r="G315" s="4" t="s">
        <v>1219</v>
      </c>
    </row>
    <row r="316" spans="1:7" x14ac:dyDescent="0.3">
      <c r="A316" t="s">
        <v>1224</v>
      </c>
      <c r="B316" t="b">
        <v>0</v>
      </c>
      <c r="C316" s="3">
        <v>179</v>
      </c>
      <c r="D316" s="17" t="s">
        <v>670</v>
      </c>
      <c r="E316" s="11" t="s">
        <v>711</v>
      </c>
      <c r="F316" s="19" t="s">
        <v>644</v>
      </c>
      <c r="G316" s="4" t="s">
        <v>1219</v>
      </c>
    </row>
    <row r="317" spans="1:7" x14ac:dyDescent="0.3">
      <c r="A317" t="s">
        <v>1225</v>
      </c>
      <c r="B317" t="b">
        <v>0</v>
      </c>
      <c r="C317" s="3">
        <v>179</v>
      </c>
      <c r="D317" s="17" t="s">
        <v>670</v>
      </c>
      <c r="E317" s="11" t="s">
        <v>711</v>
      </c>
      <c r="F317" s="19" t="s">
        <v>644</v>
      </c>
      <c r="G317" s="4" t="s">
        <v>1219</v>
      </c>
    </row>
    <row r="318" spans="1:7" x14ac:dyDescent="0.3">
      <c r="A318" t="s">
        <v>1226</v>
      </c>
      <c r="B318" t="b">
        <v>0</v>
      </c>
      <c r="C318" s="3">
        <v>209</v>
      </c>
      <c r="D318" s="17" t="s">
        <v>670</v>
      </c>
      <c r="E318" s="11" t="s">
        <v>711</v>
      </c>
      <c r="F318" s="19" t="s">
        <v>644</v>
      </c>
      <c r="G318" s="4" t="s">
        <v>1219</v>
      </c>
    </row>
    <row r="319" spans="1:7" x14ac:dyDescent="0.3">
      <c r="A319" t="s">
        <v>1227</v>
      </c>
      <c r="B319" t="b">
        <v>0</v>
      </c>
      <c r="C319" s="3">
        <v>239</v>
      </c>
      <c r="D319" s="17" t="s">
        <v>670</v>
      </c>
      <c r="E319" s="11" t="s">
        <v>711</v>
      </c>
      <c r="F319" s="19" t="s">
        <v>644</v>
      </c>
      <c r="G319" s="4" t="s">
        <v>1219</v>
      </c>
    </row>
    <row r="320" spans="1:7" x14ac:dyDescent="0.3">
      <c r="A320" t="s">
        <v>1228</v>
      </c>
      <c r="B320" t="b">
        <v>0</v>
      </c>
      <c r="C320" s="3">
        <v>269</v>
      </c>
      <c r="D320" s="17" t="s">
        <v>670</v>
      </c>
      <c r="E320" s="11" t="s">
        <v>711</v>
      </c>
      <c r="F320" s="19" t="s">
        <v>644</v>
      </c>
      <c r="G320" s="4" t="s">
        <v>1219</v>
      </c>
    </row>
    <row r="321" spans="1:7" x14ac:dyDescent="0.3">
      <c r="A321" t="s">
        <v>1229</v>
      </c>
      <c r="B321" t="b">
        <v>0</v>
      </c>
      <c r="C321" s="3">
        <v>49</v>
      </c>
      <c r="D321" s="17" t="s">
        <v>670</v>
      </c>
      <c r="E321" s="11" t="s">
        <v>711</v>
      </c>
      <c r="F321" s="19" t="s">
        <v>644</v>
      </c>
      <c r="G321" s="4" t="s">
        <v>1230</v>
      </c>
    </row>
    <row r="322" spans="1:7" x14ac:dyDescent="0.3">
      <c r="A322" t="s">
        <v>1231</v>
      </c>
      <c r="B322" t="b">
        <v>0</v>
      </c>
      <c r="C322" s="3">
        <v>49</v>
      </c>
      <c r="D322" s="17" t="s">
        <v>670</v>
      </c>
      <c r="E322" s="11" t="s">
        <v>711</v>
      </c>
      <c r="F322" s="19" t="s">
        <v>644</v>
      </c>
      <c r="G322" s="4" t="s">
        <v>1230</v>
      </c>
    </row>
    <row r="323" spans="1:7" x14ac:dyDescent="0.3">
      <c r="A323" t="s">
        <v>1232</v>
      </c>
      <c r="B323" t="b">
        <v>0</v>
      </c>
      <c r="C323" s="3">
        <v>69</v>
      </c>
      <c r="D323" s="17" t="s">
        <v>670</v>
      </c>
      <c r="E323" s="11" t="s">
        <v>711</v>
      </c>
      <c r="F323" s="19" t="s">
        <v>644</v>
      </c>
      <c r="G323" s="4" t="s">
        <v>1233</v>
      </c>
    </row>
    <row r="324" spans="1:7" x14ac:dyDescent="0.3">
      <c r="A324" t="s">
        <v>1234</v>
      </c>
      <c r="B324" t="b">
        <v>0</v>
      </c>
      <c r="C324" s="3">
        <v>49</v>
      </c>
      <c r="D324" s="17" t="s">
        <v>670</v>
      </c>
      <c r="E324" s="11" t="s">
        <v>711</v>
      </c>
      <c r="F324" s="19" t="s">
        <v>644</v>
      </c>
      <c r="G324" s="4" t="s">
        <v>1230</v>
      </c>
    </row>
    <row r="325" spans="1:7" x14ac:dyDescent="0.3">
      <c r="A325" t="s">
        <v>1235</v>
      </c>
      <c r="B325" t="b">
        <v>0</v>
      </c>
      <c r="C325" s="3">
        <v>279</v>
      </c>
      <c r="D325" s="17" t="s">
        <v>670</v>
      </c>
      <c r="E325" s="11" t="s">
        <v>711</v>
      </c>
      <c r="F325" s="19" t="s">
        <v>644</v>
      </c>
      <c r="G325" s="4" t="s">
        <v>1236</v>
      </c>
    </row>
    <row r="326" spans="1:7" x14ac:dyDescent="0.3">
      <c r="A326" t="s">
        <v>1237</v>
      </c>
      <c r="B326" t="b">
        <v>0</v>
      </c>
      <c r="C326" s="3">
        <v>469</v>
      </c>
      <c r="D326" s="17" t="s">
        <v>667</v>
      </c>
      <c r="E326" s="11" t="s">
        <v>652</v>
      </c>
      <c r="F326" s="19" t="s">
        <v>644</v>
      </c>
      <c r="G326" s="4" t="s">
        <v>1238</v>
      </c>
    </row>
    <row r="327" spans="1:7" x14ac:dyDescent="0.3">
      <c r="A327" t="s">
        <v>1239</v>
      </c>
      <c r="B327" t="b">
        <v>1</v>
      </c>
      <c r="C327" s="3">
        <v>1589</v>
      </c>
      <c r="D327" s="17" t="s">
        <v>670</v>
      </c>
      <c r="E327" s="11" t="s">
        <v>711</v>
      </c>
      <c r="F327" s="19" t="s">
        <v>644</v>
      </c>
      <c r="G327" s="4" t="s">
        <v>1240</v>
      </c>
    </row>
    <row r="328" spans="1:7" x14ac:dyDescent="0.3">
      <c r="A328" t="s">
        <v>1241</v>
      </c>
      <c r="B328" t="b">
        <v>1</v>
      </c>
      <c r="C328" s="3">
        <v>549</v>
      </c>
      <c r="D328" s="17" t="s">
        <v>667</v>
      </c>
      <c r="E328" s="11" t="s">
        <v>652</v>
      </c>
      <c r="F328" s="19" t="s">
        <v>644</v>
      </c>
      <c r="G328" s="4" t="s">
        <v>1242</v>
      </c>
    </row>
    <row r="329" spans="1:7" x14ac:dyDescent="0.3">
      <c r="A329" t="s">
        <v>1243</v>
      </c>
      <c r="B329" t="b">
        <v>1</v>
      </c>
      <c r="C329" s="3">
        <v>119</v>
      </c>
      <c r="D329" s="17" t="s">
        <v>670</v>
      </c>
      <c r="E329" s="11" t="s">
        <v>652</v>
      </c>
      <c r="F329" s="19" t="s">
        <v>644</v>
      </c>
      <c r="G329" s="4" t="s">
        <v>1244</v>
      </c>
    </row>
    <row r="330" spans="1:7" x14ac:dyDescent="0.3">
      <c r="A330" t="s">
        <v>1245</v>
      </c>
      <c r="B330" t="b">
        <v>1</v>
      </c>
      <c r="C330" s="3">
        <v>319</v>
      </c>
      <c r="D330" s="17" t="s">
        <v>667</v>
      </c>
      <c r="E330" s="11" t="s">
        <v>652</v>
      </c>
      <c r="F330" s="19" t="s">
        <v>644</v>
      </c>
      <c r="G330" s="4" t="s">
        <v>1246</v>
      </c>
    </row>
    <row r="331" spans="1:7" x14ac:dyDescent="0.3">
      <c r="A331" t="s">
        <v>1247</v>
      </c>
      <c r="B331" t="b">
        <v>1</v>
      </c>
      <c r="C331" s="3">
        <v>729</v>
      </c>
      <c r="D331" s="17" t="s">
        <v>670</v>
      </c>
      <c r="E331" s="11" t="s">
        <v>652</v>
      </c>
      <c r="F331" s="19" t="s">
        <v>644</v>
      </c>
      <c r="G331" s="4" t="s">
        <v>1248</v>
      </c>
    </row>
    <row r="332" spans="1:7" x14ac:dyDescent="0.3">
      <c r="A332" t="s">
        <v>1249</v>
      </c>
      <c r="B332" t="b">
        <v>1</v>
      </c>
      <c r="C332" s="3">
        <v>329</v>
      </c>
      <c r="D332" s="17" t="s">
        <v>670</v>
      </c>
      <c r="E332" s="11" t="s">
        <v>652</v>
      </c>
      <c r="F332" s="19" t="s">
        <v>644</v>
      </c>
      <c r="G332" s="4" t="s">
        <v>1250</v>
      </c>
    </row>
    <row r="333" spans="1:7" x14ac:dyDescent="0.3">
      <c r="A333" t="s">
        <v>1251</v>
      </c>
      <c r="B333" t="b">
        <v>0</v>
      </c>
      <c r="C333" s="3">
        <v>1099</v>
      </c>
      <c r="D333" s="17" t="s">
        <v>670</v>
      </c>
      <c r="E333" s="11" t="s">
        <v>652</v>
      </c>
      <c r="F333" s="19" t="s">
        <v>644</v>
      </c>
      <c r="G333" s="4" t="s">
        <v>1252</v>
      </c>
    </row>
    <row r="334" spans="1:7" x14ac:dyDescent="0.3">
      <c r="A334" t="s">
        <v>1253</v>
      </c>
      <c r="B334" t="b">
        <v>1</v>
      </c>
      <c r="C334" s="3">
        <v>879</v>
      </c>
      <c r="D334" s="17" t="s">
        <v>670</v>
      </c>
      <c r="E334" s="11" t="s">
        <v>652</v>
      </c>
      <c r="F334" s="19" t="s">
        <v>644</v>
      </c>
      <c r="G334" s="4" t="s">
        <v>1254</v>
      </c>
    </row>
    <row r="335" spans="1:7" x14ac:dyDescent="0.3">
      <c r="A335" t="s">
        <v>1255</v>
      </c>
      <c r="B335" t="b">
        <v>0</v>
      </c>
      <c r="C335" s="3">
        <v>44</v>
      </c>
      <c r="D335" s="17" t="s">
        <v>651</v>
      </c>
      <c r="E335" s="11" t="s">
        <v>652</v>
      </c>
      <c r="F335" s="19" t="s">
        <v>644</v>
      </c>
      <c r="G335" s="4" t="s">
        <v>1256</v>
      </c>
    </row>
    <row r="336" spans="1:7" x14ac:dyDescent="0.3">
      <c r="A336" t="s">
        <v>1257</v>
      </c>
      <c r="B336" t="b">
        <v>0</v>
      </c>
      <c r="C336" s="3">
        <v>44</v>
      </c>
      <c r="D336" s="17" t="s">
        <v>651</v>
      </c>
      <c r="E336" s="11" t="s">
        <v>652</v>
      </c>
      <c r="F336" s="19" t="s">
        <v>644</v>
      </c>
      <c r="G336" s="4" t="s">
        <v>1258</v>
      </c>
    </row>
    <row r="337" spans="1:7" x14ac:dyDescent="0.3">
      <c r="A337" t="s">
        <v>1259</v>
      </c>
      <c r="B337" t="b">
        <v>0</v>
      </c>
      <c r="C337" s="3">
        <v>54</v>
      </c>
      <c r="D337" s="17" t="s">
        <v>651</v>
      </c>
      <c r="E337" s="11" t="s">
        <v>652</v>
      </c>
      <c r="F337" s="19" t="s">
        <v>644</v>
      </c>
      <c r="G337" s="4" t="s">
        <v>1260</v>
      </c>
    </row>
    <row r="338" spans="1:7" x14ac:dyDescent="0.3">
      <c r="A338" t="s">
        <v>1261</v>
      </c>
      <c r="B338" t="b">
        <v>0</v>
      </c>
      <c r="C338" s="3">
        <v>54</v>
      </c>
      <c r="D338" s="17" t="s">
        <v>651</v>
      </c>
      <c r="E338" s="11" t="s">
        <v>652</v>
      </c>
      <c r="F338" s="19" t="s">
        <v>644</v>
      </c>
      <c r="G338" s="4" t="s">
        <v>1262</v>
      </c>
    </row>
    <row r="339" spans="1:7" x14ac:dyDescent="0.3">
      <c r="A339" t="s">
        <v>1263</v>
      </c>
      <c r="B339" t="b">
        <v>0</v>
      </c>
      <c r="C339" s="3">
        <v>89</v>
      </c>
      <c r="D339" s="17" t="s">
        <v>651</v>
      </c>
      <c r="E339" s="11" t="s">
        <v>652</v>
      </c>
      <c r="F339" s="19" t="s">
        <v>644</v>
      </c>
      <c r="G339" s="4" t="s">
        <v>1264</v>
      </c>
    </row>
    <row r="340" spans="1:7" x14ac:dyDescent="0.3">
      <c r="A340" t="s">
        <v>1265</v>
      </c>
      <c r="B340" t="b">
        <v>0</v>
      </c>
      <c r="C340" s="3">
        <v>89</v>
      </c>
      <c r="D340" s="17" t="s">
        <v>651</v>
      </c>
      <c r="E340" s="11" t="s">
        <v>652</v>
      </c>
      <c r="F340" s="19" t="s">
        <v>644</v>
      </c>
      <c r="G340" s="4" t="s">
        <v>1266</v>
      </c>
    </row>
    <row r="341" spans="1:7" x14ac:dyDescent="0.3">
      <c r="A341" t="s">
        <v>1267</v>
      </c>
      <c r="B341" t="b">
        <v>1</v>
      </c>
      <c r="C341" s="3">
        <v>359</v>
      </c>
      <c r="D341" s="17" t="s">
        <v>670</v>
      </c>
      <c r="E341" s="11" t="s">
        <v>652</v>
      </c>
      <c r="F341" s="19" t="s">
        <v>644</v>
      </c>
      <c r="G341" s="4" t="s">
        <v>1268</v>
      </c>
    </row>
    <row r="342" spans="1:7" x14ac:dyDescent="0.3">
      <c r="A342" t="s">
        <v>1269</v>
      </c>
      <c r="B342" t="b">
        <v>0</v>
      </c>
      <c r="C342" s="3">
        <v>1069</v>
      </c>
      <c r="D342" s="17" t="s">
        <v>670</v>
      </c>
      <c r="E342" s="11" t="s">
        <v>652</v>
      </c>
      <c r="F342" s="19" t="s">
        <v>644</v>
      </c>
      <c r="G342" s="4" t="s">
        <v>1270</v>
      </c>
    </row>
    <row r="343" spans="1:7" x14ac:dyDescent="0.3">
      <c r="A343" t="s">
        <v>1271</v>
      </c>
      <c r="B343" t="b">
        <v>0</v>
      </c>
      <c r="C343" s="3">
        <v>1249</v>
      </c>
      <c r="D343" s="17" t="s">
        <v>670</v>
      </c>
      <c r="E343" s="11" t="s">
        <v>652</v>
      </c>
      <c r="F343" s="19" t="s">
        <v>644</v>
      </c>
      <c r="G343" s="4" t="s">
        <v>1272</v>
      </c>
    </row>
    <row r="344" spans="1:7" x14ac:dyDescent="0.3">
      <c r="A344" t="s">
        <v>1273</v>
      </c>
      <c r="B344" t="b">
        <v>1</v>
      </c>
      <c r="C344" s="3">
        <v>489</v>
      </c>
      <c r="D344" s="17" t="s">
        <v>670</v>
      </c>
      <c r="E344" s="11" t="s">
        <v>652</v>
      </c>
      <c r="F344" s="19" t="s">
        <v>644</v>
      </c>
      <c r="G344" s="4" t="s">
        <v>1274</v>
      </c>
    </row>
    <row r="345" spans="1:7" x14ac:dyDescent="0.3">
      <c r="A345" t="s">
        <v>1275</v>
      </c>
      <c r="B345" t="b">
        <v>0</v>
      </c>
      <c r="C345" s="3">
        <v>1159</v>
      </c>
      <c r="D345" s="17" t="s">
        <v>670</v>
      </c>
      <c r="E345" s="11" t="s">
        <v>652</v>
      </c>
      <c r="F345" s="19" t="s">
        <v>644</v>
      </c>
      <c r="G345" s="4" t="s">
        <v>1276</v>
      </c>
    </row>
    <row r="346" spans="1:7" x14ac:dyDescent="0.3">
      <c r="A346" t="s">
        <v>1277</v>
      </c>
      <c r="B346" t="b">
        <v>0</v>
      </c>
      <c r="C346" s="3">
        <v>1319</v>
      </c>
      <c r="D346" s="17" t="s">
        <v>670</v>
      </c>
      <c r="E346" s="11" t="s">
        <v>652</v>
      </c>
      <c r="F346" s="19" t="s">
        <v>644</v>
      </c>
      <c r="G346" s="4" t="s">
        <v>1278</v>
      </c>
    </row>
    <row r="347" spans="1:7" x14ac:dyDescent="0.3">
      <c r="A347" s="103" t="s">
        <v>1279</v>
      </c>
      <c r="B347" t="b">
        <v>1</v>
      </c>
      <c r="C347" s="104">
        <v>45</v>
      </c>
      <c r="D347" s="17" t="s">
        <v>670</v>
      </c>
      <c r="E347" s="11" t="s">
        <v>652</v>
      </c>
      <c r="F347" s="19" t="s">
        <v>644</v>
      </c>
      <c r="G347" s="4" t="s">
        <v>1280</v>
      </c>
    </row>
    <row r="348" spans="1:7" x14ac:dyDescent="0.3">
      <c r="A348" t="s">
        <v>1281</v>
      </c>
      <c r="B348" t="b">
        <v>0</v>
      </c>
      <c r="C348" s="3">
        <v>44</v>
      </c>
      <c r="D348" s="17" t="s">
        <v>670</v>
      </c>
      <c r="E348" s="11" t="s">
        <v>652</v>
      </c>
      <c r="F348" s="19" t="s">
        <v>644</v>
      </c>
      <c r="G348" s="4" t="s">
        <v>1282</v>
      </c>
    </row>
    <row r="349" spans="1:7" x14ac:dyDescent="0.3">
      <c r="A349" t="s">
        <v>1283</v>
      </c>
      <c r="B349" t="b">
        <v>0</v>
      </c>
      <c r="C349" s="3">
        <v>69</v>
      </c>
      <c r="D349" s="17" t="s">
        <v>670</v>
      </c>
      <c r="E349" s="11" t="s">
        <v>652</v>
      </c>
      <c r="F349" s="19" t="s">
        <v>644</v>
      </c>
      <c r="G349" s="4" t="s">
        <v>1284</v>
      </c>
    </row>
    <row r="350" spans="1:7" x14ac:dyDescent="0.3">
      <c r="A350" t="s">
        <v>1285</v>
      </c>
      <c r="B350" t="b">
        <v>0</v>
      </c>
      <c r="C350" s="3">
        <v>369</v>
      </c>
      <c r="D350" s="17" t="s">
        <v>670</v>
      </c>
      <c r="E350" s="11" t="s">
        <v>859</v>
      </c>
      <c r="F350" s="19" t="s">
        <v>644</v>
      </c>
      <c r="G350" s="4" t="s">
        <v>1286</v>
      </c>
    </row>
    <row r="351" spans="1:7" x14ac:dyDescent="0.3">
      <c r="A351" t="s">
        <v>1287</v>
      </c>
      <c r="B351" t="b">
        <v>0</v>
      </c>
      <c r="C351" s="3">
        <v>1429</v>
      </c>
      <c r="D351" s="17" t="s">
        <v>670</v>
      </c>
      <c r="E351" s="11" t="s">
        <v>652</v>
      </c>
      <c r="F351" s="19" t="s">
        <v>644</v>
      </c>
      <c r="G351" s="4" t="s">
        <v>1288</v>
      </c>
    </row>
    <row r="352" spans="1:7" x14ac:dyDescent="0.3">
      <c r="A352" t="s">
        <v>1289</v>
      </c>
      <c r="B352" t="b">
        <v>0</v>
      </c>
      <c r="C352" s="3">
        <v>339</v>
      </c>
      <c r="D352" s="17" t="s">
        <v>667</v>
      </c>
      <c r="E352" s="11" t="s">
        <v>859</v>
      </c>
      <c r="F352" s="19" t="s">
        <v>644</v>
      </c>
      <c r="G352" s="4" t="s">
        <v>1290</v>
      </c>
    </row>
    <row r="353" spans="1:7" x14ac:dyDescent="0.3">
      <c r="A353" t="s">
        <v>1291</v>
      </c>
      <c r="B353" t="b">
        <v>0</v>
      </c>
      <c r="C353" s="3">
        <v>369</v>
      </c>
      <c r="D353" s="17" t="s">
        <v>667</v>
      </c>
      <c r="E353" s="11" t="s">
        <v>859</v>
      </c>
      <c r="F353" s="19" t="s">
        <v>644</v>
      </c>
      <c r="G353" s="4" t="s">
        <v>1292</v>
      </c>
    </row>
    <row r="354" spans="1:7" x14ac:dyDescent="0.3">
      <c r="A354" t="s">
        <v>1293</v>
      </c>
      <c r="B354" t="b">
        <v>0</v>
      </c>
      <c r="C354" s="3">
        <v>199</v>
      </c>
      <c r="D354" s="17" t="s">
        <v>651</v>
      </c>
      <c r="E354" s="11" t="s">
        <v>859</v>
      </c>
      <c r="F354" s="19" t="s">
        <v>644</v>
      </c>
      <c r="G354" s="4" t="s">
        <v>1294</v>
      </c>
    </row>
    <row r="355" spans="1:7" x14ac:dyDescent="0.3">
      <c r="A355" t="s">
        <v>1295</v>
      </c>
      <c r="B355" t="b">
        <v>0</v>
      </c>
      <c r="C355" s="3">
        <v>269</v>
      </c>
      <c r="D355" s="17" t="s">
        <v>651</v>
      </c>
      <c r="E355" s="11" t="s">
        <v>859</v>
      </c>
      <c r="F355" s="19" t="s">
        <v>644</v>
      </c>
      <c r="G355" s="4" t="s">
        <v>1296</v>
      </c>
    </row>
    <row r="356" spans="1:7" x14ac:dyDescent="0.3">
      <c r="A356" s="105" t="s">
        <v>1297</v>
      </c>
      <c r="B356" t="b">
        <v>0</v>
      </c>
      <c r="C356" s="3">
        <v>79</v>
      </c>
      <c r="D356" s="17" t="s">
        <v>651</v>
      </c>
      <c r="E356" s="11" t="s">
        <v>859</v>
      </c>
      <c r="F356" s="19" t="s">
        <v>644</v>
      </c>
      <c r="G356" s="4" t="s">
        <v>1298</v>
      </c>
    </row>
    <row r="357" spans="1:7" x14ac:dyDescent="0.3">
      <c r="A357" s="105" t="s">
        <v>1299</v>
      </c>
      <c r="B357" t="b">
        <v>0</v>
      </c>
      <c r="C357" s="3">
        <v>109</v>
      </c>
      <c r="D357" s="17" t="s">
        <v>651</v>
      </c>
      <c r="E357" s="11" t="s">
        <v>859</v>
      </c>
      <c r="F357" s="19" t="s">
        <v>644</v>
      </c>
      <c r="G357" s="4" t="s">
        <v>1300</v>
      </c>
    </row>
    <row r="358" spans="1:7" x14ac:dyDescent="0.3">
      <c r="A358" s="105" t="s">
        <v>1301</v>
      </c>
      <c r="B358" t="b">
        <v>0</v>
      </c>
      <c r="C358" s="3">
        <v>139</v>
      </c>
      <c r="D358" s="17" t="s">
        <v>651</v>
      </c>
      <c r="E358" s="11" t="s">
        <v>859</v>
      </c>
      <c r="F358" s="19" t="s">
        <v>644</v>
      </c>
      <c r="G358" s="4" t="s">
        <v>1302</v>
      </c>
    </row>
    <row r="359" spans="1:7" x14ac:dyDescent="0.3">
      <c r="A359" t="s">
        <v>1303</v>
      </c>
      <c r="B359" t="b">
        <v>0</v>
      </c>
      <c r="C359" s="3">
        <v>34</v>
      </c>
      <c r="D359" s="17" t="s">
        <v>670</v>
      </c>
      <c r="E359" s="11" t="s">
        <v>859</v>
      </c>
      <c r="F359" s="19" t="s">
        <v>644</v>
      </c>
      <c r="G359" s="4" t="s">
        <v>1304</v>
      </c>
    </row>
    <row r="360" spans="1:7" x14ac:dyDescent="0.3">
      <c r="A360" t="s">
        <v>1305</v>
      </c>
      <c r="B360" t="b">
        <v>0</v>
      </c>
      <c r="C360" s="3">
        <v>259</v>
      </c>
      <c r="D360" s="17" t="s">
        <v>670</v>
      </c>
      <c r="E360" s="11" t="s">
        <v>859</v>
      </c>
      <c r="F360" s="19" t="s">
        <v>644</v>
      </c>
      <c r="G360" s="4" t="s">
        <v>1306</v>
      </c>
    </row>
    <row r="361" spans="1:7" x14ac:dyDescent="0.3">
      <c r="A361" t="s">
        <v>1307</v>
      </c>
      <c r="B361" t="b">
        <v>0</v>
      </c>
      <c r="C361" s="3">
        <v>169</v>
      </c>
      <c r="D361" s="17" t="s">
        <v>642</v>
      </c>
      <c r="E361" s="11" t="s">
        <v>859</v>
      </c>
      <c r="F361" s="19" t="s">
        <v>644</v>
      </c>
      <c r="G361" s="4" t="s">
        <v>1308</v>
      </c>
    </row>
    <row r="362" spans="1:7" x14ac:dyDescent="0.3">
      <c r="A362" s="103" t="s">
        <v>1309</v>
      </c>
      <c r="B362" t="b">
        <v>0</v>
      </c>
      <c r="C362" s="104">
        <v>239</v>
      </c>
      <c r="D362" s="17" t="s">
        <v>670</v>
      </c>
      <c r="E362" s="11" t="s">
        <v>859</v>
      </c>
      <c r="F362" s="19" t="s">
        <v>644</v>
      </c>
      <c r="G362" s="4" t="s">
        <v>1310</v>
      </c>
    </row>
    <row r="363" spans="1:7" x14ac:dyDescent="0.3">
      <c r="A363" t="s">
        <v>1311</v>
      </c>
      <c r="B363" t="b">
        <v>0</v>
      </c>
      <c r="C363" s="3">
        <v>239</v>
      </c>
      <c r="D363" s="17" t="s">
        <v>670</v>
      </c>
      <c r="E363" s="11" t="s">
        <v>859</v>
      </c>
      <c r="F363" s="19" t="s">
        <v>644</v>
      </c>
      <c r="G363" s="4" t="s">
        <v>1312</v>
      </c>
    </row>
    <row r="364" spans="1:7" x14ac:dyDescent="0.3">
      <c r="A364" t="s">
        <v>1313</v>
      </c>
      <c r="B364" t="b">
        <v>0</v>
      </c>
      <c r="C364" s="3">
        <v>299</v>
      </c>
      <c r="D364" s="17" t="s">
        <v>667</v>
      </c>
      <c r="E364" s="11" t="s">
        <v>859</v>
      </c>
      <c r="F364" s="19" t="s">
        <v>644</v>
      </c>
      <c r="G364" s="4" t="s">
        <v>1314</v>
      </c>
    </row>
    <row r="365" spans="1:7" x14ac:dyDescent="0.3">
      <c r="A365" t="s">
        <v>1315</v>
      </c>
      <c r="B365" t="b">
        <v>0</v>
      </c>
      <c r="C365" s="3">
        <v>409</v>
      </c>
      <c r="D365" s="17" t="s">
        <v>667</v>
      </c>
      <c r="E365" s="11" t="s">
        <v>652</v>
      </c>
      <c r="F365" s="19" t="s">
        <v>644</v>
      </c>
      <c r="G365" s="4" t="s">
        <v>1316</v>
      </c>
    </row>
    <row r="366" spans="1:7" x14ac:dyDescent="0.3">
      <c r="A366" t="s">
        <v>1317</v>
      </c>
      <c r="B366" t="b">
        <v>0</v>
      </c>
      <c r="C366" s="3">
        <v>349</v>
      </c>
      <c r="D366" s="17" t="s">
        <v>667</v>
      </c>
      <c r="E366" s="11" t="s">
        <v>859</v>
      </c>
      <c r="F366" s="19" t="s">
        <v>644</v>
      </c>
      <c r="G366" s="4" t="s">
        <v>1318</v>
      </c>
    </row>
    <row r="367" spans="1:7" x14ac:dyDescent="0.3">
      <c r="A367" t="s">
        <v>1319</v>
      </c>
      <c r="B367" t="b">
        <v>1</v>
      </c>
      <c r="C367" s="3">
        <v>329</v>
      </c>
      <c r="D367" s="17" t="s">
        <v>667</v>
      </c>
      <c r="E367" s="11" t="s">
        <v>652</v>
      </c>
      <c r="F367" s="19" t="s">
        <v>644</v>
      </c>
      <c r="G367" s="4" t="s">
        <v>1320</v>
      </c>
    </row>
    <row r="368" spans="1:7" x14ac:dyDescent="0.3">
      <c r="A368" t="s">
        <v>1321</v>
      </c>
      <c r="B368" t="b">
        <v>0</v>
      </c>
      <c r="C368" s="3">
        <v>54</v>
      </c>
      <c r="D368" s="17" t="s">
        <v>667</v>
      </c>
      <c r="E368" s="11" t="s">
        <v>652</v>
      </c>
      <c r="F368" s="19" t="s">
        <v>644</v>
      </c>
      <c r="G368" s="4" t="s">
        <v>1322</v>
      </c>
    </row>
    <row r="369" spans="1:7" x14ac:dyDescent="0.3">
      <c r="A369" t="s">
        <v>1323</v>
      </c>
      <c r="B369" t="b">
        <v>1</v>
      </c>
      <c r="C369" s="3">
        <v>239</v>
      </c>
      <c r="D369" s="17" t="s">
        <v>667</v>
      </c>
      <c r="E369" s="11" t="s">
        <v>652</v>
      </c>
      <c r="F369" s="19" t="s">
        <v>644</v>
      </c>
      <c r="G369" s="4" t="s">
        <v>1324</v>
      </c>
    </row>
    <row r="370" spans="1:7" x14ac:dyDescent="0.3">
      <c r="A370" t="s">
        <v>1325</v>
      </c>
      <c r="B370" t="b">
        <v>1</v>
      </c>
      <c r="C370" s="3">
        <v>309</v>
      </c>
      <c r="D370" s="17" t="s">
        <v>667</v>
      </c>
      <c r="E370" s="11" t="s">
        <v>652</v>
      </c>
      <c r="F370" s="19" t="s">
        <v>644</v>
      </c>
      <c r="G370" s="4" t="s">
        <v>1326</v>
      </c>
    </row>
    <row r="371" spans="1:7" x14ac:dyDescent="0.3">
      <c r="A371" t="s">
        <v>1327</v>
      </c>
      <c r="B371" t="b">
        <v>0</v>
      </c>
      <c r="C371" s="3">
        <v>59</v>
      </c>
      <c r="D371" s="17" t="s">
        <v>667</v>
      </c>
      <c r="E371" s="11" t="s">
        <v>652</v>
      </c>
      <c r="F371" s="19" t="s">
        <v>644</v>
      </c>
      <c r="G371" s="4" t="s">
        <v>1328</v>
      </c>
    </row>
    <row r="372" spans="1:7" x14ac:dyDescent="0.3">
      <c r="A372" t="s">
        <v>1329</v>
      </c>
      <c r="B372" t="b">
        <v>1</v>
      </c>
      <c r="C372" s="3">
        <v>219</v>
      </c>
      <c r="D372" s="17" t="s">
        <v>667</v>
      </c>
      <c r="E372" s="11" t="s">
        <v>652</v>
      </c>
      <c r="F372" s="19" t="s">
        <v>644</v>
      </c>
      <c r="G372" s="4" t="s">
        <v>1330</v>
      </c>
    </row>
    <row r="373" spans="1:7" x14ac:dyDescent="0.3">
      <c r="A373" t="s">
        <v>1331</v>
      </c>
      <c r="B373" t="b">
        <v>0</v>
      </c>
      <c r="C373" s="3">
        <v>99</v>
      </c>
      <c r="D373" s="17" t="s">
        <v>670</v>
      </c>
      <c r="E373" s="11" t="s">
        <v>652</v>
      </c>
      <c r="F373" s="19" t="s">
        <v>644</v>
      </c>
      <c r="G373" s="4" t="s">
        <v>1332</v>
      </c>
    </row>
    <row r="374" spans="1:7" x14ac:dyDescent="0.3">
      <c r="A374" s="103" t="s">
        <v>1333</v>
      </c>
      <c r="B374" t="b">
        <v>0</v>
      </c>
      <c r="C374" s="104">
        <v>230</v>
      </c>
      <c r="D374" s="17" t="s">
        <v>670</v>
      </c>
      <c r="E374" s="11" t="s">
        <v>652</v>
      </c>
      <c r="F374" s="19" t="s">
        <v>644</v>
      </c>
      <c r="G374" s="4" t="s">
        <v>1334</v>
      </c>
    </row>
    <row r="375" spans="1:7" x14ac:dyDescent="0.3">
      <c r="A375" s="103" t="s">
        <v>1335</v>
      </c>
      <c r="B375" t="b">
        <v>1</v>
      </c>
      <c r="C375" s="104">
        <v>230</v>
      </c>
      <c r="D375" s="17" t="s">
        <v>670</v>
      </c>
      <c r="E375" s="11" t="s">
        <v>652</v>
      </c>
      <c r="F375" s="19" t="s">
        <v>644</v>
      </c>
      <c r="G375" s="4" t="s">
        <v>1334</v>
      </c>
    </row>
    <row r="376" spans="1:7" x14ac:dyDescent="0.3">
      <c r="A376" t="s">
        <v>1336</v>
      </c>
      <c r="B376" t="b">
        <v>0</v>
      </c>
      <c r="C376" s="3">
        <v>99</v>
      </c>
      <c r="D376" s="17" t="s">
        <v>670</v>
      </c>
      <c r="E376" s="11" t="s">
        <v>652</v>
      </c>
      <c r="F376" s="19" t="s">
        <v>644</v>
      </c>
      <c r="G376" s="4" t="s">
        <v>1332</v>
      </c>
    </row>
    <row r="377" spans="1:7" x14ac:dyDescent="0.3">
      <c r="A377" t="s">
        <v>1337</v>
      </c>
      <c r="B377" t="b">
        <v>0</v>
      </c>
      <c r="C377" s="3">
        <v>89</v>
      </c>
      <c r="D377" s="17" t="s">
        <v>670</v>
      </c>
      <c r="E377" s="11" t="s">
        <v>652</v>
      </c>
      <c r="F377" s="19" t="s">
        <v>644</v>
      </c>
      <c r="G377" s="4" t="s">
        <v>1332</v>
      </c>
    </row>
    <row r="378" spans="1:7" x14ac:dyDescent="0.3">
      <c r="A378" s="103" t="s">
        <v>1338</v>
      </c>
      <c r="B378" t="b">
        <v>0</v>
      </c>
      <c r="C378" s="104">
        <v>241</v>
      </c>
      <c r="D378" s="17" t="s">
        <v>670</v>
      </c>
      <c r="E378" s="11" t="s">
        <v>652</v>
      </c>
      <c r="F378" s="19" t="s">
        <v>644</v>
      </c>
      <c r="G378" s="4" t="s">
        <v>1334</v>
      </c>
    </row>
    <row r="379" spans="1:7" x14ac:dyDescent="0.3">
      <c r="A379" s="103" t="s">
        <v>1339</v>
      </c>
      <c r="B379" t="b">
        <v>1</v>
      </c>
      <c r="C379" s="104">
        <v>241</v>
      </c>
      <c r="D379" s="17" t="s">
        <v>670</v>
      </c>
      <c r="E379" s="11" t="s">
        <v>652</v>
      </c>
      <c r="F379" s="19" t="s">
        <v>644</v>
      </c>
      <c r="G379" s="4" t="s">
        <v>1334</v>
      </c>
    </row>
    <row r="380" spans="1:7" x14ac:dyDescent="0.3">
      <c r="A380" t="s">
        <v>1340</v>
      </c>
      <c r="B380" t="b">
        <v>1</v>
      </c>
      <c r="C380" s="3">
        <v>89</v>
      </c>
      <c r="D380" s="17" t="s">
        <v>670</v>
      </c>
      <c r="E380" s="11" t="s">
        <v>652</v>
      </c>
      <c r="F380" s="19" t="s">
        <v>644</v>
      </c>
      <c r="G380" s="4" t="s">
        <v>1332</v>
      </c>
    </row>
    <row r="381" spans="1:7" x14ac:dyDescent="0.3">
      <c r="A381" t="s">
        <v>1341</v>
      </c>
      <c r="B381" t="b">
        <v>1</v>
      </c>
      <c r="C381" s="3">
        <v>29</v>
      </c>
      <c r="D381" s="17" t="s">
        <v>651</v>
      </c>
      <c r="E381" s="11" t="s">
        <v>652</v>
      </c>
      <c r="F381" s="19" t="s">
        <v>644</v>
      </c>
      <c r="G381" s="4" t="s">
        <v>1342</v>
      </c>
    </row>
    <row r="382" spans="1:7" x14ac:dyDescent="0.3">
      <c r="A382" t="s">
        <v>1343</v>
      </c>
      <c r="B382" t="b">
        <v>1</v>
      </c>
      <c r="C382" s="3">
        <v>49</v>
      </c>
      <c r="D382" s="17" t="s">
        <v>667</v>
      </c>
      <c r="E382" s="11" t="s">
        <v>652</v>
      </c>
      <c r="F382" s="19" t="s">
        <v>644</v>
      </c>
      <c r="G382" s="4" t="s">
        <v>1344</v>
      </c>
    </row>
    <row r="383" spans="1:7" x14ac:dyDescent="0.3">
      <c r="A383" t="s">
        <v>1345</v>
      </c>
      <c r="B383" t="b">
        <v>0</v>
      </c>
      <c r="C383" s="3">
        <v>469</v>
      </c>
      <c r="D383" s="17" t="s">
        <v>670</v>
      </c>
      <c r="E383" s="11" t="s">
        <v>652</v>
      </c>
      <c r="F383" s="19" t="s">
        <v>644</v>
      </c>
      <c r="G383" s="4" t="s">
        <v>1346</v>
      </c>
    </row>
    <row r="384" spans="1:7" x14ac:dyDescent="0.3">
      <c r="A384" t="s">
        <v>1347</v>
      </c>
      <c r="B384" t="b">
        <v>1</v>
      </c>
      <c r="C384" s="3">
        <v>609</v>
      </c>
      <c r="D384" s="17" t="s">
        <v>667</v>
      </c>
      <c r="E384" s="11" t="s">
        <v>652</v>
      </c>
      <c r="F384" s="19" t="s">
        <v>644</v>
      </c>
      <c r="G384" s="4" t="s">
        <v>1348</v>
      </c>
    </row>
    <row r="385" spans="1:7" x14ac:dyDescent="0.3">
      <c r="A385" t="s">
        <v>1349</v>
      </c>
      <c r="B385" t="b">
        <v>0</v>
      </c>
      <c r="C385" s="3">
        <v>939</v>
      </c>
      <c r="D385" s="17" t="s">
        <v>670</v>
      </c>
      <c r="E385" s="11" t="s">
        <v>652</v>
      </c>
      <c r="F385" s="19" t="s">
        <v>644</v>
      </c>
      <c r="G385" s="4" t="s">
        <v>1350</v>
      </c>
    </row>
    <row r="386" spans="1:7" x14ac:dyDescent="0.3">
      <c r="A386" t="s">
        <v>1351</v>
      </c>
      <c r="B386" t="b">
        <v>1</v>
      </c>
      <c r="C386" s="3">
        <v>729</v>
      </c>
      <c r="D386" s="17" t="s">
        <v>667</v>
      </c>
      <c r="E386" s="11" t="s">
        <v>652</v>
      </c>
      <c r="F386" s="19" t="s">
        <v>644</v>
      </c>
      <c r="G386" s="4" t="s">
        <v>1352</v>
      </c>
    </row>
    <row r="387" spans="1:7" x14ac:dyDescent="0.3">
      <c r="A387" t="s">
        <v>1353</v>
      </c>
      <c r="B387" t="b">
        <v>0</v>
      </c>
      <c r="C387" s="3">
        <v>599</v>
      </c>
      <c r="D387" s="17" t="s">
        <v>670</v>
      </c>
      <c r="E387" s="11" t="s">
        <v>652</v>
      </c>
      <c r="F387" s="19" t="s">
        <v>644</v>
      </c>
      <c r="G387" s="4" t="s">
        <v>1354</v>
      </c>
    </row>
    <row r="388" spans="1:7" x14ac:dyDescent="0.3">
      <c r="A388" t="s">
        <v>1355</v>
      </c>
      <c r="B388" t="b">
        <v>0</v>
      </c>
      <c r="C388" s="3">
        <v>449</v>
      </c>
      <c r="D388" s="17" t="s">
        <v>670</v>
      </c>
      <c r="E388" s="11" t="s">
        <v>652</v>
      </c>
      <c r="F388" s="19" t="s">
        <v>644</v>
      </c>
      <c r="G388" s="4" t="s">
        <v>1356</v>
      </c>
    </row>
    <row r="389" spans="1:7" x14ac:dyDescent="0.3">
      <c r="A389" t="s">
        <v>1357</v>
      </c>
      <c r="B389" t="b">
        <v>0</v>
      </c>
      <c r="C389" s="3">
        <v>519</v>
      </c>
      <c r="D389" s="17" t="s">
        <v>642</v>
      </c>
      <c r="E389" s="11" t="s">
        <v>652</v>
      </c>
      <c r="F389" s="19" t="s">
        <v>644</v>
      </c>
      <c r="G389" s="4" t="s">
        <v>1358</v>
      </c>
    </row>
    <row r="390" spans="1:7" x14ac:dyDescent="0.3">
      <c r="A390" t="s">
        <v>1359</v>
      </c>
      <c r="B390" t="b">
        <v>0</v>
      </c>
      <c r="C390" s="3">
        <v>1929</v>
      </c>
      <c r="D390" s="17" t="s">
        <v>670</v>
      </c>
      <c r="E390" s="11" t="s">
        <v>841</v>
      </c>
      <c r="F390" s="19" t="s">
        <v>842</v>
      </c>
      <c r="G390" s="4" t="s">
        <v>1360</v>
      </c>
    </row>
    <row r="391" spans="1:7" x14ac:dyDescent="0.3">
      <c r="A391" t="s">
        <v>1361</v>
      </c>
      <c r="B391" t="b">
        <v>0</v>
      </c>
      <c r="C391" s="3">
        <v>2059</v>
      </c>
      <c r="D391" s="17" t="s">
        <v>670</v>
      </c>
      <c r="E391" s="11" t="s">
        <v>841</v>
      </c>
      <c r="F391" s="19" t="s">
        <v>842</v>
      </c>
      <c r="G391" s="4" t="s">
        <v>1362</v>
      </c>
    </row>
    <row r="392" spans="1:7" x14ac:dyDescent="0.3">
      <c r="A392" t="s">
        <v>1363</v>
      </c>
      <c r="B392" t="b">
        <v>0</v>
      </c>
      <c r="C392" s="3">
        <v>2059</v>
      </c>
      <c r="D392" s="17" t="s">
        <v>670</v>
      </c>
      <c r="E392" s="11" t="s">
        <v>841</v>
      </c>
      <c r="F392" s="19" t="s">
        <v>842</v>
      </c>
      <c r="G392" s="4" t="s">
        <v>1364</v>
      </c>
    </row>
    <row r="393" spans="1:7" x14ac:dyDescent="0.3">
      <c r="A393" t="s">
        <v>1365</v>
      </c>
      <c r="B393" t="b">
        <v>0</v>
      </c>
      <c r="C393" s="3">
        <v>1929</v>
      </c>
      <c r="D393" s="17" t="s">
        <v>670</v>
      </c>
      <c r="E393" s="11" t="s">
        <v>841</v>
      </c>
      <c r="F393" s="19" t="s">
        <v>842</v>
      </c>
      <c r="G393" s="4" t="s">
        <v>1362</v>
      </c>
    </row>
    <row r="394" spans="1:7" x14ac:dyDescent="0.3">
      <c r="A394" t="s">
        <v>1366</v>
      </c>
      <c r="B394" t="b">
        <v>0</v>
      </c>
      <c r="C394" s="3">
        <v>1929</v>
      </c>
      <c r="D394" s="17" t="s">
        <v>670</v>
      </c>
      <c r="E394" s="11" t="s">
        <v>841</v>
      </c>
      <c r="F394" s="19" t="s">
        <v>842</v>
      </c>
      <c r="G394" s="4" t="s">
        <v>1360</v>
      </c>
    </row>
    <row r="395" spans="1:7" x14ac:dyDescent="0.3">
      <c r="A395" t="s">
        <v>1367</v>
      </c>
      <c r="B395" t="b">
        <v>0</v>
      </c>
      <c r="C395" s="3">
        <v>2179</v>
      </c>
      <c r="D395" s="17" t="s">
        <v>670</v>
      </c>
      <c r="E395" s="11" t="s">
        <v>841</v>
      </c>
      <c r="F395" s="19" t="s">
        <v>842</v>
      </c>
      <c r="G395" s="4" t="s">
        <v>1368</v>
      </c>
    </row>
    <row r="396" spans="1:7" x14ac:dyDescent="0.3">
      <c r="A396" t="s">
        <v>1369</v>
      </c>
      <c r="B396" t="b">
        <v>0</v>
      </c>
      <c r="C396" s="3">
        <v>2179</v>
      </c>
      <c r="D396" s="17" t="s">
        <v>670</v>
      </c>
      <c r="E396" s="11" t="s">
        <v>841</v>
      </c>
      <c r="F396" s="19" t="s">
        <v>842</v>
      </c>
      <c r="G396" s="4" t="s">
        <v>1368</v>
      </c>
    </row>
    <row r="397" spans="1:7" x14ac:dyDescent="0.3">
      <c r="A397" t="s">
        <v>1370</v>
      </c>
      <c r="B397" t="b">
        <v>0</v>
      </c>
      <c r="C397" s="3">
        <v>2419</v>
      </c>
      <c r="D397" s="17" t="s">
        <v>670</v>
      </c>
      <c r="E397" s="11" t="s">
        <v>841</v>
      </c>
      <c r="F397" s="19" t="s">
        <v>842</v>
      </c>
      <c r="G397" s="4" t="s">
        <v>1371</v>
      </c>
    </row>
    <row r="398" spans="1:7" x14ac:dyDescent="0.3">
      <c r="A398" t="s">
        <v>1372</v>
      </c>
      <c r="B398" t="b">
        <v>0</v>
      </c>
      <c r="C398" s="3">
        <v>2419</v>
      </c>
      <c r="D398" s="17" t="s">
        <v>670</v>
      </c>
      <c r="E398" s="11" t="s">
        <v>841</v>
      </c>
      <c r="F398" s="19" t="s">
        <v>842</v>
      </c>
      <c r="G398" s="4" t="s">
        <v>1371</v>
      </c>
    </row>
    <row r="399" spans="1:7" x14ac:dyDescent="0.3">
      <c r="A399" t="s">
        <v>1373</v>
      </c>
      <c r="B399" t="b">
        <v>0</v>
      </c>
      <c r="C399" s="3">
        <v>1089</v>
      </c>
      <c r="D399" s="17" t="s">
        <v>670</v>
      </c>
      <c r="E399" s="11" t="s">
        <v>841</v>
      </c>
      <c r="F399" s="19" t="s">
        <v>842</v>
      </c>
      <c r="G399" s="4" t="s">
        <v>1374</v>
      </c>
    </row>
    <row r="400" spans="1:7" x14ac:dyDescent="0.3">
      <c r="A400" t="s">
        <v>1375</v>
      </c>
      <c r="B400" t="b">
        <v>0</v>
      </c>
      <c r="C400" s="3">
        <v>1089</v>
      </c>
      <c r="D400" s="17" t="s">
        <v>670</v>
      </c>
      <c r="E400" s="11" t="s">
        <v>841</v>
      </c>
      <c r="F400" s="19" t="s">
        <v>842</v>
      </c>
      <c r="G400" s="4" t="s">
        <v>1374</v>
      </c>
    </row>
    <row r="401" spans="1:7" x14ac:dyDescent="0.3">
      <c r="A401" t="s">
        <v>1376</v>
      </c>
      <c r="B401" t="b">
        <v>0</v>
      </c>
      <c r="C401" s="3">
        <v>1929</v>
      </c>
      <c r="D401" s="17" t="s">
        <v>670</v>
      </c>
      <c r="E401" s="11" t="s">
        <v>841</v>
      </c>
      <c r="F401" s="19" t="s">
        <v>842</v>
      </c>
      <c r="G401" s="4" t="s">
        <v>1377</v>
      </c>
    </row>
    <row r="402" spans="1:7" x14ac:dyDescent="0.3">
      <c r="A402" t="s">
        <v>1378</v>
      </c>
      <c r="B402" t="b">
        <v>0</v>
      </c>
      <c r="C402" s="3">
        <v>2059</v>
      </c>
      <c r="D402" s="17" t="s">
        <v>670</v>
      </c>
      <c r="E402" s="11" t="s">
        <v>841</v>
      </c>
      <c r="F402" s="19" t="s">
        <v>842</v>
      </c>
      <c r="G402" s="4" t="s">
        <v>1379</v>
      </c>
    </row>
    <row r="403" spans="1:7" x14ac:dyDescent="0.3">
      <c r="A403" t="s">
        <v>1380</v>
      </c>
      <c r="B403" t="b">
        <v>0</v>
      </c>
      <c r="C403" s="3">
        <v>1929</v>
      </c>
      <c r="D403" s="17" t="s">
        <v>670</v>
      </c>
      <c r="E403" s="11" t="s">
        <v>841</v>
      </c>
      <c r="F403" s="19" t="s">
        <v>842</v>
      </c>
      <c r="G403" s="4" t="s">
        <v>1379</v>
      </c>
    </row>
    <row r="404" spans="1:7" x14ac:dyDescent="0.3">
      <c r="A404" t="s">
        <v>1381</v>
      </c>
      <c r="B404" t="b">
        <v>0</v>
      </c>
      <c r="C404" s="3">
        <v>1929</v>
      </c>
      <c r="D404" s="17" t="s">
        <v>670</v>
      </c>
      <c r="E404" s="11" t="s">
        <v>841</v>
      </c>
      <c r="F404" s="19" t="s">
        <v>842</v>
      </c>
      <c r="G404" s="4" t="s">
        <v>1377</v>
      </c>
    </row>
    <row r="405" spans="1:7" x14ac:dyDescent="0.3">
      <c r="A405" t="s">
        <v>1382</v>
      </c>
      <c r="B405" t="b">
        <v>0</v>
      </c>
      <c r="C405" s="3">
        <v>3739</v>
      </c>
      <c r="D405" s="17" t="s">
        <v>670</v>
      </c>
      <c r="E405" s="11" t="s">
        <v>841</v>
      </c>
      <c r="F405" s="19" t="s">
        <v>842</v>
      </c>
      <c r="G405" s="4" t="s">
        <v>1383</v>
      </c>
    </row>
    <row r="406" spans="1:7" x14ac:dyDescent="0.3">
      <c r="A406" t="s">
        <v>1384</v>
      </c>
      <c r="B406" t="b">
        <v>0</v>
      </c>
      <c r="C406" s="3">
        <v>4189</v>
      </c>
      <c r="D406" s="17" t="s">
        <v>670</v>
      </c>
      <c r="E406" s="11" t="s">
        <v>841</v>
      </c>
      <c r="F406" s="19" t="s">
        <v>842</v>
      </c>
      <c r="G406" s="4" t="s">
        <v>1385</v>
      </c>
    </row>
    <row r="407" spans="1:7" x14ac:dyDescent="0.3">
      <c r="A407" t="s">
        <v>1386</v>
      </c>
      <c r="B407" t="b">
        <v>0</v>
      </c>
      <c r="C407" s="3">
        <v>4419</v>
      </c>
      <c r="D407" s="17" t="s">
        <v>670</v>
      </c>
      <c r="E407" s="11" t="s">
        <v>841</v>
      </c>
      <c r="F407" s="19" t="s">
        <v>842</v>
      </c>
      <c r="G407" s="4" t="s">
        <v>1385</v>
      </c>
    </row>
    <row r="408" spans="1:7" x14ac:dyDescent="0.3">
      <c r="A408" t="s">
        <v>1387</v>
      </c>
      <c r="B408" t="b">
        <v>0</v>
      </c>
      <c r="C408" s="3">
        <v>5049</v>
      </c>
      <c r="D408" s="17" t="s">
        <v>670</v>
      </c>
      <c r="E408" s="11" t="s">
        <v>841</v>
      </c>
      <c r="F408" s="19" t="s">
        <v>842</v>
      </c>
      <c r="G408" s="4" t="s">
        <v>1388</v>
      </c>
    </row>
    <row r="409" spans="1:7" x14ac:dyDescent="0.3">
      <c r="A409" t="s">
        <v>1389</v>
      </c>
      <c r="B409" t="b">
        <v>0</v>
      </c>
      <c r="C409" s="3">
        <v>4179</v>
      </c>
      <c r="D409" s="17" t="s">
        <v>670</v>
      </c>
      <c r="E409" s="11" t="s">
        <v>841</v>
      </c>
      <c r="F409" s="19" t="s">
        <v>842</v>
      </c>
      <c r="G409" s="4" t="s">
        <v>1385</v>
      </c>
    </row>
    <row r="410" spans="1:7" x14ac:dyDescent="0.3">
      <c r="A410" t="s">
        <v>1390</v>
      </c>
      <c r="B410" t="b">
        <v>0</v>
      </c>
      <c r="C410" s="3">
        <v>4419</v>
      </c>
      <c r="D410" s="17" t="s">
        <v>670</v>
      </c>
      <c r="E410" s="11" t="s">
        <v>841</v>
      </c>
      <c r="F410" s="19" t="s">
        <v>842</v>
      </c>
      <c r="G410" s="4" t="s">
        <v>1385</v>
      </c>
    </row>
    <row r="411" spans="1:7" x14ac:dyDescent="0.3">
      <c r="A411" t="s">
        <v>1391</v>
      </c>
      <c r="B411" t="b">
        <v>0</v>
      </c>
      <c r="C411" s="3">
        <v>5049</v>
      </c>
      <c r="D411" s="17" t="s">
        <v>670</v>
      </c>
      <c r="E411" s="11" t="s">
        <v>841</v>
      </c>
      <c r="F411" s="19" t="s">
        <v>842</v>
      </c>
      <c r="G411" s="4" t="s">
        <v>1388</v>
      </c>
    </row>
    <row r="412" spans="1:7" x14ac:dyDescent="0.3">
      <c r="A412" s="103" t="s">
        <v>1392</v>
      </c>
      <c r="B412" t="b">
        <v>0</v>
      </c>
      <c r="C412" s="104">
        <v>4439</v>
      </c>
      <c r="D412" s="17" t="s">
        <v>670</v>
      </c>
      <c r="E412" s="11" t="s">
        <v>841</v>
      </c>
      <c r="F412" s="19" t="s">
        <v>842</v>
      </c>
      <c r="G412" s="4" t="s">
        <v>1393</v>
      </c>
    </row>
    <row r="413" spans="1:7" x14ac:dyDescent="0.3">
      <c r="A413" t="s">
        <v>1394</v>
      </c>
      <c r="B413" t="b">
        <v>0</v>
      </c>
      <c r="C413" s="3">
        <v>4439</v>
      </c>
      <c r="D413" s="17" t="s">
        <v>670</v>
      </c>
      <c r="E413" s="11" t="s">
        <v>841</v>
      </c>
      <c r="F413" s="19" t="s">
        <v>842</v>
      </c>
      <c r="G413" s="4" t="s">
        <v>1395</v>
      </c>
    </row>
    <row r="414" spans="1:7" x14ac:dyDescent="0.3">
      <c r="A414" t="s">
        <v>1396</v>
      </c>
      <c r="B414" t="b">
        <v>0</v>
      </c>
      <c r="C414" s="3">
        <v>3739</v>
      </c>
      <c r="D414" s="17" t="s">
        <v>670</v>
      </c>
      <c r="E414" s="11" t="s">
        <v>841</v>
      </c>
      <c r="F414" s="19" t="s">
        <v>842</v>
      </c>
      <c r="G414" s="4" t="s">
        <v>1383</v>
      </c>
    </row>
    <row r="415" spans="1:7" x14ac:dyDescent="0.3">
      <c r="A415" t="s">
        <v>1397</v>
      </c>
      <c r="B415" t="b">
        <v>0</v>
      </c>
      <c r="C415" s="3">
        <v>4679</v>
      </c>
      <c r="D415" s="17" t="s">
        <v>670</v>
      </c>
      <c r="E415" s="11" t="s">
        <v>841</v>
      </c>
      <c r="F415" s="19" t="s">
        <v>842</v>
      </c>
      <c r="G415" s="4" t="s">
        <v>1398</v>
      </c>
    </row>
    <row r="416" spans="1:7" x14ac:dyDescent="0.3">
      <c r="A416" t="s">
        <v>1399</v>
      </c>
      <c r="B416" t="b">
        <v>0</v>
      </c>
      <c r="C416" s="3">
        <v>4679</v>
      </c>
      <c r="D416" s="17" t="s">
        <v>670</v>
      </c>
      <c r="E416" s="11" t="s">
        <v>841</v>
      </c>
      <c r="F416" s="19" t="s">
        <v>842</v>
      </c>
      <c r="G416" s="4" t="s">
        <v>1398</v>
      </c>
    </row>
    <row r="417" spans="1:7" x14ac:dyDescent="0.3">
      <c r="A417" t="s">
        <v>1400</v>
      </c>
      <c r="B417" t="b">
        <v>0</v>
      </c>
      <c r="C417" s="3">
        <v>4779</v>
      </c>
      <c r="D417" s="17" t="s">
        <v>670</v>
      </c>
      <c r="E417" s="11" t="s">
        <v>841</v>
      </c>
      <c r="F417" s="19" t="s">
        <v>842</v>
      </c>
      <c r="G417" s="4" t="s">
        <v>1401</v>
      </c>
    </row>
    <row r="418" spans="1:7" x14ac:dyDescent="0.3">
      <c r="A418" t="s">
        <v>1402</v>
      </c>
      <c r="B418" t="b">
        <v>0</v>
      </c>
      <c r="C418" s="3">
        <v>3749</v>
      </c>
      <c r="D418" s="17" t="s">
        <v>670</v>
      </c>
      <c r="E418" s="11" t="s">
        <v>841</v>
      </c>
      <c r="F418" s="19" t="s">
        <v>842</v>
      </c>
      <c r="G418" s="4" t="s">
        <v>1403</v>
      </c>
    </row>
    <row r="419" spans="1:7" x14ac:dyDescent="0.3">
      <c r="A419" t="s">
        <v>1404</v>
      </c>
      <c r="B419" t="b">
        <v>0</v>
      </c>
      <c r="C419" s="3">
        <v>3989</v>
      </c>
      <c r="D419" s="17" t="s">
        <v>670</v>
      </c>
      <c r="E419" s="11" t="s">
        <v>841</v>
      </c>
      <c r="F419" s="19" t="s">
        <v>842</v>
      </c>
      <c r="G419" s="4" t="s">
        <v>1403</v>
      </c>
    </row>
    <row r="420" spans="1:7" x14ac:dyDescent="0.3">
      <c r="A420" t="s">
        <v>1405</v>
      </c>
      <c r="B420" t="b">
        <v>0</v>
      </c>
      <c r="C420" s="3">
        <v>5289</v>
      </c>
      <c r="D420" s="17" t="s">
        <v>670</v>
      </c>
      <c r="E420" s="11" t="s">
        <v>841</v>
      </c>
      <c r="F420" s="19" t="s">
        <v>842</v>
      </c>
      <c r="G420" s="4" t="s">
        <v>1403</v>
      </c>
    </row>
    <row r="421" spans="1:7" x14ac:dyDescent="0.3">
      <c r="A421" t="s">
        <v>1406</v>
      </c>
      <c r="B421" t="b">
        <v>0</v>
      </c>
      <c r="C421" s="3">
        <v>3989</v>
      </c>
      <c r="D421" s="17" t="s">
        <v>670</v>
      </c>
      <c r="E421" s="11" t="s">
        <v>841</v>
      </c>
      <c r="F421" s="19" t="s">
        <v>842</v>
      </c>
      <c r="G421" s="4" t="s">
        <v>1403</v>
      </c>
    </row>
    <row r="422" spans="1:7" x14ac:dyDescent="0.3">
      <c r="A422" t="s">
        <v>1407</v>
      </c>
      <c r="B422" t="b">
        <v>0</v>
      </c>
      <c r="C422" s="3">
        <v>3509</v>
      </c>
      <c r="D422" s="17" t="s">
        <v>670</v>
      </c>
      <c r="E422" s="11" t="s">
        <v>841</v>
      </c>
      <c r="F422" s="19" t="s">
        <v>842</v>
      </c>
      <c r="G422" s="4" t="s">
        <v>1401</v>
      </c>
    </row>
    <row r="423" spans="1:7" x14ac:dyDescent="0.3">
      <c r="A423" s="103" t="s">
        <v>66</v>
      </c>
      <c r="B423" t="b">
        <v>0</v>
      </c>
      <c r="C423" s="104">
        <v>5800</v>
      </c>
      <c r="D423" s="17" t="s">
        <v>670</v>
      </c>
      <c r="E423" s="11" t="s">
        <v>841</v>
      </c>
      <c r="F423" s="19" t="s">
        <v>842</v>
      </c>
      <c r="G423" s="4" t="s">
        <v>1408</v>
      </c>
    </row>
    <row r="424" spans="1:7" x14ac:dyDescent="0.3">
      <c r="A424" s="103" t="s">
        <v>1409</v>
      </c>
      <c r="B424" t="b">
        <v>0</v>
      </c>
      <c r="C424" s="104">
        <v>6900</v>
      </c>
      <c r="D424" s="17" t="s">
        <v>670</v>
      </c>
      <c r="E424" s="11" t="s">
        <v>841</v>
      </c>
      <c r="F424" s="19" t="s">
        <v>842</v>
      </c>
      <c r="G424" s="4" t="s">
        <v>1410</v>
      </c>
    </row>
    <row r="425" spans="1:7" x14ac:dyDescent="0.3">
      <c r="A425" t="s">
        <v>1411</v>
      </c>
      <c r="B425" t="b">
        <v>0</v>
      </c>
      <c r="C425" s="3">
        <v>1449</v>
      </c>
      <c r="D425" s="17" t="s">
        <v>670</v>
      </c>
      <c r="E425" s="11" t="s">
        <v>841</v>
      </c>
      <c r="F425" s="19" t="s">
        <v>842</v>
      </c>
      <c r="G425" s="4" t="s">
        <v>1412</v>
      </c>
    </row>
    <row r="426" spans="1:7" x14ac:dyDescent="0.3">
      <c r="A426" t="s">
        <v>1413</v>
      </c>
      <c r="B426" t="b">
        <v>0</v>
      </c>
      <c r="C426" s="3">
        <v>1689</v>
      </c>
      <c r="D426" s="17" t="s">
        <v>670</v>
      </c>
      <c r="E426" s="11" t="s">
        <v>841</v>
      </c>
      <c r="F426" s="19" t="s">
        <v>842</v>
      </c>
      <c r="G426" s="4" t="s">
        <v>1414</v>
      </c>
    </row>
    <row r="427" spans="1:7" x14ac:dyDescent="0.3">
      <c r="A427" t="s">
        <v>1415</v>
      </c>
      <c r="B427" t="b">
        <v>0</v>
      </c>
      <c r="C427" s="3">
        <v>2299</v>
      </c>
      <c r="D427" s="17" t="s">
        <v>670</v>
      </c>
      <c r="E427" s="11" t="s">
        <v>841</v>
      </c>
      <c r="F427" s="19" t="s">
        <v>842</v>
      </c>
      <c r="G427" s="4" t="s">
        <v>1416</v>
      </c>
    </row>
    <row r="428" spans="1:7" x14ac:dyDescent="0.3">
      <c r="A428" t="s">
        <v>1417</v>
      </c>
      <c r="B428" t="b">
        <v>0</v>
      </c>
      <c r="C428" s="3">
        <v>3399</v>
      </c>
      <c r="D428" s="17" t="s">
        <v>670</v>
      </c>
      <c r="E428" s="11" t="s">
        <v>841</v>
      </c>
      <c r="F428" s="19" t="s">
        <v>842</v>
      </c>
      <c r="G428" s="4" t="s">
        <v>1416</v>
      </c>
    </row>
    <row r="429" spans="1:7" x14ac:dyDescent="0.3">
      <c r="A429" t="s">
        <v>1418</v>
      </c>
      <c r="B429" t="b">
        <v>0</v>
      </c>
      <c r="C429" s="3">
        <v>4599</v>
      </c>
      <c r="D429" s="17" t="s">
        <v>670</v>
      </c>
      <c r="E429" s="11" t="s">
        <v>841</v>
      </c>
      <c r="F429" s="19" t="s">
        <v>842</v>
      </c>
      <c r="G429" s="4" t="s">
        <v>1416</v>
      </c>
    </row>
    <row r="430" spans="1:7" x14ac:dyDescent="0.3">
      <c r="A430" s="103" t="s">
        <v>1419</v>
      </c>
      <c r="B430" t="b">
        <v>0</v>
      </c>
      <c r="C430" s="104">
        <v>871</v>
      </c>
      <c r="D430" s="17" t="s">
        <v>670</v>
      </c>
      <c r="E430" s="11" t="s">
        <v>841</v>
      </c>
      <c r="F430" s="19" t="s">
        <v>842</v>
      </c>
      <c r="G430" s="4" t="s">
        <v>1420</v>
      </c>
    </row>
    <row r="431" spans="1:7" x14ac:dyDescent="0.3">
      <c r="A431" t="s">
        <v>1421</v>
      </c>
      <c r="B431" t="b">
        <v>0</v>
      </c>
      <c r="C431" s="3">
        <v>229</v>
      </c>
      <c r="D431" s="17" t="s">
        <v>670</v>
      </c>
      <c r="E431" s="11" t="s">
        <v>841</v>
      </c>
      <c r="F431" s="19" t="s">
        <v>842</v>
      </c>
      <c r="G431" s="4" t="s">
        <v>1422</v>
      </c>
    </row>
    <row r="432" spans="1:7" x14ac:dyDescent="0.3">
      <c r="A432" t="s">
        <v>1423</v>
      </c>
      <c r="B432" t="b">
        <v>0</v>
      </c>
      <c r="C432" s="3">
        <v>249</v>
      </c>
      <c r="D432" s="17" t="s">
        <v>670</v>
      </c>
      <c r="E432" s="11" t="s">
        <v>841</v>
      </c>
      <c r="F432" s="19" t="s">
        <v>842</v>
      </c>
      <c r="G432" s="4" t="s">
        <v>1424</v>
      </c>
    </row>
    <row r="433" spans="1:7" x14ac:dyDescent="0.3">
      <c r="A433" t="s">
        <v>1425</v>
      </c>
      <c r="B433" t="b">
        <v>0</v>
      </c>
      <c r="C433" s="3">
        <v>249</v>
      </c>
      <c r="D433" s="17" t="s">
        <v>670</v>
      </c>
      <c r="E433" s="11" t="s">
        <v>841</v>
      </c>
      <c r="F433" s="19" t="s">
        <v>842</v>
      </c>
      <c r="G433" s="4" t="s">
        <v>1426</v>
      </c>
    </row>
    <row r="434" spans="1:7" x14ac:dyDescent="0.3">
      <c r="A434" t="s">
        <v>1427</v>
      </c>
      <c r="B434" t="b">
        <v>0</v>
      </c>
      <c r="C434" s="3">
        <v>64</v>
      </c>
      <c r="D434" s="17" t="s">
        <v>670</v>
      </c>
      <c r="E434" s="11" t="s">
        <v>841</v>
      </c>
      <c r="F434" s="19" t="s">
        <v>842</v>
      </c>
      <c r="G434" s="4" t="s">
        <v>1428</v>
      </c>
    </row>
    <row r="435" spans="1:7" x14ac:dyDescent="0.3">
      <c r="A435" s="103" t="s">
        <v>1429</v>
      </c>
      <c r="B435" t="b">
        <v>0</v>
      </c>
      <c r="C435" s="104">
        <v>999</v>
      </c>
      <c r="D435" s="17" t="s">
        <v>670</v>
      </c>
      <c r="E435" s="11" t="s">
        <v>841</v>
      </c>
      <c r="F435" s="19" t="s">
        <v>842</v>
      </c>
      <c r="G435" s="4" t="s">
        <v>1430</v>
      </c>
    </row>
    <row r="436" spans="1:7" x14ac:dyDescent="0.3">
      <c r="A436" t="s">
        <v>1431</v>
      </c>
      <c r="B436" t="b">
        <v>1</v>
      </c>
      <c r="C436" s="3">
        <v>10399</v>
      </c>
      <c r="D436" s="17" t="s">
        <v>825</v>
      </c>
      <c r="E436" s="11" t="s">
        <v>841</v>
      </c>
      <c r="F436" s="19" t="s">
        <v>842</v>
      </c>
      <c r="G436" s="4" t="s">
        <v>1432</v>
      </c>
    </row>
    <row r="437" spans="1:7" x14ac:dyDescent="0.3">
      <c r="A437" t="s">
        <v>1433</v>
      </c>
      <c r="B437" t="b">
        <v>1</v>
      </c>
      <c r="C437" s="3">
        <v>15499</v>
      </c>
      <c r="D437" s="17" t="s">
        <v>825</v>
      </c>
      <c r="E437" s="11" t="s">
        <v>841</v>
      </c>
      <c r="F437" s="19" t="s">
        <v>842</v>
      </c>
      <c r="G437" s="4" t="s">
        <v>1434</v>
      </c>
    </row>
    <row r="438" spans="1:7" x14ac:dyDescent="0.3">
      <c r="A438" t="s">
        <v>1435</v>
      </c>
      <c r="B438" t="b">
        <v>1</v>
      </c>
      <c r="C438" s="3">
        <v>16799</v>
      </c>
      <c r="D438" s="17" t="s">
        <v>825</v>
      </c>
      <c r="E438" s="11" t="s">
        <v>841</v>
      </c>
      <c r="F438" s="19" t="s">
        <v>842</v>
      </c>
      <c r="G438" s="4" t="s">
        <v>1436</v>
      </c>
    </row>
    <row r="439" spans="1:7" x14ac:dyDescent="0.3">
      <c r="A439" t="s">
        <v>1437</v>
      </c>
      <c r="B439" t="b">
        <v>1</v>
      </c>
      <c r="C439" s="3">
        <v>15499</v>
      </c>
      <c r="D439" s="17" t="s">
        <v>825</v>
      </c>
      <c r="E439" s="11" t="s">
        <v>841</v>
      </c>
      <c r="F439" s="19" t="s">
        <v>842</v>
      </c>
      <c r="G439" s="4" t="s">
        <v>1438</v>
      </c>
    </row>
    <row r="440" spans="1:7" x14ac:dyDescent="0.3">
      <c r="A440" t="s">
        <v>1439</v>
      </c>
      <c r="B440" t="b">
        <v>1</v>
      </c>
      <c r="C440" s="3">
        <v>16799</v>
      </c>
      <c r="D440" s="17" t="s">
        <v>825</v>
      </c>
      <c r="E440" s="11" t="s">
        <v>841</v>
      </c>
      <c r="F440" s="19" t="s">
        <v>842</v>
      </c>
      <c r="G440" s="4" t="s">
        <v>1440</v>
      </c>
    </row>
    <row r="441" spans="1:7" x14ac:dyDescent="0.3">
      <c r="A441" t="s">
        <v>1441</v>
      </c>
      <c r="B441" t="b">
        <v>1</v>
      </c>
      <c r="C441" s="3">
        <v>11099</v>
      </c>
      <c r="D441" s="17" t="s">
        <v>825</v>
      </c>
      <c r="E441" s="11" t="s">
        <v>841</v>
      </c>
      <c r="F441" s="19" t="s">
        <v>842</v>
      </c>
      <c r="G441" s="4" t="s">
        <v>1442</v>
      </c>
    </row>
    <row r="442" spans="1:7" x14ac:dyDescent="0.3">
      <c r="A442" t="s">
        <v>1443</v>
      </c>
      <c r="B442" t="b">
        <v>1</v>
      </c>
      <c r="C442" s="3">
        <v>10399</v>
      </c>
      <c r="D442" s="17" t="s">
        <v>825</v>
      </c>
      <c r="E442" s="11" t="s">
        <v>841</v>
      </c>
      <c r="F442" s="19" t="s">
        <v>842</v>
      </c>
      <c r="G442" s="4" t="s">
        <v>1444</v>
      </c>
    </row>
    <row r="443" spans="1:7" x14ac:dyDescent="0.3">
      <c r="A443" t="s">
        <v>1445</v>
      </c>
      <c r="B443" t="b">
        <v>1</v>
      </c>
      <c r="C443" s="3">
        <v>11099</v>
      </c>
      <c r="D443" s="17" t="s">
        <v>825</v>
      </c>
      <c r="E443" s="11" t="s">
        <v>841</v>
      </c>
      <c r="F443" s="19" t="s">
        <v>842</v>
      </c>
      <c r="G443" s="4" t="s">
        <v>1446</v>
      </c>
    </row>
    <row r="444" spans="1:7" x14ac:dyDescent="0.3">
      <c r="A444" t="s">
        <v>1447</v>
      </c>
      <c r="B444" t="b">
        <v>0</v>
      </c>
      <c r="C444" s="3">
        <v>39</v>
      </c>
      <c r="D444" s="17" t="s">
        <v>670</v>
      </c>
      <c r="E444" s="11" t="s">
        <v>652</v>
      </c>
      <c r="F444" s="19" t="s">
        <v>644</v>
      </c>
      <c r="G444" s="4" t="s">
        <v>1448</v>
      </c>
    </row>
    <row r="445" spans="1:7" x14ac:dyDescent="0.3">
      <c r="A445" t="s">
        <v>1449</v>
      </c>
      <c r="B445" t="b">
        <v>0</v>
      </c>
      <c r="C445" s="3">
        <v>219</v>
      </c>
      <c r="D445" s="17" t="s">
        <v>670</v>
      </c>
      <c r="E445" s="11" t="s">
        <v>652</v>
      </c>
      <c r="F445" s="19" t="s">
        <v>644</v>
      </c>
      <c r="G445" s="4" t="s">
        <v>1450</v>
      </c>
    </row>
    <row r="446" spans="1:7" x14ac:dyDescent="0.3">
      <c r="A446" t="s">
        <v>1451</v>
      </c>
      <c r="B446" t="b">
        <v>0</v>
      </c>
      <c r="C446" s="3">
        <v>239</v>
      </c>
      <c r="D446" s="17" t="s">
        <v>670</v>
      </c>
      <c r="E446" s="11" t="s">
        <v>652</v>
      </c>
      <c r="F446" s="19" t="s">
        <v>644</v>
      </c>
      <c r="G446" s="4" t="s">
        <v>1452</v>
      </c>
    </row>
    <row r="447" spans="1:7" x14ac:dyDescent="0.3">
      <c r="A447" t="s">
        <v>1453</v>
      </c>
      <c r="B447" t="b">
        <v>0</v>
      </c>
      <c r="C447" s="3">
        <v>119</v>
      </c>
      <c r="D447" s="17" t="s">
        <v>651</v>
      </c>
      <c r="E447" s="11" t="s">
        <v>652</v>
      </c>
      <c r="F447" s="19" t="s">
        <v>644</v>
      </c>
      <c r="G447" s="4" t="s">
        <v>1454</v>
      </c>
    </row>
    <row r="448" spans="1:7" x14ac:dyDescent="0.3">
      <c r="A448" t="s">
        <v>1455</v>
      </c>
      <c r="B448" t="b">
        <v>0</v>
      </c>
      <c r="C448" s="3">
        <v>209</v>
      </c>
      <c r="D448" s="17" t="s">
        <v>667</v>
      </c>
      <c r="E448" s="11" t="s">
        <v>652</v>
      </c>
      <c r="F448" s="19" t="s">
        <v>644</v>
      </c>
      <c r="G448" s="4" t="s">
        <v>1456</v>
      </c>
    </row>
    <row r="449" spans="1:7" x14ac:dyDescent="0.3">
      <c r="A449" t="s">
        <v>1457</v>
      </c>
      <c r="B449" t="b">
        <v>0</v>
      </c>
      <c r="C449" s="3">
        <v>399</v>
      </c>
      <c r="D449" s="17" t="s">
        <v>667</v>
      </c>
      <c r="E449" s="11" t="s">
        <v>652</v>
      </c>
      <c r="F449" s="19" t="s">
        <v>644</v>
      </c>
      <c r="G449" s="4" t="s">
        <v>1458</v>
      </c>
    </row>
    <row r="450" spans="1:7" x14ac:dyDescent="0.3">
      <c r="A450" t="s">
        <v>1459</v>
      </c>
      <c r="B450" t="b">
        <v>0</v>
      </c>
      <c r="C450" s="3">
        <v>399</v>
      </c>
      <c r="D450" s="17" t="s">
        <v>667</v>
      </c>
      <c r="E450" s="11" t="s">
        <v>652</v>
      </c>
      <c r="F450" s="19" t="s">
        <v>644</v>
      </c>
      <c r="G450" s="4" t="s">
        <v>1460</v>
      </c>
    </row>
    <row r="451" spans="1:7" x14ac:dyDescent="0.3">
      <c r="A451" t="s">
        <v>1461</v>
      </c>
      <c r="B451" t="b">
        <v>0</v>
      </c>
      <c r="C451" s="3">
        <v>209</v>
      </c>
      <c r="D451" s="17" t="s">
        <v>667</v>
      </c>
      <c r="E451" s="11" t="s">
        <v>652</v>
      </c>
      <c r="F451" s="19" t="s">
        <v>644</v>
      </c>
      <c r="G451" s="4" t="s">
        <v>1462</v>
      </c>
    </row>
    <row r="452" spans="1:7" x14ac:dyDescent="0.3">
      <c r="A452" t="s">
        <v>1463</v>
      </c>
      <c r="B452" t="b">
        <v>0</v>
      </c>
      <c r="C452" s="3">
        <v>629</v>
      </c>
      <c r="D452" s="17" t="s">
        <v>667</v>
      </c>
      <c r="E452" s="11" t="s">
        <v>652</v>
      </c>
      <c r="F452" s="19" t="s">
        <v>644</v>
      </c>
      <c r="G452" s="4" t="s">
        <v>1464</v>
      </c>
    </row>
    <row r="453" spans="1:7" x14ac:dyDescent="0.3">
      <c r="A453" t="s">
        <v>1465</v>
      </c>
      <c r="B453" t="b">
        <v>0</v>
      </c>
      <c r="C453" s="3">
        <v>59</v>
      </c>
      <c r="D453" s="17" t="s">
        <v>670</v>
      </c>
      <c r="E453" s="11" t="s">
        <v>652</v>
      </c>
      <c r="F453" s="19" t="s">
        <v>644</v>
      </c>
      <c r="G453" s="4" t="s">
        <v>1466</v>
      </c>
    </row>
    <row r="454" spans="1:7" x14ac:dyDescent="0.3">
      <c r="A454" t="s">
        <v>1467</v>
      </c>
      <c r="B454" t="b">
        <v>0</v>
      </c>
      <c r="C454" s="3">
        <v>209</v>
      </c>
      <c r="D454" s="17" t="s">
        <v>667</v>
      </c>
      <c r="E454" s="11" t="s">
        <v>652</v>
      </c>
      <c r="F454" s="19" t="s">
        <v>644</v>
      </c>
      <c r="G454" s="4" t="s">
        <v>1468</v>
      </c>
    </row>
    <row r="455" spans="1:7" x14ac:dyDescent="0.3">
      <c r="A455" t="s">
        <v>1469</v>
      </c>
      <c r="B455" t="b">
        <v>0</v>
      </c>
      <c r="C455" s="3">
        <v>149</v>
      </c>
      <c r="D455" s="17" t="s">
        <v>670</v>
      </c>
      <c r="E455" s="11" t="s">
        <v>711</v>
      </c>
      <c r="F455" s="19" t="s">
        <v>644</v>
      </c>
      <c r="G455" s="4" t="s">
        <v>1470</v>
      </c>
    </row>
    <row r="456" spans="1:7" x14ac:dyDescent="0.3">
      <c r="A456" t="s">
        <v>1471</v>
      </c>
      <c r="B456" t="b">
        <v>0</v>
      </c>
      <c r="C456" s="3">
        <v>1209</v>
      </c>
      <c r="D456" s="17" t="s">
        <v>670</v>
      </c>
      <c r="E456" s="11" t="s">
        <v>652</v>
      </c>
      <c r="F456" s="19" t="s">
        <v>644</v>
      </c>
      <c r="G456" s="4" t="s">
        <v>1472</v>
      </c>
    </row>
    <row r="457" spans="1:7" x14ac:dyDescent="0.3">
      <c r="A457" t="s">
        <v>1473</v>
      </c>
      <c r="B457" t="b">
        <v>0</v>
      </c>
      <c r="C457" s="3">
        <v>149</v>
      </c>
      <c r="D457" s="17" t="s">
        <v>670</v>
      </c>
      <c r="E457" s="11" t="s">
        <v>652</v>
      </c>
      <c r="F457" s="19" t="s">
        <v>644</v>
      </c>
      <c r="G457" s="4" t="s">
        <v>1474</v>
      </c>
    </row>
    <row r="458" spans="1:7" x14ac:dyDescent="0.3">
      <c r="A458" t="s">
        <v>1475</v>
      </c>
      <c r="B458" t="b">
        <v>0</v>
      </c>
      <c r="C458" s="3">
        <v>199</v>
      </c>
      <c r="D458" s="17" t="s">
        <v>670</v>
      </c>
      <c r="E458" s="11" t="s">
        <v>652</v>
      </c>
      <c r="F458" s="19" t="s">
        <v>644</v>
      </c>
      <c r="G458" s="4" t="s">
        <v>1476</v>
      </c>
    </row>
    <row r="459" spans="1:7" x14ac:dyDescent="0.3">
      <c r="A459" t="s">
        <v>1477</v>
      </c>
      <c r="B459" t="b">
        <v>0</v>
      </c>
      <c r="C459" s="3">
        <v>179</v>
      </c>
      <c r="D459" s="17" t="s">
        <v>670</v>
      </c>
      <c r="E459" s="11" t="s">
        <v>652</v>
      </c>
      <c r="F459" s="19" t="s">
        <v>644</v>
      </c>
      <c r="G459" s="4" t="s">
        <v>1478</v>
      </c>
    </row>
    <row r="460" spans="1:7" x14ac:dyDescent="0.3">
      <c r="A460" t="s">
        <v>1479</v>
      </c>
      <c r="B460" t="b">
        <v>0</v>
      </c>
      <c r="C460" s="3">
        <v>19</v>
      </c>
      <c r="D460" s="17" t="s">
        <v>642</v>
      </c>
      <c r="E460" s="11" t="s">
        <v>652</v>
      </c>
      <c r="F460" s="19" t="s">
        <v>644</v>
      </c>
      <c r="G460" s="4" t="s">
        <v>1480</v>
      </c>
    </row>
    <row r="461" spans="1:7" x14ac:dyDescent="0.3">
      <c r="A461" t="s">
        <v>1481</v>
      </c>
      <c r="B461" t="b">
        <v>0</v>
      </c>
      <c r="C461" s="3">
        <v>89</v>
      </c>
      <c r="D461" s="17" t="s">
        <v>670</v>
      </c>
      <c r="E461" s="11" t="s">
        <v>652</v>
      </c>
      <c r="F461" s="19" t="s">
        <v>644</v>
      </c>
      <c r="G461" s="4" t="s">
        <v>1482</v>
      </c>
    </row>
    <row r="462" spans="1:7" x14ac:dyDescent="0.3">
      <c r="A462" t="s">
        <v>1483</v>
      </c>
      <c r="B462" t="b">
        <v>0</v>
      </c>
      <c r="C462" s="3">
        <v>89</v>
      </c>
      <c r="D462" s="17" t="s">
        <v>670</v>
      </c>
      <c r="E462" s="11" t="s">
        <v>652</v>
      </c>
      <c r="F462" s="19" t="s">
        <v>644</v>
      </c>
      <c r="G462" s="4" t="s">
        <v>1484</v>
      </c>
    </row>
    <row r="463" spans="1:7" x14ac:dyDescent="0.3">
      <c r="A463" t="s">
        <v>1485</v>
      </c>
      <c r="B463" t="b">
        <v>0</v>
      </c>
      <c r="C463" s="3">
        <v>89</v>
      </c>
      <c r="D463" s="17" t="s">
        <v>670</v>
      </c>
      <c r="E463" s="11" t="s">
        <v>652</v>
      </c>
      <c r="F463" s="19" t="s">
        <v>644</v>
      </c>
      <c r="G463" s="4" t="s">
        <v>1482</v>
      </c>
    </row>
    <row r="464" spans="1:7" x14ac:dyDescent="0.3">
      <c r="A464" t="s">
        <v>1486</v>
      </c>
      <c r="B464" t="b">
        <v>0</v>
      </c>
      <c r="C464" s="3">
        <v>59</v>
      </c>
      <c r="D464" s="17" t="s">
        <v>642</v>
      </c>
      <c r="E464" s="11" t="s">
        <v>652</v>
      </c>
      <c r="F464" s="19" t="s">
        <v>644</v>
      </c>
      <c r="G464" s="4" t="s">
        <v>1487</v>
      </c>
    </row>
    <row r="465" spans="1:7" x14ac:dyDescent="0.3">
      <c r="A465" t="s">
        <v>1488</v>
      </c>
      <c r="B465" t="b">
        <v>0</v>
      </c>
      <c r="C465" s="3">
        <v>39</v>
      </c>
      <c r="D465" s="17" t="s">
        <v>642</v>
      </c>
      <c r="E465" s="11" t="s">
        <v>652</v>
      </c>
      <c r="F465" s="19" t="s">
        <v>644</v>
      </c>
      <c r="G465" s="4" t="s">
        <v>1489</v>
      </c>
    </row>
    <row r="466" spans="1:7" x14ac:dyDescent="0.3">
      <c r="A466" t="s">
        <v>1490</v>
      </c>
      <c r="B466" t="b">
        <v>0</v>
      </c>
      <c r="C466" s="3">
        <v>44</v>
      </c>
      <c r="D466" s="17" t="s">
        <v>670</v>
      </c>
      <c r="E466" s="11" t="s">
        <v>652</v>
      </c>
      <c r="F466" s="19" t="s">
        <v>644</v>
      </c>
      <c r="G466" s="4" t="s">
        <v>1491</v>
      </c>
    </row>
    <row r="467" spans="1:7" x14ac:dyDescent="0.3">
      <c r="A467" t="s">
        <v>1492</v>
      </c>
      <c r="B467" t="b">
        <v>0</v>
      </c>
      <c r="C467" s="3">
        <v>44</v>
      </c>
      <c r="D467" s="17" t="s">
        <v>670</v>
      </c>
      <c r="E467" s="11" t="s">
        <v>652</v>
      </c>
      <c r="F467" s="19" t="s">
        <v>644</v>
      </c>
      <c r="G467" s="4" t="s">
        <v>1493</v>
      </c>
    </row>
    <row r="468" spans="1:7" x14ac:dyDescent="0.3">
      <c r="A468" t="s">
        <v>1494</v>
      </c>
      <c r="B468" t="b">
        <v>0</v>
      </c>
      <c r="C468" s="3">
        <v>29</v>
      </c>
      <c r="D468" s="17" t="s">
        <v>670</v>
      </c>
      <c r="E468" s="11" t="s">
        <v>652</v>
      </c>
      <c r="F468" s="19" t="s">
        <v>644</v>
      </c>
      <c r="G468" s="4" t="s">
        <v>1495</v>
      </c>
    </row>
    <row r="469" spans="1:7" x14ac:dyDescent="0.3">
      <c r="A469" t="s">
        <v>1496</v>
      </c>
      <c r="B469" t="b">
        <v>0</v>
      </c>
      <c r="C469" s="3">
        <v>49</v>
      </c>
      <c r="D469" s="17" t="s">
        <v>670</v>
      </c>
      <c r="E469" s="11" t="s">
        <v>652</v>
      </c>
      <c r="F469" s="19" t="s">
        <v>644</v>
      </c>
      <c r="G469" s="4" t="s">
        <v>1497</v>
      </c>
    </row>
    <row r="470" spans="1:7" x14ac:dyDescent="0.3">
      <c r="A470" t="s">
        <v>1498</v>
      </c>
      <c r="B470" t="b">
        <v>0</v>
      </c>
      <c r="C470" s="3">
        <v>49</v>
      </c>
      <c r="D470" s="17" t="s">
        <v>670</v>
      </c>
      <c r="E470" s="11" t="s">
        <v>652</v>
      </c>
      <c r="F470" s="19" t="s">
        <v>644</v>
      </c>
      <c r="G470" s="4" t="s">
        <v>1497</v>
      </c>
    </row>
    <row r="471" spans="1:7" x14ac:dyDescent="0.3">
      <c r="A471" t="s">
        <v>1499</v>
      </c>
      <c r="B471" t="b">
        <v>0</v>
      </c>
      <c r="C471" s="3">
        <v>19</v>
      </c>
      <c r="D471" s="17" t="s">
        <v>670</v>
      </c>
      <c r="E471" s="11" t="s">
        <v>652</v>
      </c>
      <c r="F471" s="19" t="s">
        <v>644</v>
      </c>
      <c r="G471" s="4" t="s">
        <v>1500</v>
      </c>
    </row>
    <row r="472" spans="1:7" x14ac:dyDescent="0.3">
      <c r="A472" t="s">
        <v>1501</v>
      </c>
      <c r="B472" t="b">
        <v>0</v>
      </c>
      <c r="C472" s="3">
        <v>59</v>
      </c>
      <c r="D472" s="17" t="s">
        <v>670</v>
      </c>
      <c r="E472" s="11" t="s">
        <v>652</v>
      </c>
      <c r="F472" s="19" t="s">
        <v>644</v>
      </c>
      <c r="G472" s="4" t="s">
        <v>1502</v>
      </c>
    </row>
    <row r="473" spans="1:7" x14ac:dyDescent="0.3">
      <c r="A473" t="s">
        <v>1503</v>
      </c>
      <c r="B473" t="b">
        <v>0</v>
      </c>
      <c r="C473" s="3">
        <v>119</v>
      </c>
      <c r="D473" s="17" t="s">
        <v>670</v>
      </c>
      <c r="E473" s="11" t="s">
        <v>652</v>
      </c>
      <c r="F473" s="19" t="s">
        <v>644</v>
      </c>
      <c r="G473" s="4" t="s">
        <v>1504</v>
      </c>
    </row>
    <row r="474" spans="1:7" x14ac:dyDescent="0.3">
      <c r="A474" t="s">
        <v>1505</v>
      </c>
      <c r="B474" t="b">
        <v>0</v>
      </c>
      <c r="C474" s="3">
        <v>59</v>
      </c>
      <c r="D474" s="17" t="s">
        <v>670</v>
      </c>
      <c r="E474" s="11" t="s">
        <v>652</v>
      </c>
      <c r="F474" s="19" t="s">
        <v>644</v>
      </c>
      <c r="G474" s="4" t="s">
        <v>1506</v>
      </c>
    </row>
    <row r="475" spans="1:7" x14ac:dyDescent="0.3">
      <c r="A475" t="s">
        <v>1507</v>
      </c>
      <c r="B475" t="b">
        <v>0</v>
      </c>
      <c r="C475" s="3">
        <v>54</v>
      </c>
      <c r="D475" s="17" t="s">
        <v>670</v>
      </c>
      <c r="E475" s="11" t="s">
        <v>652</v>
      </c>
      <c r="F475" s="19" t="s">
        <v>644</v>
      </c>
      <c r="G475" s="4" t="s">
        <v>1506</v>
      </c>
    </row>
    <row r="476" spans="1:7" x14ac:dyDescent="0.3">
      <c r="A476" t="s">
        <v>1508</v>
      </c>
      <c r="B476" t="b">
        <v>0</v>
      </c>
      <c r="C476" s="3">
        <v>89</v>
      </c>
      <c r="D476" s="17" t="s">
        <v>670</v>
      </c>
      <c r="E476" s="11" t="s">
        <v>652</v>
      </c>
      <c r="F476" s="19" t="s">
        <v>644</v>
      </c>
      <c r="G476" s="4" t="s">
        <v>1509</v>
      </c>
    </row>
    <row r="477" spans="1:7" x14ac:dyDescent="0.3">
      <c r="A477" t="s">
        <v>1510</v>
      </c>
      <c r="B477" t="b">
        <v>0</v>
      </c>
      <c r="C477" s="3">
        <v>119</v>
      </c>
      <c r="D477" s="17" t="s">
        <v>670</v>
      </c>
      <c r="E477" s="11" t="s">
        <v>652</v>
      </c>
      <c r="F477" s="19" t="s">
        <v>644</v>
      </c>
      <c r="G477" s="4" t="s">
        <v>1511</v>
      </c>
    </row>
    <row r="478" spans="1:7" x14ac:dyDescent="0.3">
      <c r="A478" t="s">
        <v>1512</v>
      </c>
      <c r="B478" t="b">
        <v>0</v>
      </c>
      <c r="C478" s="3">
        <v>89</v>
      </c>
      <c r="D478" s="17" t="s">
        <v>670</v>
      </c>
      <c r="E478" s="11" t="s">
        <v>652</v>
      </c>
      <c r="F478" s="19" t="s">
        <v>644</v>
      </c>
      <c r="G478" s="4" t="s">
        <v>1513</v>
      </c>
    </row>
    <row r="479" spans="1:7" x14ac:dyDescent="0.3">
      <c r="A479" t="s">
        <v>1514</v>
      </c>
      <c r="B479" t="b">
        <v>0</v>
      </c>
      <c r="C479" s="3">
        <v>149</v>
      </c>
      <c r="D479" s="17" t="s">
        <v>670</v>
      </c>
      <c r="E479" s="11" t="s">
        <v>652</v>
      </c>
      <c r="F479" s="19" t="s">
        <v>644</v>
      </c>
      <c r="G479" s="4" t="s">
        <v>1515</v>
      </c>
    </row>
    <row r="480" spans="1:7" x14ac:dyDescent="0.3">
      <c r="A480" t="s">
        <v>1516</v>
      </c>
      <c r="B480" t="b">
        <v>0</v>
      </c>
      <c r="C480" s="3">
        <v>239</v>
      </c>
      <c r="D480" s="17" t="s">
        <v>670</v>
      </c>
      <c r="E480" s="11" t="s">
        <v>652</v>
      </c>
      <c r="F480" s="19" t="s">
        <v>644</v>
      </c>
      <c r="G480" s="4" t="s">
        <v>1517</v>
      </c>
    </row>
    <row r="481" spans="1:7" x14ac:dyDescent="0.3">
      <c r="A481" t="s">
        <v>1518</v>
      </c>
      <c r="B481" t="b">
        <v>0</v>
      </c>
      <c r="C481" s="3">
        <v>969</v>
      </c>
      <c r="D481" s="17" t="s">
        <v>670</v>
      </c>
      <c r="E481" s="11" t="s">
        <v>652</v>
      </c>
      <c r="F481" s="19" t="s">
        <v>644</v>
      </c>
      <c r="G481" s="4" t="s">
        <v>1519</v>
      </c>
    </row>
    <row r="482" spans="1:7" x14ac:dyDescent="0.3">
      <c r="A482" t="s">
        <v>1520</v>
      </c>
      <c r="B482" t="b">
        <v>0</v>
      </c>
      <c r="C482" s="3">
        <v>719</v>
      </c>
      <c r="D482" s="17" t="s">
        <v>670</v>
      </c>
      <c r="E482" s="11" t="s">
        <v>652</v>
      </c>
      <c r="F482" s="19" t="s">
        <v>644</v>
      </c>
      <c r="G482" s="4" t="s">
        <v>1521</v>
      </c>
    </row>
    <row r="483" spans="1:7" x14ac:dyDescent="0.3">
      <c r="A483" t="s">
        <v>1522</v>
      </c>
      <c r="B483" t="b">
        <v>0</v>
      </c>
      <c r="C483" s="3">
        <v>519</v>
      </c>
      <c r="D483" s="17" t="s">
        <v>670</v>
      </c>
      <c r="E483" s="11" t="s">
        <v>652</v>
      </c>
      <c r="F483" s="19" t="s">
        <v>644</v>
      </c>
      <c r="G483" s="4" t="s">
        <v>1523</v>
      </c>
    </row>
    <row r="484" spans="1:7" x14ac:dyDescent="0.3">
      <c r="A484" t="s">
        <v>1524</v>
      </c>
      <c r="B484" t="b">
        <v>0</v>
      </c>
      <c r="C484" s="3">
        <v>429</v>
      </c>
      <c r="D484" s="17" t="s">
        <v>670</v>
      </c>
      <c r="E484" s="11" t="s">
        <v>652</v>
      </c>
      <c r="F484" s="19" t="s">
        <v>644</v>
      </c>
      <c r="G484" s="4" t="s">
        <v>1525</v>
      </c>
    </row>
    <row r="485" spans="1:7" x14ac:dyDescent="0.3">
      <c r="A485" t="s">
        <v>1526</v>
      </c>
      <c r="B485" t="b">
        <v>0</v>
      </c>
      <c r="C485" s="3">
        <v>159</v>
      </c>
      <c r="D485" s="17" t="s">
        <v>670</v>
      </c>
      <c r="E485" s="11" t="s">
        <v>652</v>
      </c>
      <c r="F485" s="19" t="s">
        <v>644</v>
      </c>
      <c r="G485" s="4" t="s">
        <v>1527</v>
      </c>
    </row>
    <row r="486" spans="1:7" x14ac:dyDescent="0.3">
      <c r="A486" t="s">
        <v>1528</v>
      </c>
      <c r="B486" t="b">
        <v>0</v>
      </c>
      <c r="C486" s="3">
        <v>269</v>
      </c>
      <c r="D486" s="17" t="s">
        <v>670</v>
      </c>
      <c r="E486" s="11" t="s">
        <v>652</v>
      </c>
      <c r="F486" s="19" t="s">
        <v>644</v>
      </c>
      <c r="G486" s="4" t="s">
        <v>1529</v>
      </c>
    </row>
    <row r="487" spans="1:7" x14ac:dyDescent="0.3">
      <c r="A487" t="s">
        <v>1530</v>
      </c>
      <c r="B487" t="b">
        <v>0</v>
      </c>
      <c r="C487" s="3">
        <v>89</v>
      </c>
      <c r="D487" s="17" t="s">
        <v>670</v>
      </c>
      <c r="E487" s="11" t="s">
        <v>652</v>
      </c>
      <c r="F487" s="19" t="s">
        <v>644</v>
      </c>
      <c r="G487" s="4" t="s">
        <v>1531</v>
      </c>
    </row>
    <row r="488" spans="1:7" x14ac:dyDescent="0.3">
      <c r="A488" t="s">
        <v>1532</v>
      </c>
      <c r="B488" t="b">
        <v>0</v>
      </c>
      <c r="C488" s="3">
        <v>149</v>
      </c>
      <c r="D488" s="17" t="s">
        <v>670</v>
      </c>
      <c r="E488" s="11" t="s">
        <v>652</v>
      </c>
      <c r="F488" s="19" t="s">
        <v>644</v>
      </c>
      <c r="G488" s="4" t="s">
        <v>1533</v>
      </c>
    </row>
    <row r="489" spans="1:7" x14ac:dyDescent="0.3">
      <c r="A489" t="s">
        <v>1534</v>
      </c>
      <c r="B489" t="b">
        <v>0</v>
      </c>
      <c r="C489" s="3">
        <v>89</v>
      </c>
      <c r="D489" s="17" t="s">
        <v>670</v>
      </c>
      <c r="E489" s="11" t="s">
        <v>652</v>
      </c>
      <c r="F489" s="19" t="s">
        <v>644</v>
      </c>
      <c r="G489" s="4" t="s">
        <v>1535</v>
      </c>
    </row>
    <row r="490" spans="1:7" x14ac:dyDescent="0.3">
      <c r="A490" t="s">
        <v>1536</v>
      </c>
      <c r="B490" t="b">
        <v>0</v>
      </c>
      <c r="C490" s="3">
        <v>219</v>
      </c>
      <c r="D490" s="17" t="s">
        <v>670</v>
      </c>
      <c r="E490" s="11" t="s">
        <v>652</v>
      </c>
      <c r="F490" s="19" t="s">
        <v>644</v>
      </c>
      <c r="G490" s="4" t="s">
        <v>1537</v>
      </c>
    </row>
    <row r="491" spans="1:7" x14ac:dyDescent="0.3">
      <c r="A491" t="s">
        <v>1538</v>
      </c>
      <c r="B491" t="b">
        <v>0</v>
      </c>
      <c r="C491" s="3">
        <v>849</v>
      </c>
      <c r="D491" s="17" t="s">
        <v>670</v>
      </c>
      <c r="E491" s="11" t="s">
        <v>652</v>
      </c>
      <c r="F491" s="19" t="s">
        <v>644</v>
      </c>
      <c r="G491" s="4" t="s">
        <v>1539</v>
      </c>
    </row>
    <row r="492" spans="1:7" x14ac:dyDescent="0.3">
      <c r="A492" t="s">
        <v>1540</v>
      </c>
      <c r="B492" t="b">
        <v>0</v>
      </c>
      <c r="C492" s="3">
        <v>669</v>
      </c>
      <c r="D492" s="17" t="s">
        <v>670</v>
      </c>
      <c r="E492" s="11" t="s">
        <v>652</v>
      </c>
      <c r="F492" s="19" t="s">
        <v>644</v>
      </c>
      <c r="G492" s="4" t="s">
        <v>1541</v>
      </c>
    </row>
    <row r="493" spans="1:7" x14ac:dyDescent="0.3">
      <c r="A493" t="s">
        <v>1542</v>
      </c>
      <c r="B493" t="b">
        <v>0</v>
      </c>
      <c r="C493" s="3">
        <v>599</v>
      </c>
      <c r="D493" s="17" t="s">
        <v>670</v>
      </c>
      <c r="E493" s="11" t="s">
        <v>652</v>
      </c>
      <c r="F493" s="19" t="s">
        <v>644</v>
      </c>
      <c r="G493" s="4" t="s">
        <v>1543</v>
      </c>
    </row>
    <row r="494" spans="1:7" x14ac:dyDescent="0.3">
      <c r="A494" t="s">
        <v>1544</v>
      </c>
      <c r="B494" t="b">
        <v>0</v>
      </c>
      <c r="C494" s="3">
        <v>479</v>
      </c>
      <c r="D494" s="17" t="s">
        <v>670</v>
      </c>
      <c r="E494" s="11" t="s">
        <v>652</v>
      </c>
      <c r="F494" s="19" t="s">
        <v>644</v>
      </c>
      <c r="G494" s="4" t="s">
        <v>1545</v>
      </c>
    </row>
    <row r="495" spans="1:7" x14ac:dyDescent="0.3">
      <c r="A495" t="s">
        <v>1546</v>
      </c>
      <c r="B495" t="b">
        <v>0</v>
      </c>
      <c r="C495" s="3">
        <v>309</v>
      </c>
      <c r="D495" s="17" t="s">
        <v>670</v>
      </c>
      <c r="E495" s="11" t="s">
        <v>652</v>
      </c>
      <c r="F495" s="19" t="s">
        <v>644</v>
      </c>
      <c r="G495" s="4" t="s">
        <v>1547</v>
      </c>
    </row>
    <row r="496" spans="1:7" x14ac:dyDescent="0.3">
      <c r="A496" t="s">
        <v>1548</v>
      </c>
      <c r="B496" t="b">
        <v>0</v>
      </c>
      <c r="C496" s="3">
        <v>279</v>
      </c>
      <c r="D496" s="17" t="s">
        <v>670</v>
      </c>
      <c r="E496" s="11" t="s">
        <v>652</v>
      </c>
      <c r="F496" s="19" t="s">
        <v>644</v>
      </c>
      <c r="G496" s="4" t="s">
        <v>1549</v>
      </c>
    </row>
    <row r="497" spans="1:7" x14ac:dyDescent="0.3">
      <c r="A497" t="s">
        <v>1550</v>
      </c>
      <c r="B497" t="b">
        <v>0</v>
      </c>
      <c r="C497" s="3">
        <v>339</v>
      </c>
      <c r="D497" s="17" t="s">
        <v>670</v>
      </c>
      <c r="E497" s="11" t="s">
        <v>652</v>
      </c>
      <c r="F497" s="19" t="s">
        <v>644</v>
      </c>
      <c r="G497" s="4" t="s">
        <v>1551</v>
      </c>
    </row>
    <row r="498" spans="1:7" x14ac:dyDescent="0.3">
      <c r="A498" t="s">
        <v>1552</v>
      </c>
      <c r="B498" t="b">
        <v>0</v>
      </c>
      <c r="C498" s="3">
        <v>339</v>
      </c>
      <c r="D498" s="17" t="s">
        <v>670</v>
      </c>
      <c r="E498" s="11" t="s">
        <v>652</v>
      </c>
      <c r="F498" s="19" t="s">
        <v>644</v>
      </c>
      <c r="G498" s="4" t="s">
        <v>1543</v>
      </c>
    </row>
    <row r="499" spans="1:7" x14ac:dyDescent="0.3">
      <c r="A499" t="s">
        <v>1553</v>
      </c>
      <c r="B499" t="b">
        <v>0</v>
      </c>
      <c r="C499" s="3">
        <v>289</v>
      </c>
      <c r="D499" s="17" t="s">
        <v>670</v>
      </c>
      <c r="E499" s="11" t="s">
        <v>652</v>
      </c>
      <c r="F499" s="19" t="s">
        <v>644</v>
      </c>
      <c r="G499" s="4" t="s">
        <v>1554</v>
      </c>
    </row>
    <row r="500" spans="1:7" x14ac:dyDescent="0.3">
      <c r="A500" t="s">
        <v>1555</v>
      </c>
      <c r="B500" t="b">
        <v>0</v>
      </c>
      <c r="C500" s="3">
        <v>439</v>
      </c>
      <c r="D500" s="17" t="s">
        <v>670</v>
      </c>
      <c r="E500" s="11" t="s">
        <v>652</v>
      </c>
      <c r="F500" s="19" t="s">
        <v>644</v>
      </c>
      <c r="G500" s="4" t="s">
        <v>1556</v>
      </c>
    </row>
    <row r="501" spans="1:7" x14ac:dyDescent="0.3">
      <c r="A501" t="s">
        <v>1557</v>
      </c>
      <c r="B501" t="b">
        <v>0</v>
      </c>
      <c r="C501" s="3">
        <v>509</v>
      </c>
      <c r="D501" s="17" t="s">
        <v>670</v>
      </c>
      <c r="E501" s="11" t="s">
        <v>652</v>
      </c>
      <c r="F501" s="19" t="s">
        <v>644</v>
      </c>
      <c r="G501" s="4" t="s">
        <v>1558</v>
      </c>
    </row>
    <row r="502" spans="1:7" x14ac:dyDescent="0.3">
      <c r="A502" t="s">
        <v>1559</v>
      </c>
      <c r="B502" t="b">
        <v>0</v>
      </c>
      <c r="C502" s="3">
        <v>969</v>
      </c>
      <c r="D502" s="17" t="s">
        <v>670</v>
      </c>
      <c r="E502" s="11" t="s">
        <v>652</v>
      </c>
      <c r="F502" s="19" t="s">
        <v>644</v>
      </c>
      <c r="G502" s="4" t="s">
        <v>1560</v>
      </c>
    </row>
    <row r="503" spans="1:7" x14ac:dyDescent="0.3">
      <c r="A503" t="s">
        <v>1561</v>
      </c>
      <c r="B503" t="b">
        <v>0</v>
      </c>
      <c r="C503" s="3">
        <v>719</v>
      </c>
      <c r="D503" s="17" t="s">
        <v>670</v>
      </c>
      <c r="E503" s="11" t="s">
        <v>652</v>
      </c>
      <c r="F503" s="19" t="s">
        <v>644</v>
      </c>
      <c r="G503" s="4" t="s">
        <v>1562</v>
      </c>
    </row>
    <row r="504" spans="1:7" x14ac:dyDescent="0.3">
      <c r="A504" t="s">
        <v>1563</v>
      </c>
      <c r="B504" t="b">
        <v>0</v>
      </c>
      <c r="C504" s="3">
        <v>329</v>
      </c>
      <c r="D504" s="17" t="s">
        <v>670</v>
      </c>
      <c r="E504" s="11" t="s">
        <v>652</v>
      </c>
      <c r="F504" s="19" t="s">
        <v>644</v>
      </c>
      <c r="G504" s="4" t="s">
        <v>1564</v>
      </c>
    </row>
    <row r="505" spans="1:7" x14ac:dyDescent="0.3">
      <c r="A505" t="s">
        <v>1565</v>
      </c>
      <c r="B505" t="b">
        <v>0</v>
      </c>
      <c r="C505" s="3">
        <v>89</v>
      </c>
      <c r="D505" s="17" t="s">
        <v>642</v>
      </c>
      <c r="E505" s="11" t="s">
        <v>652</v>
      </c>
      <c r="F505" s="19" t="s">
        <v>644</v>
      </c>
      <c r="G505" s="4" t="s">
        <v>1566</v>
      </c>
    </row>
    <row r="506" spans="1:7" x14ac:dyDescent="0.3">
      <c r="A506" t="s">
        <v>1567</v>
      </c>
      <c r="B506" t="b">
        <v>0</v>
      </c>
      <c r="C506" s="3">
        <v>59</v>
      </c>
      <c r="D506" s="17" t="s">
        <v>642</v>
      </c>
      <c r="E506" s="11" t="s">
        <v>652</v>
      </c>
      <c r="F506" s="19" t="s">
        <v>644</v>
      </c>
      <c r="G506" s="4" t="s">
        <v>1568</v>
      </c>
    </row>
    <row r="507" spans="1:7" x14ac:dyDescent="0.3">
      <c r="A507" t="s">
        <v>1569</v>
      </c>
      <c r="B507" t="b">
        <v>0</v>
      </c>
      <c r="C507" s="3">
        <v>69</v>
      </c>
      <c r="D507" s="17" t="s">
        <v>642</v>
      </c>
      <c r="E507" s="11" t="s">
        <v>652</v>
      </c>
      <c r="F507" s="19" t="s">
        <v>644</v>
      </c>
      <c r="G507" s="4" t="s">
        <v>1570</v>
      </c>
    </row>
    <row r="508" spans="1:7" x14ac:dyDescent="0.3">
      <c r="A508" t="s">
        <v>1571</v>
      </c>
      <c r="B508" t="b">
        <v>0</v>
      </c>
      <c r="C508" s="3">
        <v>69</v>
      </c>
      <c r="D508" s="17" t="s">
        <v>642</v>
      </c>
      <c r="E508" s="11" t="s">
        <v>652</v>
      </c>
      <c r="F508" s="19" t="s">
        <v>644</v>
      </c>
      <c r="G508" s="4" t="s">
        <v>1572</v>
      </c>
    </row>
    <row r="509" spans="1:7" x14ac:dyDescent="0.3">
      <c r="A509" t="s">
        <v>1573</v>
      </c>
      <c r="B509" t="b">
        <v>0</v>
      </c>
      <c r="C509" s="3">
        <v>119</v>
      </c>
      <c r="D509" s="17" t="s">
        <v>642</v>
      </c>
      <c r="E509" s="11" t="s">
        <v>652</v>
      </c>
      <c r="F509" s="19" t="s">
        <v>644</v>
      </c>
      <c r="G509" s="4" t="s">
        <v>1574</v>
      </c>
    </row>
    <row r="510" spans="1:7" x14ac:dyDescent="0.3">
      <c r="A510" t="s">
        <v>1575</v>
      </c>
      <c r="B510" t="b">
        <v>0</v>
      </c>
      <c r="C510" s="3">
        <v>69</v>
      </c>
      <c r="D510" s="17" t="s">
        <v>642</v>
      </c>
      <c r="E510" s="11" t="s">
        <v>652</v>
      </c>
      <c r="F510" s="19" t="s">
        <v>644</v>
      </c>
      <c r="G510" s="4" t="s">
        <v>1576</v>
      </c>
    </row>
    <row r="511" spans="1:7" x14ac:dyDescent="0.3">
      <c r="A511" t="s">
        <v>1577</v>
      </c>
      <c r="B511" t="b">
        <v>0</v>
      </c>
      <c r="C511" s="3">
        <v>99</v>
      </c>
      <c r="D511" s="17" t="s">
        <v>642</v>
      </c>
      <c r="E511" s="11" t="s">
        <v>652</v>
      </c>
      <c r="F511" s="19" t="s">
        <v>644</v>
      </c>
      <c r="G511" s="4" t="s">
        <v>1578</v>
      </c>
    </row>
    <row r="512" spans="1:7" x14ac:dyDescent="0.3">
      <c r="A512" t="s">
        <v>1579</v>
      </c>
      <c r="B512" t="b">
        <v>0</v>
      </c>
      <c r="C512" s="3">
        <v>159</v>
      </c>
      <c r="D512" s="17" t="s">
        <v>642</v>
      </c>
      <c r="E512" s="11" t="s">
        <v>652</v>
      </c>
      <c r="F512" s="19" t="s">
        <v>644</v>
      </c>
      <c r="G512" s="4" t="s">
        <v>1580</v>
      </c>
    </row>
    <row r="513" spans="1:7" x14ac:dyDescent="0.3">
      <c r="A513" t="s">
        <v>1581</v>
      </c>
      <c r="B513" t="b">
        <v>0</v>
      </c>
      <c r="C513" s="3">
        <v>89</v>
      </c>
      <c r="D513" s="17" t="s">
        <v>642</v>
      </c>
      <c r="E513" s="11" t="s">
        <v>652</v>
      </c>
      <c r="F513" s="19" t="s">
        <v>644</v>
      </c>
      <c r="G513" s="4" t="s">
        <v>1582</v>
      </c>
    </row>
    <row r="514" spans="1:7" x14ac:dyDescent="0.3">
      <c r="A514" t="s">
        <v>1583</v>
      </c>
      <c r="B514" t="b">
        <v>0</v>
      </c>
      <c r="C514" s="3">
        <v>129</v>
      </c>
      <c r="D514" s="17" t="s">
        <v>642</v>
      </c>
      <c r="E514" s="11" t="s">
        <v>652</v>
      </c>
      <c r="F514" s="19" t="s">
        <v>644</v>
      </c>
      <c r="G514" s="4" t="s">
        <v>1584</v>
      </c>
    </row>
    <row r="515" spans="1:7" x14ac:dyDescent="0.3">
      <c r="A515" t="s">
        <v>1585</v>
      </c>
      <c r="B515" t="b">
        <v>0</v>
      </c>
      <c r="C515" s="3">
        <v>219</v>
      </c>
      <c r="D515" s="17" t="s">
        <v>642</v>
      </c>
      <c r="E515" s="11" t="s">
        <v>652</v>
      </c>
      <c r="F515" s="19" t="s">
        <v>644</v>
      </c>
      <c r="G515" s="4" t="s">
        <v>1586</v>
      </c>
    </row>
    <row r="516" spans="1:7" x14ac:dyDescent="0.3">
      <c r="A516" t="s">
        <v>1587</v>
      </c>
      <c r="B516" t="b">
        <v>0</v>
      </c>
      <c r="C516" s="3">
        <v>189</v>
      </c>
      <c r="D516" s="17" t="s">
        <v>642</v>
      </c>
      <c r="E516" s="11" t="s">
        <v>652</v>
      </c>
      <c r="F516" s="19" t="s">
        <v>644</v>
      </c>
      <c r="G516" s="4" t="s">
        <v>1588</v>
      </c>
    </row>
    <row r="517" spans="1:7" x14ac:dyDescent="0.3">
      <c r="A517" t="s">
        <v>1589</v>
      </c>
      <c r="B517" t="b">
        <v>0</v>
      </c>
      <c r="C517" s="3">
        <v>189</v>
      </c>
      <c r="D517" s="17" t="s">
        <v>642</v>
      </c>
      <c r="E517" s="11" t="s">
        <v>652</v>
      </c>
      <c r="F517" s="19" t="s">
        <v>644</v>
      </c>
      <c r="G517" s="4" t="s">
        <v>1590</v>
      </c>
    </row>
    <row r="518" spans="1:7" x14ac:dyDescent="0.3">
      <c r="A518" t="s">
        <v>1591</v>
      </c>
      <c r="B518" t="b">
        <v>0</v>
      </c>
      <c r="C518" s="3">
        <v>339</v>
      </c>
      <c r="D518" s="17" t="s">
        <v>642</v>
      </c>
      <c r="E518" s="11" t="s">
        <v>652</v>
      </c>
      <c r="F518" s="19" t="s">
        <v>644</v>
      </c>
      <c r="G518" s="4" t="s">
        <v>1592</v>
      </c>
    </row>
    <row r="519" spans="1:7" x14ac:dyDescent="0.3">
      <c r="A519" t="s">
        <v>1593</v>
      </c>
      <c r="B519" t="b">
        <v>0</v>
      </c>
      <c r="C519" s="3">
        <v>389</v>
      </c>
      <c r="D519" s="17" t="s">
        <v>642</v>
      </c>
      <c r="E519" s="11" t="s">
        <v>652</v>
      </c>
      <c r="F519" s="19" t="s">
        <v>644</v>
      </c>
      <c r="G519" s="4" t="s">
        <v>1594</v>
      </c>
    </row>
    <row r="520" spans="1:7" x14ac:dyDescent="0.3">
      <c r="A520" t="s">
        <v>1595</v>
      </c>
      <c r="B520" t="b">
        <v>0</v>
      </c>
      <c r="C520" s="3">
        <v>379</v>
      </c>
      <c r="D520" s="17" t="s">
        <v>642</v>
      </c>
      <c r="E520" s="11" t="s">
        <v>652</v>
      </c>
      <c r="F520" s="19" t="s">
        <v>644</v>
      </c>
      <c r="G520" s="4" t="s">
        <v>1596</v>
      </c>
    </row>
    <row r="521" spans="1:7" x14ac:dyDescent="0.3">
      <c r="A521" t="s">
        <v>1597</v>
      </c>
      <c r="B521" t="b">
        <v>0</v>
      </c>
      <c r="C521" s="3">
        <v>419</v>
      </c>
      <c r="D521" s="17" t="s">
        <v>642</v>
      </c>
      <c r="E521" s="11" t="s">
        <v>652</v>
      </c>
      <c r="F521" s="19" t="s">
        <v>644</v>
      </c>
      <c r="G521" s="4" t="s">
        <v>1598</v>
      </c>
    </row>
    <row r="522" spans="1:7" x14ac:dyDescent="0.3">
      <c r="A522" t="s">
        <v>1599</v>
      </c>
      <c r="B522" t="b">
        <v>0</v>
      </c>
      <c r="C522" s="3">
        <v>299</v>
      </c>
      <c r="D522" s="17" t="s">
        <v>642</v>
      </c>
      <c r="E522" s="11" t="s">
        <v>652</v>
      </c>
      <c r="F522" s="19" t="s">
        <v>644</v>
      </c>
      <c r="G522" s="4" t="s">
        <v>1600</v>
      </c>
    </row>
    <row r="523" spans="1:7" x14ac:dyDescent="0.3">
      <c r="A523" t="s">
        <v>1601</v>
      </c>
      <c r="B523" t="b">
        <v>0</v>
      </c>
      <c r="C523" s="3">
        <v>279</v>
      </c>
      <c r="D523" s="17" t="s">
        <v>642</v>
      </c>
      <c r="E523" s="11" t="s">
        <v>652</v>
      </c>
      <c r="F523" s="19" t="s">
        <v>644</v>
      </c>
      <c r="G523" s="4" t="s">
        <v>1602</v>
      </c>
    </row>
    <row r="524" spans="1:7" x14ac:dyDescent="0.3">
      <c r="A524" t="s">
        <v>1603</v>
      </c>
      <c r="B524" t="b">
        <v>0</v>
      </c>
      <c r="C524" s="3">
        <v>369</v>
      </c>
      <c r="D524" s="17" t="s">
        <v>642</v>
      </c>
      <c r="E524" s="11" t="s">
        <v>652</v>
      </c>
      <c r="F524" s="19" t="s">
        <v>644</v>
      </c>
      <c r="G524" s="4" t="s">
        <v>1604</v>
      </c>
    </row>
    <row r="525" spans="1:7" x14ac:dyDescent="0.3">
      <c r="A525" t="s">
        <v>1605</v>
      </c>
      <c r="B525" t="b">
        <v>0</v>
      </c>
      <c r="C525" s="3">
        <v>319</v>
      </c>
      <c r="D525" s="17" t="s">
        <v>642</v>
      </c>
      <c r="E525" s="11" t="s">
        <v>652</v>
      </c>
      <c r="F525" s="19" t="s">
        <v>644</v>
      </c>
      <c r="G525" s="4" t="s">
        <v>1606</v>
      </c>
    </row>
    <row r="526" spans="1:7" x14ac:dyDescent="0.3">
      <c r="A526" t="s">
        <v>1607</v>
      </c>
      <c r="B526" t="b">
        <v>0</v>
      </c>
      <c r="C526" s="3">
        <v>459</v>
      </c>
      <c r="D526" s="17" t="s">
        <v>642</v>
      </c>
      <c r="E526" s="11" t="s">
        <v>652</v>
      </c>
      <c r="F526" s="19" t="s">
        <v>644</v>
      </c>
      <c r="G526" s="4" t="s">
        <v>1608</v>
      </c>
    </row>
    <row r="527" spans="1:7" x14ac:dyDescent="0.3">
      <c r="A527" t="s">
        <v>1609</v>
      </c>
      <c r="B527" t="b">
        <v>0</v>
      </c>
      <c r="C527" s="3">
        <v>349</v>
      </c>
      <c r="D527" s="17" t="s">
        <v>642</v>
      </c>
      <c r="E527" s="11" t="s">
        <v>652</v>
      </c>
      <c r="F527" s="19" t="s">
        <v>644</v>
      </c>
      <c r="G527" s="4" t="s">
        <v>1610</v>
      </c>
    </row>
    <row r="528" spans="1:7" x14ac:dyDescent="0.3">
      <c r="A528" t="s">
        <v>1611</v>
      </c>
      <c r="B528" t="b">
        <v>0</v>
      </c>
      <c r="C528" s="3">
        <v>179</v>
      </c>
      <c r="D528" s="17" t="s">
        <v>667</v>
      </c>
      <c r="E528" s="11" t="s">
        <v>652</v>
      </c>
      <c r="F528" s="19" t="s">
        <v>644</v>
      </c>
      <c r="G528" s="4" t="s">
        <v>1612</v>
      </c>
    </row>
    <row r="529" spans="1:7" x14ac:dyDescent="0.3">
      <c r="A529" t="s">
        <v>1613</v>
      </c>
      <c r="B529" t="b">
        <v>0</v>
      </c>
      <c r="C529" s="3">
        <v>109</v>
      </c>
      <c r="D529" s="17" t="s">
        <v>667</v>
      </c>
      <c r="E529" s="11" t="s">
        <v>652</v>
      </c>
      <c r="F529" s="19" t="s">
        <v>644</v>
      </c>
      <c r="G529" s="4" t="s">
        <v>1614</v>
      </c>
    </row>
    <row r="530" spans="1:7" x14ac:dyDescent="0.3">
      <c r="A530" t="s">
        <v>1615</v>
      </c>
      <c r="B530" t="b">
        <v>0</v>
      </c>
      <c r="C530" s="3">
        <v>89</v>
      </c>
      <c r="D530" s="17" t="s">
        <v>667</v>
      </c>
      <c r="E530" s="11" t="s">
        <v>652</v>
      </c>
      <c r="F530" s="19" t="s">
        <v>644</v>
      </c>
      <c r="G530" s="4" t="s">
        <v>1616</v>
      </c>
    </row>
    <row r="531" spans="1:7" x14ac:dyDescent="0.3">
      <c r="A531" t="s">
        <v>1617</v>
      </c>
      <c r="B531" t="b">
        <v>0</v>
      </c>
      <c r="C531" s="3">
        <v>139</v>
      </c>
      <c r="D531" s="17" t="s">
        <v>670</v>
      </c>
      <c r="E531" s="11" t="s">
        <v>652</v>
      </c>
      <c r="F531" s="19" t="s">
        <v>644</v>
      </c>
      <c r="G531" s="4" t="s">
        <v>1618</v>
      </c>
    </row>
    <row r="532" spans="1:7" x14ac:dyDescent="0.3">
      <c r="A532" t="s">
        <v>1619</v>
      </c>
      <c r="B532" t="b">
        <v>0</v>
      </c>
      <c r="C532" s="3">
        <v>229</v>
      </c>
      <c r="D532" s="17" t="s">
        <v>670</v>
      </c>
      <c r="E532" s="11" t="s">
        <v>652</v>
      </c>
      <c r="F532" s="19" t="s">
        <v>644</v>
      </c>
      <c r="G532" s="4" t="s">
        <v>1620</v>
      </c>
    </row>
    <row r="533" spans="1:7" x14ac:dyDescent="0.3">
      <c r="A533" t="s">
        <v>1621</v>
      </c>
      <c r="B533" t="b">
        <v>1</v>
      </c>
      <c r="C533" s="3">
        <v>2299</v>
      </c>
      <c r="D533" s="17" t="s">
        <v>825</v>
      </c>
      <c r="E533" s="11" t="s">
        <v>820</v>
      </c>
      <c r="F533" s="19" t="s">
        <v>644</v>
      </c>
      <c r="G533" s="4" t="s">
        <v>1622</v>
      </c>
    </row>
    <row r="534" spans="1:7" x14ac:dyDescent="0.3">
      <c r="A534" t="s">
        <v>1623</v>
      </c>
      <c r="B534" t="b">
        <v>1</v>
      </c>
      <c r="C534" s="3">
        <v>2799.99</v>
      </c>
      <c r="D534" s="17" t="s">
        <v>825</v>
      </c>
      <c r="E534" s="11" t="s">
        <v>820</v>
      </c>
      <c r="F534" s="19" t="s">
        <v>644</v>
      </c>
      <c r="G534" s="4" t="s">
        <v>1624</v>
      </c>
    </row>
    <row r="535" spans="1:7" x14ac:dyDescent="0.3">
      <c r="A535" t="s">
        <v>1625</v>
      </c>
      <c r="B535" t="b">
        <v>1</v>
      </c>
      <c r="C535" s="3">
        <v>2999</v>
      </c>
      <c r="D535" s="17" t="s">
        <v>825</v>
      </c>
      <c r="E535" s="11" t="s">
        <v>820</v>
      </c>
      <c r="F535" s="19" t="s">
        <v>644</v>
      </c>
      <c r="G535" s="4" t="s">
        <v>1626</v>
      </c>
    </row>
    <row r="536" spans="1:7" x14ac:dyDescent="0.3">
      <c r="A536" t="s">
        <v>1627</v>
      </c>
      <c r="B536" t="b">
        <v>1</v>
      </c>
      <c r="C536" s="3">
        <v>3499.99</v>
      </c>
      <c r="D536" s="17" t="s">
        <v>825</v>
      </c>
      <c r="E536" s="11" t="s">
        <v>820</v>
      </c>
      <c r="F536" s="19" t="s">
        <v>644</v>
      </c>
      <c r="G536" s="4" t="s">
        <v>1628</v>
      </c>
    </row>
    <row r="537" spans="1:7" x14ac:dyDescent="0.3">
      <c r="A537" t="s">
        <v>1629</v>
      </c>
      <c r="B537" t="b">
        <v>1</v>
      </c>
      <c r="C537" s="3">
        <v>4299</v>
      </c>
      <c r="D537" s="17" t="s">
        <v>825</v>
      </c>
      <c r="E537" s="11" t="s">
        <v>820</v>
      </c>
      <c r="F537" s="19" t="s">
        <v>644</v>
      </c>
      <c r="G537" s="4" t="s">
        <v>1630</v>
      </c>
    </row>
    <row r="538" spans="1:7" x14ac:dyDescent="0.3">
      <c r="A538" t="s">
        <v>1631</v>
      </c>
      <c r="B538" t="b">
        <v>0</v>
      </c>
      <c r="C538" s="3">
        <v>529</v>
      </c>
      <c r="D538" s="17" t="s">
        <v>667</v>
      </c>
      <c r="E538" s="11" t="s">
        <v>652</v>
      </c>
      <c r="F538" s="19" t="s">
        <v>644</v>
      </c>
      <c r="G538" s="4" t="s">
        <v>1632</v>
      </c>
    </row>
    <row r="539" spans="1:7" x14ac:dyDescent="0.3">
      <c r="A539" t="s">
        <v>1633</v>
      </c>
      <c r="B539" t="b">
        <v>0</v>
      </c>
      <c r="C539" s="3">
        <v>449</v>
      </c>
      <c r="D539" s="17" t="s">
        <v>667</v>
      </c>
      <c r="E539" s="11" t="s">
        <v>820</v>
      </c>
      <c r="F539" s="19" t="s">
        <v>644</v>
      </c>
      <c r="G539" s="4" t="s">
        <v>1634</v>
      </c>
    </row>
    <row r="540" spans="1:7" x14ac:dyDescent="0.3">
      <c r="A540" t="s">
        <v>1635</v>
      </c>
      <c r="B540" t="b">
        <v>0</v>
      </c>
      <c r="C540" s="3">
        <v>299</v>
      </c>
      <c r="D540" s="17" t="s">
        <v>667</v>
      </c>
      <c r="E540" s="11" t="s">
        <v>820</v>
      </c>
      <c r="F540" s="19" t="s">
        <v>644</v>
      </c>
      <c r="G540" s="4" t="s">
        <v>1636</v>
      </c>
    </row>
    <row r="541" spans="1:7" x14ac:dyDescent="0.3">
      <c r="A541" t="s">
        <v>1637</v>
      </c>
      <c r="B541" t="b">
        <v>0</v>
      </c>
      <c r="C541" s="3">
        <v>79</v>
      </c>
      <c r="D541" s="17" t="s">
        <v>667</v>
      </c>
      <c r="E541" s="11" t="s">
        <v>652</v>
      </c>
      <c r="F541" s="19" t="s">
        <v>644</v>
      </c>
      <c r="G541" s="4" t="s">
        <v>1638</v>
      </c>
    </row>
    <row r="542" spans="1:7" x14ac:dyDescent="0.3">
      <c r="A542" t="s">
        <v>1639</v>
      </c>
      <c r="B542" t="b">
        <v>0</v>
      </c>
      <c r="C542" s="3">
        <v>99</v>
      </c>
      <c r="D542" s="17" t="s">
        <v>667</v>
      </c>
      <c r="E542" s="11" t="s">
        <v>652</v>
      </c>
      <c r="F542" s="19" t="s">
        <v>644</v>
      </c>
      <c r="G542" s="4" t="s">
        <v>1640</v>
      </c>
    </row>
    <row r="543" spans="1:7" x14ac:dyDescent="0.3">
      <c r="A543" t="s">
        <v>1641</v>
      </c>
      <c r="B543" t="b">
        <v>0</v>
      </c>
      <c r="C543" s="3">
        <v>129</v>
      </c>
      <c r="D543" s="17" t="s">
        <v>667</v>
      </c>
      <c r="E543" s="11" t="s">
        <v>652</v>
      </c>
      <c r="F543" s="19" t="s">
        <v>644</v>
      </c>
      <c r="G543" s="4" t="s">
        <v>1642</v>
      </c>
    </row>
    <row r="544" spans="1:7" x14ac:dyDescent="0.3">
      <c r="A544" t="s">
        <v>1643</v>
      </c>
      <c r="B544" t="b">
        <v>0</v>
      </c>
      <c r="C544" s="3">
        <v>199</v>
      </c>
      <c r="D544" s="17" t="s">
        <v>667</v>
      </c>
      <c r="E544" s="11" t="s">
        <v>652</v>
      </c>
      <c r="F544" s="19" t="s">
        <v>644</v>
      </c>
      <c r="G544" s="4" t="s">
        <v>1644</v>
      </c>
    </row>
    <row r="545" spans="1:7" x14ac:dyDescent="0.3">
      <c r="A545" t="s">
        <v>1645</v>
      </c>
      <c r="B545" t="b">
        <v>1</v>
      </c>
      <c r="C545" s="3">
        <v>249</v>
      </c>
      <c r="D545" s="17" t="s">
        <v>667</v>
      </c>
      <c r="E545" s="11" t="s">
        <v>652</v>
      </c>
      <c r="F545" s="19" t="s">
        <v>644</v>
      </c>
      <c r="G545" s="4" t="s">
        <v>1646</v>
      </c>
    </row>
    <row r="546" spans="1:7" x14ac:dyDescent="0.3">
      <c r="A546" t="s">
        <v>1647</v>
      </c>
      <c r="B546" t="b">
        <v>0</v>
      </c>
      <c r="C546" s="3">
        <v>349</v>
      </c>
      <c r="D546" s="17" t="s">
        <v>667</v>
      </c>
      <c r="E546" s="11" t="s">
        <v>859</v>
      </c>
      <c r="F546" s="19" t="s">
        <v>644</v>
      </c>
      <c r="G546" s="4" t="s">
        <v>1648</v>
      </c>
    </row>
    <row r="547" spans="1:7" x14ac:dyDescent="0.3">
      <c r="A547" t="s">
        <v>1649</v>
      </c>
      <c r="B547" t="b">
        <v>0</v>
      </c>
      <c r="C547" s="3">
        <v>349</v>
      </c>
      <c r="D547" s="17" t="s">
        <v>651</v>
      </c>
      <c r="E547" s="11" t="s">
        <v>652</v>
      </c>
      <c r="F547" s="19" t="s">
        <v>644</v>
      </c>
      <c r="G547" s="4" t="s">
        <v>1650</v>
      </c>
    </row>
    <row r="548" spans="1:7" x14ac:dyDescent="0.3">
      <c r="A548" t="s">
        <v>1651</v>
      </c>
      <c r="B548" t="b">
        <v>0</v>
      </c>
      <c r="C548" s="3">
        <v>2809</v>
      </c>
      <c r="D548" s="17" t="s">
        <v>670</v>
      </c>
      <c r="E548" s="11" t="s">
        <v>652</v>
      </c>
      <c r="F548" s="19" t="s">
        <v>644</v>
      </c>
      <c r="G548" s="4" t="s">
        <v>1652</v>
      </c>
    </row>
    <row r="549" spans="1:7" x14ac:dyDescent="0.3">
      <c r="A549" t="s">
        <v>1653</v>
      </c>
      <c r="B549" t="b">
        <v>0</v>
      </c>
      <c r="C549" s="3">
        <v>1629</v>
      </c>
      <c r="D549" s="17" t="s">
        <v>670</v>
      </c>
      <c r="E549" s="11" t="s">
        <v>652</v>
      </c>
      <c r="F549" s="19" t="s">
        <v>644</v>
      </c>
      <c r="G549" s="4" t="s">
        <v>1654</v>
      </c>
    </row>
    <row r="550" spans="1:7" x14ac:dyDescent="0.3">
      <c r="A550" t="s">
        <v>1655</v>
      </c>
      <c r="B550" t="b">
        <v>0</v>
      </c>
      <c r="C550" s="3">
        <v>359</v>
      </c>
      <c r="D550" s="17" t="s">
        <v>670</v>
      </c>
      <c r="E550" s="11" t="s">
        <v>652</v>
      </c>
      <c r="F550" s="19" t="s">
        <v>644</v>
      </c>
      <c r="G550" s="4" t="s">
        <v>1656</v>
      </c>
    </row>
    <row r="551" spans="1:7" x14ac:dyDescent="0.3">
      <c r="A551" t="s">
        <v>1657</v>
      </c>
      <c r="B551" t="b">
        <v>0</v>
      </c>
      <c r="C551" s="3">
        <v>229</v>
      </c>
      <c r="D551" s="17" t="s">
        <v>670</v>
      </c>
      <c r="E551" s="11" t="s">
        <v>652</v>
      </c>
      <c r="F551" s="19" t="s">
        <v>644</v>
      </c>
      <c r="G551" s="4" t="s">
        <v>1658</v>
      </c>
    </row>
    <row r="552" spans="1:7" x14ac:dyDescent="0.3">
      <c r="A552" t="s">
        <v>1659</v>
      </c>
      <c r="B552" t="b">
        <v>0</v>
      </c>
      <c r="C552" s="3">
        <v>369</v>
      </c>
      <c r="D552" s="17" t="s">
        <v>670</v>
      </c>
      <c r="E552" s="11" t="s">
        <v>652</v>
      </c>
      <c r="F552" s="19" t="s">
        <v>644</v>
      </c>
      <c r="G552" s="4" t="s">
        <v>1658</v>
      </c>
    </row>
    <row r="553" spans="1:7" x14ac:dyDescent="0.3">
      <c r="A553" t="s">
        <v>1660</v>
      </c>
      <c r="B553" t="b">
        <v>0</v>
      </c>
      <c r="C553" s="3">
        <v>279</v>
      </c>
      <c r="D553" s="17" t="s">
        <v>670</v>
      </c>
      <c r="E553" s="11" t="s">
        <v>652</v>
      </c>
      <c r="F553" s="19" t="s">
        <v>644</v>
      </c>
      <c r="G553" s="4" t="s">
        <v>1658</v>
      </c>
    </row>
    <row r="554" spans="1:7" x14ac:dyDescent="0.3">
      <c r="A554" t="s">
        <v>1661</v>
      </c>
      <c r="B554" t="b">
        <v>0</v>
      </c>
      <c r="C554" s="3">
        <v>279</v>
      </c>
      <c r="D554" s="17" t="s">
        <v>670</v>
      </c>
      <c r="E554" s="11" t="s">
        <v>652</v>
      </c>
      <c r="F554" s="19" t="s">
        <v>644</v>
      </c>
      <c r="G554" s="4" t="s">
        <v>1662</v>
      </c>
    </row>
    <row r="555" spans="1:7" x14ac:dyDescent="0.3">
      <c r="A555" t="s">
        <v>1663</v>
      </c>
      <c r="B555" t="b">
        <v>0</v>
      </c>
      <c r="C555" s="3">
        <v>399</v>
      </c>
      <c r="D555" s="17" t="s">
        <v>670</v>
      </c>
      <c r="E555" s="11" t="s">
        <v>652</v>
      </c>
      <c r="F555" s="19" t="s">
        <v>644</v>
      </c>
      <c r="G555" s="4" t="s">
        <v>1664</v>
      </c>
    </row>
    <row r="556" spans="1:7" x14ac:dyDescent="0.3">
      <c r="A556" t="s">
        <v>1665</v>
      </c>
      <c r="B556" t="b">
        <v>0</v>
      </c>
      <c r="C556" s="3">
        <v>199</v>
      </c>
      <c r="D556" s="17" t="s">
        <v>670</v>
      </c>
      <c r="E556" s="11" t="s">
        <v>652</v>
      </c>
      <c r="F556" s="19" t="s">
        <v>644</v>
      </c>
      <c r="G556" s="4" t="s">
        <v>1666</v>
      </c>
    </row>
    <row r="557" spans="1:7" x14ac:dyDescent="0.3">
      <c r="A557" t="s">
        <v>1667</v>
      </c>
      <c r="B557" t="b">
        <v>0</v>
      </c>
      <c r="C557" s="3">
        <v>339</v>
      </c>
      <c r="D557" s="17" t="s">
        <v>670</v>
      </c>
      <c r="E557" s="11" t="s">
        <v>652</v>
      </c>
      <c r="F557" s="19" t="s">
        <v>644</v>
      </c>
      <c r="G557" s="4" t="s">
        <v>1668</v>
      </c>
    </row>
    <row r="558" spans="1:7" x14ac:dyDescent="0.3">
      <c r="A558" t="s">
        <v>1669</v>
      </c>
      <c r="B558" t="b">
        <v>0</v>
      </c>
      <c r="C558" s="3">
        <v>189</v>
      </c>
      <c r="D558" s="17" t="s">
        <v>670</v>
      </c>
      <c r="E558" s="11" t="s">
        <v>652</v>
      </c>
      <c r="F558" s="19" t="s">
        <v>644</v>
      </c>
      <c r="G558" s="4" t="s">
        <v>1668</v>
      </c>
    </row>
    <row r="559" spans="1:7" x14ac:dyDescent="0.3">
      <c r="A559" t="s">
        <v>1670</v>
      </c>
      <c r="B559" t="b">
        <v>0</v>
      </c>
      <c r="C559" s="3">
        <v>119</v>
      </c>
      <c r="D559" s="17" t="s">
        <v>670</v>
      </c>
      <c r="E559" s="11" t="s">
        <v>652</v>
      </c>
      <c r="F559" s="19" t="s">
        <v>644</v>
      </c>
      <c r="G559" s="4" t="s">
        <v>1668</v>
      </c>
    </row>
    <row r="560" spans="1:7" x14ac:dyDescent="0.3">
      <c r="A560" t="s">
        <v>1671</v>
      </c>
      <c r="B560" t="b">
        <v>0</v>
      </c>
      <c r="C560" s="3">
        <v>119</v>
      </c>
      <c r="D560" s="17" t="s">
        <v>670</v>
      </c>
      <c r="E560" s="11" t="s">
        <v>652</v>
      </c>
      <c r="F560" s="19" t="s">
        <v>644</v>
      </c>
      <c r="G560" s="4" t="s">
        <v>1672</v>
      </c>
    </row>
    <row r="561" spans="1:7" x14ac:dyDescent="0.3">
      <c r="A561" t="s">
        <v>1673</v>
      </c>
      <c r="B561" t="b">
        <v>0</v>
      </c>
      <c r="C561" s="3">
        <v>119</v>
      </c>
      <c r="D561" s="17" t="s">
        <v>651</v>
      </c>
      <c r="E561" s="11" t="s">
        <v>652</v>
      </c>
      <c r="F561" s="19" t="s">
        <v>644</v>
      </c>
      <c r="G561" s="4" t="s">
        <v>1674</v>
      </c>
    </row>
    <row r="562" spans="1:7" x14ac:dyDescent="0.3">
      <c r="A562" t="s">
        <v>1675</v>
      </c>
      <c r="B562" t="b">
        <v>1</v>
      </c>
      <c r="C562" s="3">
        <v>129</v>
      </c>
      <c r="D562" s="17" t="s">
        <v>670</v>
      </c>
      <c r="E562" s="11" t="s">
        <v>652</v>
      </c>
      <c r="F562" s="19" t="s">
        <v>644</v>
      </c>
      <c r="G562" s="4" t="s">
        <v>1676</v>
      </c>
    </row>
    <row r="563" spans="1:7" x14ac:dyDescent="0.3">
      <c r="A563" t="s">
        <v>1677</v>
      </c>
      <c r="B563" t="b">
        <v>0</v>
      </c>
      <c r="C563" s="3">
        <v>49</v>
      </c>
      <c r="D563" s="17" t="s">
        <v>667</v>
      </c>
      <c r="E563" s="11" t="s">
        <v>652</v>
      </c>
      <c r="F563" s="19" t="s">
        <v>644</v>
      </c>
      <c r="G563" s="4" t="s">
        <v>1678</v>
      </c>
    </row>
    <row r="564" spans="1:7" x14ac:dyDescent="0.3">
      <c r="A564" t="s">
        <v>1679</v>
      </c>
      <c r="B564" t="b">
        <v>0</v>
      </c>
      <c r="C564" s="3">
        <v>219</v>
      </c>
      <c r="D564" s="17" t="s">
        <v>667</v>
      </c>
      <c r="E564" s="11" t="s">
        <v>652</v>
      </c>
      <c r="F564" s="19" t="s">
        <v>644</v>
      </c>
      <c r="G564" s="4" t="s">
        <v>1680</v>
      </c>
    </row>
    <row r="565" spans="1:7" x14ac:dyDescent="0.3">
      <c r="A565" t="s">
        <v>1681</v>
      </c>
      <c r="B565" t="b">
        <v>0</v>
      </c>
      <c r="C565" s="3">
        <v>759</v>
      </c>
      <c r="D565" s="17" t="s">
        <v>670</v>
      </c>
      <c r="E565" s="11" t="s">
        <v>652</v>
      </c>
      <c r="F565" s="19" t="s">
        <v>644</v>
      </c>
      <c r="G565" s="4" t="s">
        <v>1682</v>
      </c>
    </row>
    <row r="566" spans="1:7" x14ac:dyDescent="0.3">
      <c r="A566" t="s">
        <v>1683</v>
      </c>
      <c r="B566" t="b">
        <v>0</v>
      </c>
      <c r="C566" s="3">
        <v>759</v>
      </c>
      <c r="D566" s="17" t="s">
        <v>670</v>
      </c>
      <c r="E566" s="11" t="s">
        <v>652</v>
      </c>
      <c r="F566" s="19" t="s">
        <v>644</v>
      </c>
      <c r="G566" s="4" t="s">
        <v>1682</v>
      </c>
    </row>
    <row r="567" spans="1:7" x14ac:dyDescent="0.3">
      <c r="A567" t="s">
        <v>1684</v>
      </c>
      <c r="B567" t="b">
        <v>0</v>
      </c>
      <c r="C567" s="3">
        <v>29</v>
      </c>
      <c r="D567" s="17" t="s">
        <v>667</v>
      </c>
      <c r="E567" s="11" t="s">
        <v>652</v>
      </c>
      <c r="F567" s="19" t="s">
        <v>644</v>
      </c>
      <c r="G567" s="4" t="s">
        <v>1685</v>
      </c>
    </row>
    <row r="568" spans="1:7" x14ac:dyDescent="0.3">
      <c r="A568" t="s">
        <v>1686</v>
      </c>
      <c r="B568" t="b">
        <v>0</v>
      </c>
      <c r="C568" s="3">
        <v>39</v>
      </c>
      <c r="D568" s="17" t="s">
        <v>667</v>
      </c>
      <c r="E568" s="11" t="s">
        <v>652</v>
      </c>
      <c r="F568" s="19" t="s">
        <v>644</v>
      </c>
      <c r="G568" s="4" t="s">
        <v>1687</v>
      </c>
    </row>
    <row r="569" spans="1:7" x14ac:dyDescent="0.3">
      <c r="A569" t="s">
        <v>1688</v>
      </c>
      <c r="B569" t="b">
        <v>0</v>
      </c>
      <c r="C569" s="3">
        <v>69</v>
      </c>
      <c r="D569" s="17" t="s">
        <v>667</v>
      </c>
      <c r="E569" s="11" t="s">
        <v>652</v>
      </c>
      <c r="F569" s="19" t="s">
        <v>644</v>
      </c>
      <c r="G569" s="4" t="s">
        <v>1689</v>
      </c>
    </row>
    <row r="570" spans="1:7" x14ac:dyDescent="0.3">
      <c r="A570" t="s">
        <v>1690</v>
      </c>
      <c r="B570" t="b">
        <v>0</v>
      </c>
      <c r="C570" s="3">
        <v>89</v>
      </c>
      <c r="D570" s="17" t="s">
        <v>667</v>
      </c>
      <c r="E570" s="11" t="s">
        <v>652</v>
      </c>
      <c r="F570" s="19" t="s">
        <v>644</v>
      </c>
      <c r="G570" s="4" t="s">
        <v>1691</v>
      </c>
    </row>
    <row r="571" spans="1:7" x14ac:dyDescent="0.3">
      <c r="A571" t="s">
        <v>1692</v>
      </c>
      <c r="B571" t="b">
        <v>0</v>
      </c>
      <c r="C571" s="3">
        <v>109</v>
      </c>
      <c r="D571" s="17" t="s">
        <v>667</v>
      </c>
      <c r="E571" s="11" t="s">
        <v>652</v>
      </c>
      <c r="F571" s="19" t="s">
        <v>644</v>
      </c>
      <c r="G571" s="4" t="s">
        <v>1693</v>
      </c>
    </row>
    <row r="572" spans="1:7" x14ac:dyDescent="0.3">
      <c r="A572" t="s">
        <v>1694</v>
      </c>
      <c r="B572" t="b">
        <v>0</v>
      </c>
      <c r="C572" s="3">
        <v>229</v>
      </c>
      <c r="D572" s="17" t="s">
        <v>642</v>
      </c>
      <c r="E572" s="11" t="s">
        <v>652</v>
      </c>
      <c r="F572" s="19" t="s">
        <v>644</v>
      </c>
      <c r="G572" s="4" t="s">
        <v>1695</v>
      </c>
    </row>
    <row r="573" spans="1:7" x14ac:dyDescent="0.3">
      <c r="A573" t="s">
        <v>1696</v>
      </c>
      <c r="B573" t="b">
        <v>0</v>
      </c>
      <c r="C573" s="3">
        <v>389</v>
      </c>
      <c r="D573" s="17" t="s">
        <v>670</v>
      </c>
      <c r="E573" s="11" t="s">
        <v>652</v>
      </c>
      <c r="F573" s="19" t="s">
        <v>644</v>
      </c>
      <c r="G573" s="4" t="s">
        <v>1697</v>
      </c>
    </row>
    <row r="574" spans="1:7" x14ac:dyDescent="0.3">
      <c r="A574" t="s">
        <v>1698</v>
      </c>
      <c r="B574" t="b">
        <v>0</v>
      </c>
      <c r="C574" s="3">
        <v>489</v>
      </c>
      <c r="D574" s="17" t="s">
        <v>670</v>
      </c>
      <c r="E574" s="11" t="s">
        <v>652</v>
      </c>
      <c r="F574" s="19" t="s">
        <v>644</v>
      </c>
      <c r="G574" s="4" t="s">
        <v>1699</v>
      </c>
    </row>
    <row r="575" spans="1:7" x14ac:dyDescent="0.3">
      <c r="A575" t="s">
        <v>1700</v>
      </c>
      <c r="B575" t="b">
        <v>0</v>
      </c>
      <c r="C575" s="3">
        <v>349</v>
      </c>
      <c r="D575" s="17" t="s">
        <v>670</v>
      </c>
      <c r="E575" s="11" t="s">
        <v>652</v>
      </c>
      <c r="F575" s="19" t="s">
        <v>644</v>
      </c>
      <c r="G575" s="4" t="s">
        <v>1701</v>
      </c>
    </row>
    <row r="576" spans="1:7" x14ac:dyDescent="0.3">
      <c r="A576" t="s">
        <v>1702</v>
      </c>
      <c r="B576" t="b">
        <v>0</v>
      </c>
      <c r="C576" s="3">
        <v>469</v>
      </c>
      <c r="D576" s="17" t="s">
        <v>670</v>
      </c>
      <c r="E576" s="11" t="s">
        <v>652</v>
      </c>
      <c r="F576" s="19" t="s">
        <v>644</v>
      </c>
      <c r="G576" s="4" t="s">
        <v>1703</v>
      </c>
    </row>
    <row r="577" spans="1:7" x14ac:dyDescent="0.3">
      <c r="A577" t="s">
        <v>1704</v>
      </c>
      <c r="B577" t="b">
        <v>1</v>
      </c>
      <c r="C577" s="3">
        <v>419</v>
      </c>
      <c r="D577" s="17" t="s">
        <v>670</v>
      </c>
      <c r="E577" s="11" t="s">
        <v>652</v>
      </c>
      <c r="F577" s="19" t="s">
        <v>644</v>
      </c>
      <c r="G577" s="4" t="s">
        <v>1705</v>
      </c>
    </row>
    <row r="578" spans="1:7" x14ac:dyDescent="0.3">
      <c r="A578" t="s">
        <v>1706</v>
      </c>
      <c r="B578" t="b">
        <v>0</v>
      </c>
      <c r="C578" s="3">
        <v>269</v>
      </c>
      <c r="D578" s="17" t="s">
        <v>670</v>
      </c>
      <c r="E578" s="11" t="s">
        <v>652</v>
      </c>
      <c r="F578" s="19" t="s">
        <v>644</v>
      </c>
      <c r="G578" s="4" t="s">
        <v>1707</v>
      </c>
    </row>
    <row r="579" spans="1:7" x14ac:dyDescent="0.3">
      <c r="A579" t="s">
        <v>1708</v>
      </c>
      <c r="B579" t="b">
        <v>0</v>
      </c>
      <c r="C579" s="3">
        <v>409</v>
      </c>
      <c r="D579" s="17" t="s">
        <v>670</v>
      </c>
      <c r="E579" s="11" t="s">
        <v>652</v>
      </c>
      <c r="F579" s="19" t="s">
        <v>644</v>
      </c>
      <c r="G579" s="4" t="s">
        <v>1709</v>
      </c>
    </row>
    <row r="580" spans="1:7" x14ac:dyDescent="0.3">
      <c r="A580" t="s">
        <v>1710</v>
      </c>
      <c r="B580" t="b">
        <v>0</v>
      </c>
      <c r="C580" s="3">
        <v>249</v>
      </c>
      <c r="D580" s="17" t="s">
        <v>670</v>
      </c>
      <c r="E580" s="11" t="s">
        <v>652</v>
      </c>
      <c r="F580" s="19" t="s">
        <v>644</v>
      </c>
      <c r="G580" s="4" t="s">
        <v>1711</v>
      </c>
    </row>
    <row r="581" spans="1:7" x14ac:dyDescent="0.3">
      <c r="A581" t="s">
        <v>1712</v>
      </c>
      <c r="B581" t="b">
        <v>0</v>
      </c>
      <c r="C581" s="3">
        <v>279</v>
      </c>
      <c r="D581" s="17" t="s">
        <v>670</v>
      </c>
      <c r="E581" s="11" t="s">
        <v>652</v>
      </c>
      <c r="F581" s="19" t="s">
        <v>644</v>
      </c>
      <c r="G581" s="4" t="s">
        <v>1707</v>
      </c>
    </row>
    <row r="582" spans="1:7" x14ac:dyDescent="0.3">
      <c r="A582" t="s">
        <v>1713</v>
      </c>
      <c r="B582" t="b">
        <v>0</v>
      </c>
      <c r="C582" s="3">
        <v>219</v>
      </c>
      <c r="D582" s="17" t="s">
        <v>670</v>
      </c>
      <c r="E582" s="11" t="s">
        <v>652</v>
      </c>
      <c r="F582" s="19" t="s">
        <v>644</v>
      </c>
      <c r="G582" s="4" t="s">
        <v>1714</v>
      </c>
    </row>
    <row r="583" spans="1:7" x14ac:dyDescent="0.3">
      <c r="A583" t="s">
        <v>1715</v>
      </c>
      <c r="B583" t="b">
        <v>1</v>
      </c>
      <c r="C583" s="3">
        <v>359</v>
      </c>
      <c r="D583" s="17" t="s">
        <v>670</v>
      </c>
      <c r="E583" s="11" t="s">
        <v>652</v>
      </c>
      <c r="F583" s="19" t="s">
        <v>644</v>
      </c>
      <c r="G583" s="4" t="s">
        <v>1716</v>
      </c>
    </row>
    <row r="584" spans="1:7" x14ac:dyDescent="0.3">
      <c r="A584" t="s">
        <v>1717</v>
      </c>
      <c r="B584" t="b">
        <v>0</v>
      </c>
      <c r="C584" s="3">
        <v>99</v>
      </c>
      <c r="D584" s="17" t="s">
        <v>670</v>
      </c>
      <c r="E584" s="11" t="s">
        <v>652</v>
      </c>
      <c r="F584" s="19" t="s">
        <v>644</v>
      </c>
      <c r="G584" s="4" t="s">
        <v>1718</v>
      </c>
    </row>
    <row r="585" spans="1:7" x14ac:dyDescent="0.3">
      <c r="A585" t="s">
        <v>1719</v>
      </c>
      <c r="B585" t="b">
        <v>1</v>
      </c>
      <c r="C585" s="3">
        <v>429</v>
      </c>
      <c r="D585" s="17" t="s">
        <v>670</v>
      </c>
      <c r="E585" s="11" t="s">
        <v>652</v>
      </c>
      <c r="F585" s="19" t="s">
        <v>644</v>
      </c>
      <c r="G585" s="4" t="s">
        <v>1720</v>
      </c>
    </row>
    <row r="586" spans="1:7" x14ac:dyDescent="0.3">
      <c r="A586" t="s">
        <v>1721</v>
      </c>
      <c r="B586" t="b">
        <v>0</v>
      </c>
      <c r="C586" s="3">
        <v>429</v>
      </c>
      <c r="D586" s="17" t="s">
        <v>670</v>
      </c>
      <c r="E586" s="11" t="s">
        <v>652</v>
      </c>
      <c r="F586" s="19" t="s">
        <v>644</v>
      </c>
      <c r="G586" s="4" t="s">
        <v>1722</v>
      </c>
    </row>
    <row r="587" spans="1:7" x14ac:dyDescent="0.3">
      <c r="A587" t="s">
        <v>1723</v>
      </c>
      <c r="B587" t="b">
        <v>0</v>
      </c>
      <c r="C587" s="3">
        <v>289</v>
      </c>
      <c r="D587" s="17" t="s">
        <v>670</v>
      </c>
      <c r="E587" s="11" t="s">
        <v>652</v>
      </c>
      <c r="F587" s="19" t="s">
        <v>644</v>
      </c>
      <c r="G587" s="4" t="s">
        <v>1724</v>
      </c>
    </row>
    <row r="588" spans="1:7" x14ac:dyDescent="0.3">
      <c r="A588" t="s">
        <v>1725</v>
      </c>
      <c r="B588" t="b">
        <v>0</v>
      </c>
      <c r="C588" s="3">
        <v>139</v>
      </c>
      <c r="D588" s="17" t="s">
        <v>670</v>
      </c>
      <c r="E588" s="11" t="s">
        <v>652</v>
      </c>
      <c r="F588" s="19" t="s">
        <v>644</v>
      </c>
      <c r="G588" s="4" t="s">
        <v>1726</v>
      </c>
    </row>
    <row r="589" spans="1:7" x14ac:dyDescent="0.3">
      <c r="A589" t="s">
        <v>1727</v>
      </c>
      <c r="B589" t="b">
        <v>0</v>
      </c>
      <c r="C589" s="3">
        <v>129</v>
      </c>
      <c r="D589" s="17" t="s">
        <v>670</v>
      </c>
      <c r="E589" s="11" t="s">
        <v>652</v>
      </c>
      <c r="F589" s="19" t="s">
        <v>644</v>
      </c>
      <c r="G589" s="4" t="s">
        <v>1728</v>
      </c>
    </row>
    <row r="590" spans="1:7" x14ac:dyDescent="0.3">
      <c r="A590" t="s">
        <v>1729</v>
      </c>
      <c r="B590" t="b">
        <v>1</v>
      </c>
      <c r="C590" s="3">
        <v>179</v>
      </c>
      <c r="D590" s="17" t="s">
        <v>667</v>
      </c>
      <c r="E590" s="11" t="s">
        <v>652</v>
      </c>
      <c r="F590" s="19" t="s">
        <v>644</v>
      </c>
      <c r="G590" s="4" t="s">
        <v>1730</v>
      </c>
    </row>
    <row r="591" spans="1:7" x14ac:dyDescent="0.3">
      <c r="A591" t="s">
        <v>1731</v>
      </c>
      <c r="B591" t="b">
        <v>0</v>
      </c>
      <c r="C591" s="3">
        <v>139</v>
      </c>
      <c r="D591" s="17" t="s">
        <v>667</v>
      </c>
      <c r="E591" s="11" t="s">
        <v>652</v>
      </c>
      <c r="F591" s="19" t="s">
        <v>644</v>
      </c>
      <c r="G591" s="4" t="s">
        <v>1732</v>
      </c>
    </row>
    <row r="592" spans="1:7" x14ac:dyDescent="0.3">
      <c r="A592" t="s">
        <v>1733</v>
      </c>
      <c r="B592" t="b">
        <v>0</v>
      </c>
      <c r="C592" s="3">
        <v>129</v>
      </c>
      <c r="D592" s="17" t="s">
        <v>670</v>
      </c>
      <c r="E592" s="11" t="s">
        <v>652</v>
      </c>
      <c r="F592" s="19" t="s">
        <v>644</v>
      </c>
      <c r="G592" s="4" t="s">
        <v>1734</v>
      </c>
    </row>
    <row r="593" spans="1:7" x14ac:dyDescent="0.3">
      <c r="A593" t="s">
        <v>1735</v>
      </c>
      <c r="B593" t="b">
        <v>0</v>
      </c>
      <c r="C593" s="3">
        <v>129</v>
      </c>
      <c r="D593" s="17" t="s">
        <v>670</v>
      </c>
      <c r="E593" s="11" t="s">
        <v>652</v>
      </c>
      <c r="F593" s="19" t="s">
        <v>644</v>
      </c>
      <c r="G593" s="4" t="s">
        <v>1736</v>
      </c>
    </row>
    <row r="594" spans="1:7" x14ac:dyDescent="0.3">
      <c r="A594" t="s">
        <v>1737</v>
      </c>
      <c r="B594" t="b">
        <v>0</v>
      </c>
      <c r="C594" s="3">
        <v>129</v>
      </c>
      <c r="D594" s="17" t="s">
        <v>670</v>
      </c>
      <c r="E594" s="11" t="s">
        <v>652</v>
      </c>
      <c r="F594" s="19" t="s">
        <v>644</v>
      </c>
      <c r="G594" s="4" t="s">
        <v>1738</v>
      </c>
    </row>
    <row r="595" spans="1:7" x14ac:dyDescent="0.3">
      <c r="A595" t="s">
        <v>1739</v>
      </c>
      <c r="B595" t="b">
        <v>0</v>
      </c>
      <c r="C595" s="3">
        <v>129</v>
      </c>
      <c r="D595" s="17" t="s">
        <v>670</v>
      </c>
      <c r="E595" s="11" t="s">
        <v>652</v>
      </c>
      <c r="F595" s="19" t="s">
        <v>644</v>
      </c>
      <c r="G595" s="4" t="s">
        <v>1740</v>
      </c>
    </row>
    <row r="596" spans="1:7" x14ac:dyDescent="0.3">
      <c r="A596" t="s">
        <v>1741</v>
      </c>
      <c r="B596" t="b">
        <v>0</v>
      </c>
      <c r="C596" s="3">
        <v>129</v>
      </c>
      <c r="D596" s="17" t="s">
        <v>670</v>
      </c>
      <c r="E596" s="11" t="s">
        <v>652</v>
      </c>
      <c r="F596" s="19" t="s">
        <v>644</v>
      </c>
      <c r="G596" s="4" t="s">
        <v>1742</v>
      </c>
    </row>
    <row r="597" spans="1:7" x14ac:dyDescent="0.3">
      <c r="A597" t="s">
        <v>1743</v>
      </c>
      <c r="B597" t="b">
        <v>0</v>
      </c>
      <c r="C597" s="3">
        <v>129</v>
      </c>
      <c r="D597" s="17" t="s">
        <v>670</v>
      </c>
      <c r="E597" s="11" t="s">
        <v>652</v>
      </c>
      <c r="F597" s="19" t="s">
        <v>644</v>
      </c>
      <c r="G597" s="4" t="s">
        <v>1744</v>
      </c>
    </row>
    <row r="598" spans="1:7" x14ac:dyDescent="0.3">
      <c r="A598" t="s">
        <v>1745</v>
      </c>
      <c r="B598" t="b">
        <v>0</v>
      </c>
      <c r="C598" s="3">
        <v>129</v>
      </c>
      <c r="D598" s="17" t="s">
        <v>670</v>
      </c>
      <c r="E598" s="11" t="s">
        <v>652</v>
      </c>
      <c r="F598" s="19" t="s">
        <v>644</v>
      </c>
      <c r="G598" s="4" t="s">
        <v>1746</v>
      </c>
    </row>
    <row r="599" spans="1:7" x14ac:dyDescent="0.3">
      <c r="A599" t="s">
        <v>1747</v>
      </c>
      <c r="B599" t="b">
        <v>0</v>
      </c>
      <c r="C599" s="3">
        <v>129</v>
      </c>
      <c r="D599" s="17" t="s">
        <v>670</v>
      </c>
      <c r="E599" s="11" t="s">
        <v>652</v>
      </c>
      <c r="F599" s="19" t="s">
        <v>644</v>
      </c>
      <c r="G599" s="4" t="s">
        <v>1748</v>
      </c>
    </row>
    <row r="600" spans="1:7" x14ac:dyDescent="0.3">
      <c r="A600" t="s">
        <v>1749</v>
      </c>
      <c r="B600" t="b">
        <v>0</v>
      </c>
      <c r="C600" s="3">
        <v>229</v>
      </c>
      <c r="D600" s="17" t="s">
        <v>670</v>
      </c>
      <c r="E600" s="11" t="s">
        <v>652</v>
      </c>
      <c r="F600" s="19" t="s">
        <v>644</v>
      </c>
      <c r="G600" s="4" t="s">
        <v>1750</v>
      </c>
    </row>
    <row r="601" spans="1:7" x14ac:dyDescent="0.3">
      <c r="A601" t="s">
        <v>1751</v>
      </c>
      <c r="B601" t="b">
        <v>0</v>
      </c>
      <c r="C601" s="3">
        <v>159</v>
      </c>
      <c r="D601" s="17" t="s">
        <v>670</v>
      </c>
      <c r="E601" s="11" t="s">
        <v>652</v>
      </c>
      <c r="F601" s="19" t="s">
        <v>644</v>
      </c>
      <c r="G601" s="4" t="s">
        <v>1752</v>
      </c>
    </row>
    <row r="602" spans="1:7" x14ac:dyDescent="0.3">
      <c r="A602" t="s">
        <v>1753</v>
      </c>
      <c r="B602" t="b">
        <v>0</v>
      </c>
      <c r="C602" s="3">
        <v>279</v>
      </c>
      <c r="D602" s="17" t="s">
        <v>670</v>
      </c>
      <c r="E602" s="11" t="s">
        <v>652</v>
      </c>
      <c r="F602" s="19" t="s">
        <v>644</v>
      </c>
      <c r="G602" s="4" t="s">
        <v>1754</v>
      </c>
    </row>
    <row r="603" spans="1:7" x14ac:dyDescent="0.3">
      <c r="A603" t="s">
        <v>1755</v>
      </c>
      <c r="B603" t="b">
        <v>0</v>
      </c>
      <c r="C603" s="3">
        <v>219</v>
      </c>
      <c r="D603" s="17" t="s">
        <v>670</v>
      </c>
      <c r="E603" s="11" t="s">
        <v>652</v>
      </c>
      <c r="F603" s="19" t="s">
        <v>644</v>
      </c>
      <c r="G603" s="4" t="s">
        <v>1756</v>
      </c>
    </row>
    <row r="604" spans="1:7" x14ac:dyDescent="0.3">
      <c r="A604" t="s">
        <v>1757</v>
      </c>
      <c r="B604" t="b">
        <v>0</v>
      </c>
      <c r="C604" s="3">
        <v>219</v>
      </c>
      <c r="D604" s="17" t="s">
        <v>670</v>
      </c>
      <c r="E604" s="11" t="s">
        <v>652</v>
      </c>
      <c r="F604" s="19" t="s">
        <v>644</v>
      </c>
      <c r="G604" s="4" t="s">
        <v>1758</v>
      </c>
    </row>
    <row r="605" spans="1:7" x14ac:dyDescent="0.3">
      <c r="A605" t="s">
        <v>1759</v>
      </c>
      <c r="B605" t="b">
        <v>0</v>
      </c>
      <c r="C605" s="3">
        <v>349</v>
      </c>
      <c r="D605" s="17" t="s">
        <v>670</v>
      </c>
      <c r="E605" s="11" t="s">
        <v>652</v>
      </c>
      <c r="F605" s="19" t="s">
        <v>644</v>
      </c>
      <c r="G605" s="4" t="s">
        <v>1760</v>
      </c>
    </row>
    <row r="606" spans="1:7" x14ac:dyDescent="0.3">
      <c r="A606" t="s">
        <v>1761</v>
      </c>
      <c r="B606" t="b">
        <v>0</v>
      </c>
      <c r="C606" s="3">
        <v>59</v>
      </c>
      <c r="D606" s="17" t="s">
        <v>667</v>
      </c>
      <c r="E606" s="11" t="s">
        <v>652</v>
      </c>
      <c r="F606" s="19" t="s">
        <v>644</v>
      </c>
      <c r="G606" s="4" t="s">
        <v>1762</v>
      </c>
    </row>
    <row r="607" spans="1:7" x14ac:dyDescent="0.3">
      <c r="A607" t="s">
        <v>1763</v>
      </c>
      <c r="B607" t="b">
        <v>0</v>
      </c>
      <c r="C607" s="3">
        <v>99</v>
      </c>
      <c r="D607" s="17" t="s">
        <v>667</v>
      </c>
      <c r="E607" s="11" t="s">
        <v>652</v>
      </c>
      <c r="F607" s="19" t="s">
        <v>644</v>
      </c>
      <c r="G607" s="4" t="s">
        <v>1764</v>
      </c>
    </row>
    <row r="608" spans="1:7" x14ac:dyDescent="0.3">
      <c r="A608" t="s">
        <v>1765</v>
      </c>
      <c r="B608" t="b">
        <v>0</v>
      </c>
      <c r="C608" s="3">
        <v>459</v>
      </c>
      <c r="D608" s="17" t="s">
        <v>667</v>
      </c>
      <c r="E608" s="11" t="s">
        <v>652</v>
      </c>
      <c r="F608" s="19" t="s">
        <v>644</v>
      </c>
      <c r="G608" s="4" t="s">
        <v>1766</v>
      </c>
    </row>
    <row r="609" spans="1:7" x14ac:dyDescent="0.3">
      <c r="A609" t="s">
        <v>1767</v>
      </c>
      <c r="B609" t="b">
        <v>1</v>
      </c>
      <c r="C609" s="3">
        <v>199</v>
      </c>
      <c r="D609" s="17" t="s">
        <v>667</v>
      </c>
      <c r="E609" s="11" t="s">
        <v>652</v>
      </c>
      <c r="F609" s="19" t="s">
        <v>644</v>
      </c>
      <c r="G609" s="4" t="s">
        <v>1768</v>
      </c>
    </row>
    <row r="610" spans="1:7" x14ac:dyDescent="0.3">
      <c r="A610" t="s">
        <v>1769</v>
      </c>
      <c r="B610" t="b">
        <v>1</v>
      </c>
      <c r="C610" s="3">
        <v>239</v>
      </c>
      <c r="D610" s="17" t="s">
        <v>667</v>
      </c>
      <c r="E610" s="11" t="s">
        <v>652</v>
      </c>
      <c r="F610" s="19" t="s">
        <v>644</v>
      </c>
      <c r="G610" s="4" t="s">
        <v>1770</v>
      </c>
    </row>
    <row r="611" spans="1:7" x14ac:dyDescent="0.3">
      <c r="A611" s="103" t="s">
        <v>1771</v>
      </c>
      <c r="B611" t="b">
        <v>0</v>
      </c>
      <c r="C611" s="3">
        <v>149</v>
      </c>
      <c r="D611" s="17" t="s">
        <v>992</v>
      </c>
      <c r="E611" s="11" t="s">
        <v>652</v>
      </c>
      <c r="F611" s="19" t="s">
        <v>644</v>
      </c>
      <c r="G611" s="4" t="s">
        <v>1772</v>
      </c>
    </row>
    <row r="612" spans="1:7" x14ac:dyDescent="0.3">
      <c r="A612" t="s">
        <v>1773</v>
      </c>
      <c r="B612" t="b">
        <v>0</v>
      </c>
      <c r="C612" s="3">
        <v>49</v>
      </c>
      <c r="D612" s="17" t="s">
        <v>651</v>
      </c>
      <c r="E612" s="11" t="s">
        <v>652</v>
      </c>
      <c r="F612" s="19" t="s">
        <v>644</v>
      </c>
      <c r="G612" s="4" t="s">
        <v>1774</v>
      </c>
    </row>
    <row r="613" spans="1:7" x14ac:dyDescent="0.3">
      <c r="A613" t="s">
        <v>1775</v>
      </c>
      <c r="B613" t="b">
        <v>0</v>
      </c>
      <c r="C613" s="3">
        <v>39</v>
      </c>
      <c r="D613" s="17" t="s">
        <v>667</v>
      </c>
      <c r="E613" s="11" t="s">
        <v>652</v>
      </c>
      <c r="F613" s="19" t="s">
        <v>644</v>
      </c>
      <c r="G613" s="4" t="s">
        <v>1776</v>
      </c>
    </row>
    <row r="614" spans="1:7" x14ac:dyDescent="0.3">
      <c r="A614" t="s">
        <v>1777</v>
      </c>
      <c r="B614" t="b">
        <v>0</v>
      </c>
      <c r="C614" s="3">
        <v>49</v>
      </c>
      <c r="D614" s="17" t="s">
        <v>667</v>
      </c>
      <c r="E614" s="11" t="s">
        <v>652</v>
      </c>
      <c r="F614" s="19" t="s">
        <v>644</v>
      </c>
      <c r="G614" s="4" t="s">
        <v>1778</v>
      </c>
    </row>
    <row r="615" spans="1:7" x14ac:dyDescent="0.3">
      <c r="A615" t="s">
        <v>1779</v>
      </c>
      <c r="B615" t="b">
        <v>0</v>
      </c>
      <c r="C615" s="3">
        <v>99</v>
      </c>
      <c r="D615" s="17" t="s">
        <v>667</v>
      </c>
      <c r="E615" s="11" t="s">
        <v>652</v>
      </c>
      <c r="F615" s="19" t="s">
        <v>644</v>
      </c>
      <c r="G615" s="4" t="s">
        <v>1780</v>
      </c>
    </row>
    <row r="616" spans="1:7" x14ac:dyDescent="0.3">
      <c r="A616" t="s">
        <v>1781</v>
      </c>
      <c r="B616" t="b">
        <v>0</v>
      </c>
      <c r="C616" s="3">
        <v>119</v>
      </c>
      <c r="D616" s="17" t="s">
        <v>667</v>
      </c>
      <c r="E616" s="11" t="s">
        <v>652</v>
      </c>
      <c r="F616" s="19" t="s">
        <v>644</v>
      </c>
      <c r="G616" s="4" t="s">
        <v>1782</v>
      </c>
    </row>
    <row r="617" spans="1:7" x14ac:dyDescent="0.3">
      <c r="A617" t="s">
        <v>1783</v>
      </c>
      <c r="B617" t="b">
        <v>0</v>
      </c>
      <c r="C617" s="3">
        <v>149</v>
      </c>
      <c r="D617" s="17" t="s">
        <v>667</v>
      </c>
      <c r="E617" s="11" t="s">
        <v>652</v>
      </c>
      <c r="F617" s="19" t="s">
        <v>644</v>
      </c>
      <c r="G617" s="4" t="s">
        <v>1784</v>
      </c>
    </row>
    <row r="618" spans="1:7" x14ac:dyDescent="0.3">
      <c r="A618" t="s">
        <v>1785</v>
      </c>
      <c r="B618" t="b">
        <v>0</v>
      </c>
      <c r="C618" s="3">
        <v>179</v>
      </c>
      <c r="D618" s="17" t="s">
        <v>651</v>
      </c>
      <c r="E618" s="11" t="s">
        <v>652</v>
      </c>
      <c r="F618" s="19" t="s">
        <v>644</v>
      </c>
      <c r="G618" s="4" t="s">
        <v>1786</v>
      </c>
    </row>
    <row r="619" spans="1:7" x14ac:dyDescent="0.3">
      <c r="A619" t="s">
        <v>1787</v>
      </c>
      <c r="B619" t="b">
        <v>0</v>
      </c>
      <c r="C619" s="3">
        <v>89</v>
      </c>
      <c r="D619" s="17" t="s">
        <v>992</v>
      </c>
      <c r="E619" s="11" t="s">
        <v>652</v>
      </c>
      <c r="F619" s="19" t="s">
        <v>644</v>
      </c>
      <c r="G619" s="4" t="s">
        <v>1788</v>
      </c>
    </row>
    <row r="620" spans="1:7" x14ac:dyDescent="0.3">
      <c r="A620" t="s">
        <v>1789</v>
      </c>
      <c r="B620" t="b">
        <v>0</v>
      </c>
      <c r="C620" s="3">
        <v>89</v>
      </c>
      <c r="D620" s="17" t="s">
        <v>992</v>
      </c>
      <c r="E620" s="11" t="s">
        <v>652</v>
      </c>
      <c r="F620" s="19" t="s">
        <v>644</v>
      </c>
      <c r="G620" s="4" t="s">
        <v>1790</v>
      </c>
    </row>
    <row r="621" spans="1:7" x14ac:dyDescent="0.3">
      <c r="A621" t="s">
        <v>1791</v>
      </c>
      <c r="B621" t="b">
        <v>0</v>
      </c>
      <c r="C621" s="3">
        <v>99</v>
      </c>
      <c r="D621" s="17" t="s">
        <v>992</v>
      </c>
      <c r="E621" s="11" t="s">
        <v>652</v>
      </c>
      <c r="F621" s="19" t="s">
        <v>644</v>
      </c>
      <c r="G621" s="4" t="s">
        <v>1790</v>
      </c>
    </row>
    <row r="622" spans="1:7" x14ac:dyDescent="0.3">
      <c r="A622" t="s">
        <v>1792</v>
      </c>
      <c r="B622" t="b">
        <v>0</v>
      </c>
      <c r="C622" s="3">
        <v>169</v>
      </c>
      <c r="D622" s="17" t="s">
        <v>651</v>
      </c>
      <c r="E622" s="11" t="s">
        <v>652</v>
      </c>
      <c r="F622" s="19" t="s">
        <v>644</v>
      </c>
      <c r="G622" s="4" t="s">
        <v>1793</v>
      </c>
    </row>
    <row r="623" spans="1:7" x14ac:dyDescent="0.3">
      <c r="A623" t="s">
        <v>1794</v>
      </c>
      <c r="B623" t="b">
        <v>0</v>
      </c>
      <c r="C623" s="3">
        <v>349</v>
      </c>
      <c r="D623" s="17" t="s">
        <v>651</v>
      </c>
      <c r="E623" s="11" t="s">
        <v>652</v>
      </c>
      <c r="F623" s="19" t="s">
        <v>644</v>
      </c>
      <c r="G623" s="4" t="s">
        <v>1795</v>
      </c>
    </row>
    <row r="624" spans="1:7" x14ac:dyDescent="0.3">
      <c r="A624" t="s">
        <v>1796</v>
      </c>
      <c r="B624" t="b">
        <v>0</v>
      </c>
      <c r="C624" s="3">
        <v>59</v>
      </c>
      <c r="D624" s="17" t="s">
        <v>667</v>
      </c>
      <c r="E624" s="11" t="s">
        <v>652</v>
      </c>
      <c r="F624" s="19" t="s">
        <v>644</v>
      </c>
      <c r="G624" s="4" t="s">
        <v>1797</v>
      </c>
    </row>
    <row r="625" spans="1:7" x14ac:dyDescent="0.3">
      <c r="A625" t="s">
        <v>1798</v>
      </c>
      <c r="B625" t="b">
        <v>0</v>
      </c>
      <c r="C625" s="3">
        <v>119</v>
      </c>
      <c r="D625" s="17" t="s">
        <v>642</v>
      </c>
      <c r="E625" s="11" t="s">
        <v>652</v>
      </c>
      <c r="F625" s="19" t="s">
        <v>644</v>
      </c>
      <c r="G625" s="4" t="s">
        <v>1799</v>
      </c>
    </row>
    <row r="626" spans="1:7" x14ac:dyDescent="0.3">
      <c r="A626" t="s">
        <v>1800</v>
      </c>
      <c r="B626" t="b">
        <v>0</v>
      </c>
      <c r="C626" s="3">
        <v>119</v>
      </c>
      <c r="D626" s="17" t="s">
        <v>642</v>
      </c>
      <c r="E626" s="11" t="s">
        <v>652</v>
      </c>
      <c r="F626" s="19" t="s">
        <v>644</v>
      </c>
      <c r="G626" s="4" t="s">
        <v>1799</v>
      </c>
    </row>
    <row r="627" spans="1:7" x14ac:dyDescent="0.3">
      <c r="A627" t="s">
        <v>1801</v>
      </c>
      <c r="B627" t="b">
        <v>0</v>
      </c>
      <c r="C627" s="3">
        <v>119</v>
      </c>
      <c r="D627" s="17" t="s">
        <v>642</v>
      </c>
      <c r="E627" s="11" t="s">
        <v>652</v>
      </c>
      <c r="F627" s="19" t="s">
        <v>644</v>
      </c>
      <c r="G627" s="4" t="s">
        <v>1799</v>
      </c>
    </row>
    <row r="628" spans="1:7" x14ac:dyDescent="0.3">
      <c r="A628" s="103" t="s">
        <v>1802</v>
      </c>
      <c r="B628" t="b">
        <v>0</v>
      </c>
      <c r="C628" s="104">
        <v>275</v>
      </c>
      <c r="D628" s="17" t="s">
        <v>670</v>
      </c>
      <c r="E628" s="11" t="s">
        <v>652</v>
      </c>
      <c r="F628" s="19" t="s">
        <v>644</v>
      </c>
      <c r="G628" s="4" t="s">
        <v>1803</v>
      </c>
    </row>
    <row r="629" spans="1:7" x14ac:dyDescent="0.3">
      <c r="A629" s="103" t="s">
        <v>1804</v>
      </c>
      <c r="B629" t="b">
        <v>0</v>
      </c>
      <c r="C629" s="104">
        <v>306</v>
      </c>
      <c r="D629" s="17" t="s">
        <v>670</v>
      </c>
      <c r="E629" s="11" t="s">
        <v>652</v>
      </c>
      <c r="F629" s="19" t="s">
        <v>644</v>
      </c>
      <c r="G629" s="4" t="s">
        <v>1805</v>
      </c>
    </row>
    <row r="630" spans="1:7" x14ac:dyDescent="0.3">
      <c r="A630" t="s">
        <v>1806</v>
      </c>
      <c r="B630" t="b">
        <v>0</v>
      </c>
      <c r="C630" s="3">
        <v>449</v>
      </c>
      <c r="D630" s="17" t="s">
        <v>670</v>
      </c>
      <c r="E630" s="11" t="s">
        <v>652</v>
      </c>
      <c r="F630" s="19" t="s">
        <v>644</v>
      </c>
      <c r="G630" s="4" t="s">
        <v>1807</v>
      </c>
    </row>
    <row r="631" spans="1:7" x14ac:dyDescent="0.3">
      <c r="A631" t="s">
        <v>1808</v>
      </c>
      <c r="B631" t="b">
        <v>0</v>
      </c>
      <c r="C631" s="3">
        <v>199</v>
      </c>
      <c r="D631" s="17" t="s">
        <v>667</v>
      </c>
      <c r="E631" s="11" t="s">
        <v>652</v>
      </c>
      <c r="F631" s="19" t="s">
        <v>644</v>
      </c>
      <c r="G631" s="4" t="s">
        <v>1809</v>
      </c>
    </row>
    <row r="632" spans="1:7" x14ac:dyDescent="0.3">
      <c r="A632" t="s">
        <v>1810</v>
      </c>
      <c r="B632" t="b">
        <v>0</v>
      </c>
      <c r="C632" s="3">
        <v>259</v>
      </c>
      <c r="D632" s="17" t="s">
        <v>667</v>
      </c>
      <c r="E632" s="11" t="s">
        <v>652</v>
      </c>
      <c r="F632" s="19" t="s">
        <v>644</v>
      </c>
      <c r="G632" s="4" t="s">
        <v>1811</v>
      </c>
    </row>
    <row r="633" spans="1:7" x14ac:dyDescent="0.3">
      <c r="A633" t="s">
        <v>1812</v>
      </c>
      <c r="B633" t="b">
        <v>0</v>
      </c>
      <c r="C633" s="3">
        <v>309</v>
      </c>
      <c r="D633" s="17" t="s">
        <v>667</v>
      </c>
      <c r="E633" s="11" t="s">
        <v>652</v>
      </c>
      <c r="F633" s="19" t="s">
        <v>644</v>
      </c>
      <c r="G633" s="4" t="s">
        <v>1813</v>
      </c>
    </row>
    <row r="634" spans="1:7" x14ac:dyDescent="0.3">
      <c r="A634" t="s">
        <v>1814</v>
      </c>
      <c r="B634" t="b">
        <v>0</v>
      </c>
      <c r="C634" s="3">
        <v>429</v>
      </c>
      <c r="D634" s="17" t="s">
        <v>667</v>
      </c>
      <c r="E634" s="11" t="s">
        <v>652</v>
      </c>
      <c r="F634" s="19" t="s">
        <v>644</v>
      </c>
      <c r="G634" s="4" t="s">
        <v>1815</v>
      </c>
    </row>
    <row r="635" spans="1:7" x14ac:dyDescent="0.3">
      <c r="A635" t="s">
        <v>1816</v>
      </c>
      <c r="B635" t="b">
        <v>1</v>
      </c>
      <c r="C635" s="3">
        <v>549</v>
      </c>
      <c r="D635" s="17" t="s">
        <v>667</v>
      </c>
      <c r="E635" s="11" t="s">
        <v>652</v>
      </c>
      <c r="F635" s="19" t="s">
        <v>644</v>
      </c>
      <c r="G635" s="4" t="s">
        <v>1817</v>
      </c>
    </row>
    <row r="636" spans="1:7" x14ac:dyDescent="0.3">
      <c r="A636" t="s">
        <v>1818</v>
      </c>
      <c r="B636" t="b">
        <v>0</v>
      </c>
      <c r="C636" s="3">
        <v>699</v>
      </c>
      <c r="D636" s="17" t="s">
        <v>667</v>
      </c>
      <c r="E636" s="11" t="s">
        <v>652</v>
      </c>
      <c r="F636" s="19" t="s">
        <v>644</v>
      </c>
      <c r="G636" s="4" t="s">
        <v>1819</v>
      </c>
    </row>
    <row r="637" spans="1:7" x14ac:dyDescent="0.3">
      <c r="A637" s="103" t="s">
        <v>1820</v>
      </c>
      <c r="B637" t="b">
        <v>0</v>
      </c>
      <c r="C637" s="104">
        <v>114</v>
      </c>
      <c r="D637" s="17" t="s">
        <v>670</v>
      </c>
      <c r="E637" s="11" t="s">
        <v>652</v>
      </c>
      <c r="F637" s="19" t="s">
        <v>644</v>
      </c>
      <c r="G637" s="4" t="s">
        <v>1821</v>
      </c>
    </row>
    <row r="638" spans="1:7" x14ac:dyDescent="0.3">
      <c r="A638" t="s">
        <v>1822</v>
      </c>
      <c r="B638" t="b">
        <v>0</v>
      </c>
      <c r="C638" s="3">
        <v>39</v>
      </c>
      <c r="D638" s="17" t="s">
        <v>667</v>
      </c>
      <c r="E638" s="11" t="s">
        <v>652</v>
      </c>
      <c r="F638" s="19" t="s">
        <v>644</v>
      </c>
      <c r="G638" s="4" t="s">
        <v>1823</v>
      </c>
    </row>
    <row r="639" spans="1:7" x14ac:dyDescent="0.3">
      <c r="A639" t="s">
        <v>1824</v>
      </c>
      <c r="B639" t="b">
        <v>0</v>
      </c>
      <c r="C639" s="3">
        <v>39</v>
      </c>
      <c r="D639" s="17" t="s">
        <v>667</v>
      </c>
      <c r="E639" s="11" t="s">
        <v>652</v>
      </c>
      <c r="F639" s="19" t="s">
        <v>644</v>
      </c>
      <c r="G639" s="4" t="s">
        <v>1685</v>
      </c>
    </row>
    <row r="640" spans="1:7" x14ac:dyDescent="0.3">
      <c r="A640" t="s">
        <v>1825</v>
      </c>
      <c r="B640" t="b">
        <v>0</v>
      </c>
      <c r="C640" s="3">
        <v>69</v>
      </c>
      <c r="D640" s="17" t="s">
        <v>667</v>
      </c>
      <c r="E640" s="11" t="s">
        <v>652</v>
      </c>
      <c r="F640" s="19" t="s">
        <v>644</v>
      </c>
      <c r="G640" s="4" t="s">
        <v>1826</v>
      </c>
    </row>
    <row r="641" spans="1:7" x14ac:dyDescent="0.3">
      <c r="A641" t="s">
        <v>1827</v>
      </c>
      <c r="B641" t="b">
        <v>1</v>
      </c>
      <c r="C641" s="3">
        <v>69</v>
      </c>
      <c r="D641" s="17" t="s">
        <v>667</v>
      </c>
      <c r="E641" s="11" t="s">
        <v>652</v>
      </c>
      <c r="F641" s="19" t="s">
        <v>644</v>
      </c>
      <c r="G641" s="4" t="s">
        <v>1687</v>
      </c>
    </row>
    <row r="642" spans="1:7" x14ac:dyDescent="0.3">
      <c r="A642" t="s">
        <v>1828</v>
      </c>
      <c r="B642" t="b">
        <v>0</v>
      </c>
      <c r="C642" s="3">
        <v>99</v>
      </c>
      <c r="D642" s="17" t="s">
        <v>667</v>
      </c>
      <c r="E642" s="11" t="s">
        <v>652</v>
      </c>
      <c r="F642" s="19" t="s">
        <v>644</v>
      </c>
      <c r="G642" s="4" t="s">
        <v>1829</v>
      </c>
    </row>
    <row r="643" spans="1:7" x14ac:dyDescent="0.3">
      <c r="A643" t="s">
        <v>1830</v>
      </c>
      <c r="B643" t="b">
        <v>0</v>
      </c>
      <c r="C643" s="3">
        <v>429</v>
      </c>
      <c r="D643" s="17" t="s">
        <v>670</v>
      </c>
      <c r="E643" s="11" t="s">
        <v>652</v>
      </c>
      <c r="F643" s="19" t="s">
        <v>644</v>
      </c>
      <c r="G643" s="4" t="s">
        <v>1831</v>
      </c>
    </row>
    <row r="644" spans="1:7" x14ac:dyDescent="0.3">
      <c r="A644" t="s">
        <v>1832</v>
      </c>
      <c r="B644" t="b">
        <v>0</v>
      </c>
      <c r="C644" s="3">
        <v>99</v>
      </c>
      <c r="D644" s="17" t="s">
        <v>667</v>
      </c>
      <c r="E644" s="11" t="s">
        <v>652</v>
      </c>
      <c r="F644" s="19" t="s">
        <v>644</v>
      </c>
      <c r="G644" s="4" t="s">
        <v>1833</v>
      </c>
    </row>
    <row r="645" spans="1:7" x14ac:dyDescent="0.3">
      <c r="A645" t="s">
        <v>1834</v>
      </c>
      <c r="B645" t="b">
        <v>1</v>
      </c>
      <c r="C645" s="3">
        <v>149</v>
      </c>
      <c r="D645" s="17" t="s">
        <v>667</v>
      </c>
      <c r="E645" s="11" t="s">
        <v>652</v>
      </c>
      <c r="F645" s="19" t="s">
        <v>644</v>
      </c>
      <c r="G645" s="4" t="s">
        <v>1835</v>
      </c>
    </row>
    <row r="646" spans="1:7" x14ac:dyDescent="0.3">
      <c r="A646" t="s">
        <v>1836</v>
      </c>
      <c r="B646" t="b">
        <v>0</v>
      </c>
      <c r="C646" s="3">
        <v>149</v>
      </c>
      <c r="D646" s="17" t="s">
        <v>667</v>
      </c>
      <c r="E646" s="11" t="s">
        <v>652</v>
      </c>
      <c r="F646" s="19" t="s">
        <v>644</v>
      </c>
      <c r="G646" s="4" t="s">
        <v>1837</v>
      </c>
    </row>
    <row r="647" spans="1:7" x14ac:dyDescent="0.3">
      <c r="A647" t="s">
        <v>1838</v>
      </c>
      <c r="B647" t="b">
        <v>0</v>
      </c>
      <c r="C647" s="3">
        <v>199</v>
      </c>
      <c r="D647" s="17" t="s">
        <v>667</v>
      </c>
      <c r="E647" s="11" t="s">
        <v>652</v>
      </c>
      <c r="F647" s="19" t="s">
        <v>644</v>
      </c>
      <c r="G647" s="4" t="s">
        <v>1839</v>
      </c>
    </row>
    <row r="648" spans="1:7" x14ac:dyDescent="0.3">
      <c r="A648" t="s">
        <v>1840</v>
      </c>
      <c r="B648" t="b">
        <v>0</v>
      </c>
      <c r="C648" s="3">
        <v>199</v>
      </c>
      <c r="D648" s="17" t="s">
        <v>667</v>
      </c>
      <c r="E648" s="11" t="s">
        <v>652</v>
      </c>
      <c r="F648" s="19" t="s">
        <v>644</v>
      </c>
      <c r="G648" s="4" t="s">
        <v>1841</v>
      </c>
    </row>
    <row r="649" spans="1:7" x14ac:dyDescent="0.3">
      <c r="A649" t="s">
        <v>1842</v>
      </c>
      <c r="B649" t="b">
        <v>1</v>
      </c>
      <c r="C649" s="3">
        <v>249</v>
      </c>
      <c r="D649" s="17" t="s">
        <v>667</v>
      </c>
      <c r="E649" s="11" t="s">
        <v>652</v>
      </c>
      <c r="F649" s="19" t="s">
        <v>644</v>
      </c>
      <c r="G649" s="4" t="s">
        <v>1843</v>
      </c>
    </row>
    <row r="650" spans="1:7" x14ac:dyDescent="0.3">
      <c r="A650" t="s">
        <v>1844</v>
      </c>
      <c r="B650" t="b">
        <v>1</v>
      </c>
      <c r="C650" s="3">
        <v>249</v>
      </c>
      <c r="D650" s="17" t="s">
        <v>667</v>
      </c>
      <c r="E650" s="11" t="s">
        <v>652</v>
      </c>
      <c r="F650" s="19" t="s">
        <v>644</v>
      </c>
      <c r="G650" s="4" t="s">
        <v>1845</v>
      </c>
    </row>
    <row r="651" spans="1:7" x14ac:dyDescent="0.3">
      <c r="A651" t="s">
        <v>1846</v>
      </c>
      <c r="B651" t="b">
        <v>1</v>
      </c>
      <c r="C651" s="3">
        <v>309</v>
      </c>
      <c r="D651" s="17" t="s">
        <v>667</v>
      </c>
      <c r="E651" s="11" t="s">
        <v>652</v>
      </c>
      <c r="F651" s="19" t="s">
        <v>644</v>
      </c>
      <c r="G651" s="4" t="s">
        <v>1847</v>
      </c>
    </row>
    <row r="652" spans="1:7" x14ac:dyDescent="0.3">
      <c r="A652" t="s">
        <v>1848</v>
      </c>
      <c r="B652" t="b">
        <v>0</v>
      </c>
      <c r="C652" s="3">
        <v>499</v>
      </c>
      <c r="D652" s="17" t="s">
        <v>670</v>
      </c>
      <c r="E652" s="11" t="s">
        <v>652</v>
      </c>
      <c r="F652" s="19" t="s">
        <v>644</v>
      </c>
      <c r="G652" s="4" t="s">
        <v>1849</v>
      </c>
    </row>
    <row r="653" spans="1:7" x14ac:dyDescent="0.3">
      <c r="A653" t="s">
        <v>1850</v>
      </c>
      <c r="B653" t="b">
        <v>0</v>
      </c>
      <c r="C653" s="3">
        <v>309</v>
      </c>
      <c r="D653" s="17" t="s">
        <v>667</v>
      </c>
      <c r="E653" s="11" t="s">
        <v>652</v>
      </c>
      <c r="F653" s="19" t="s">
        <v>644</v>
      </c>
      <c r="G653" s="4" t="s">
        <v>1851</v>
      </c>
    </row>
    <row r="654" spans="1:7" x14ac:dyDescent="0.3">
      <c r="A654" t="s">
        <v>1852</v>
      </c>
      <c r="B654" t="b">
        <v>0</v>
      </c>
      <c r="C654" s="3">
        <v>549</v>
      </c>
      <c r="D654" s="17" t="s">
        <v>667</v>
      </c>
      <c r="E654" s="11" t="s">
        <v>652</v>
      </c>
      <c r="F654" s="19" t="s">
        <v>644</v>
      </c>
      <c r="G654" s="4" t="s">
        <v>1853</v>
      </c>
    </row>
    <row r="655" spans="1:7" x14ac:dyDescent="0.3">
      <c r="A655" t="s">
        <v>1854</v>
      </c>
      <c r="B655" t="b">
        <v>0</v>
      </c>
      <c r="C655" s="3">
        <v>279</v>
      </c>
      <c r="D655" s="17" t="s">
        <v>667</v>
      </c>
      <c r="E655" s="11" t="s">
        <v>652</v>
      </c>
      <c r="F655" s="19" t="s">
        <v>644</v>
      </c>
      <c r="G655" s="4" t="s">
        <v>1855</v>
      </c>
    </row>
    <row r="656" spans="1:7" x14ac:dyDescent="0.3">
      <c r="A656" t="s">
        <v>1856</v>
      </c>
      <c r="B656" t="b">
        <v>0</v>
      </c>
      <c r="C656" s="3">
        <v>339</v>
      </c>
      <c r="D656" s="17" t="s">
        <v>667</v>
      </c>
      <c r="E656" s="11" t="s">
        <v>652</v>
      </c>
      <c r="F656" s="19" t="s">
        <v>644</v>
      </c>
      <c r="G656" s="4" t="s">
        <v>1857</v>
      </c>
    </row>
    <row r="657" spans="1:7" x14ac:dyDescent="0.3">
      <c r="A657" t="s">
        <v>1858</v>
      </c>
      <c r="B657" t="b">
        <v>0</v>
      </c>
      <c r="C657" s="3">
        <v>399</v>
      </c>
      <c r="D657" s="17" t="s">
        <v>670</v>
      </c>
      <c r="E657" s="11" t="s">
        <v>652</v>
      </c>
      <c r="F657" s="19" t="s">
        <v>644</v>
      </c>
      <c r="G657" s="4" t="s">
        <v>1859</v>
      </c>
    </row>
    <row r="658" spans="1:7" x14ac:dyDescent="0.3">
      <c r="A658" t="s">
        <v>1860</v>
      </c>
      <c r="B658" t="b">
        <v>0</v>
      </c>
      <c r="C658" s="3">
        <v>399</v>
      </c>
      <c r="D658" s="17" t="s">
        <v>670</v>
      </c>
      <c r="E658" s="11" t="s">
        <v>652</v>
      </c>
      <c r="F658" s="19" t="s">
        <v>644</v>
      </c>
      <c r="G658" s="4" t="s">
        <v>1861</v>
      </c>
    </row>
    <row r="659" spans="1:7" x14ac:dyDescent="0.3">
      <c r="A659" t="s">
        <v>1862</v>
      </c>
      <c r="B659" t="b">
        <v>0</v>
      </c>
      <c r="C659" s="3">
        <v>549</v>
      </c>
      <c r="D659" s="17" t="s">
        <v>670</v>
      </c>
      <c r="E659" s="11" t="s">
        <v>652</v>
      </c>
      <c r="F659" s="19" t="s">
        <v>644</v>
      </c>
      <c r="G659" s="4" t="s">
        <v>1863</v>
      </c>
    </row>
    <row r="660" spans="1:7" x14ac:dyDescent="0.3">
      <c r="A660" t="s">
        <v>1864</v>
      </c>
      <c r="B660" t="b">
        <v>0</v>
      </c>
      <c r="C660" s="3">
        <v>549</v>
      </c>
      <c r="D660" s="17" t="s">
        <v>670</v>
      </c>
      <c r="E660" s="11" t="s">
        <v>652</v>
      </c>
      <c r="F660" s="19" t="s">
        <v>644</v>
      </c>
      <c r="G660" s="4" t="s">
        <v>1865</v>
      </c>
    </row>
    <row r="661" spans="1:7" x14ac:dyDescent="0.3">
      <c r="A661" t="s">
        <v>1866</v>
      </c>
      <c r="B661" t="b">
        <v>0</v>
      </c>
      <c r="C661" s="3">
        <v>549</v>
      </c>
      <c r="D661" s="17" t="s">
        <v>670</v>
      </c>
      <c r="E661" s="11" t="s">
        <v>652</v>
      </c>
      <c r="F661" s="19" t="s">
        <v>644</v>
      </c>
      <c r="G661" s="4" t="s">
        <v>1867</v>
      </c>
    </row>
    <row r="662" spans="1:7" x14ac:dyDescent="0.3">
      <c r="A662" t="s">
        <v>1868</v>
      </c>
      <c r="B662" t="b">
        <v>0</v>
      </c>
      <c r="C662" s="3">
        <v>69</v>
      </c>
      <c r="D662" s="17" t="s">
        <v>651</v>
      </c>
      <c r="E662" s="11" t="s">
        <v>652</v>
      </c>
      <c r="F662" s="19" t="s">
        <v>644</v>
      </c>
      <c r="G662" s="4" t="s">
        <v>1869</v>
      </c>
    </row>
    <row r="663" spans="1:7" x14ac:dyDescent="0.3">
      <c r="A663" t="s">
        <v>1870</v>
      </c>
      <c r="B663" t="b">
        <v>0</v>
      </c>
      <c r="C663" s="3">
        <v>189</v>
      </c>
      <c r="D663" s="17" t="s">
        <v>651</v>
      </c>
      <c r="E663" s="11" t="s">
        <v>652</v>
      </c>
      <c r="F663" s="19" t="s">
        <v>644</v>
      </c>
      <c r="G663" s="4" t="s">
        <v>1871</v>
      </c>
    </row>
    <row r="664" spans="1:7" x14ac:dyDescent="0.3">
      <c r="A664" t="s">
        <v>1872</v>
      </c>
      <c r="B664" t="b">
        <v>1</v>
      </c>
      <c r="C664" s="3">
        <v>1499</v>
      </c>
      <c r="D664" s="17" t="s">
        <v>670</v>
      </c>
      <c r="E664" s="11" t="s">
        <v>652</v>
      </c>
      <c r="F664" s="19" t="s">
        <v>644</v>
      </c>
      <c r="G664" s="4" t="s">
        <v>1873</v>
      </c>
    </row>
    <row r="665" spans="1:7" x14ac:dyDescent="0.3">
      <c r="A665" t="s">
        <v>1874</v>
      </c>
      <c r="B665" t="b">
        <v>1</v>
      </c>
      <c r="C665" s="3">
        <v>2199</v>
      </c>
      <c r="D665" s="17" t="s">
        <v>670</v>
      </c>
      <c r="E665" s="11" t="s">
        <v>652</v>
      </c>
      <c r="F665" s="19" t="s">
        <v>644</v>
      </c>
      <c r="G665" s="4" t="s">
        <v>1875</v>
      </c>
    </row>
    <row r="666" spans="1:7" x14ac:dyDescent="0.3">
      <c r="A666" t="s">
        <v>1876</v>
      </c>
      <c r="B666" t="b">
        <v>0</v>
      </c>
      <c r="C666" s="3">
        <v>999</v>
      </c>
      <c r="D666" s="17" t="s">
        <v>667</v>
      </c>
      <c r="E666" s="11" t="s">
        <v>652</v>
      </c>
      <c r="F666" s="19" t="s">
        <v>644</v>
      </c>
      <c r="G666" s="4" t="s">
        <v>1877</v>
      </c>
    </row>
    <row r="667" spans="1:7" x14ac:dyDescent="0.3">
      <c r="A667" t="s">
        <v>1878</v>
      </c>
      <c r="B667" t="b">
        <v>1</v>
      </c>
      <c r="C667" s="3">
        <v>1049</v>
      </c>
      <c r="D667" s="17" t="s">
        <v>667</v>
      </c>
      <c r="E667" s="11" t="s">
        <v>652</v>
      </c>
      <c r="F667" s="19" t="s">
        <v>644</v>
      </c>
      <c r="G667" s="4" t="s">
        <v>1879</v>
      </c>
    </row>
    <row r="668" spans="1:7" x14ac:dyDescent="0.3">
      <c r="A668" t="s">
        <v>1880</v>
      </c>
      <c r="B668" t="b">
        <v>1</v>
      </c>
      <c r="C668" s="3">
        <v>1329</v>
      </c>
      <c r="D668" s="17" t="s">
        <v>667</v>
      </c>
      <c r="E668" s="11" t="s">
        <v>652</v>
      </c>
      <c r="F668" s="19" t="s">
        <v>644</v>
      </c>
      <c r="G668" s="4" t="s">
        <v>1881</v>
      </c>
    </row>
    <row r="669" spans="1:7" x14ac:dyDescent="0.3">
      <c r="A669" t="s">
        <v>1882</v>
      </c>
      <c r="B669" t="b">
        <v>0</v>
      </c>
      <c r="C669" s="3">
        <v>1899</v>
      </c>
      <c r="D669" s="17" t="s">
        <v>670</v>
      </c>
      <c r="E669" s="11" t="s">
        <v>652</v>
      </c>
      <c r="F669" s="19" t="s">
        <v>644</v>
      </c>
      <c r="G669" s="4" t="s">
        <v>1883</v>
      </c>
    </row>
    <row r="670" spans="1:7" x14ac:dyDescent="0.3">
      <c r="A670" t="s">
        <v>1884</v>
      </c>
      <c r="B670" t="b">
        <v>0</v>
      </c>
      <c r="C670" s="3">
        <v>2499</v>
      </c>
      <c r="D670" s="17" t="s">
        <v>667</v>
      </c>
      <c r="E670" s="11" t="s">
        <v>652</v>
      </c>
      <c r="F670" s="19" t="s">
        <v>644</v>
      </c>
      <c r="G670" s="4" t="s">
        <v>1885</v>
      </c>
    </row>
    <row r="671" spans="1:7" x14ac:dyDescent="0.3">
      <c r="A671" t="s">
        <v>1886</v>
      </c>
      <c r="B671" t="b">
        <v>0</v>
      </c>
      <c r="C671" s="3">
        <v>2499</v>
      </c>
      <c r="D671" s="17" t="s">
        <v>670</v>
      </c>
      <c r="E671" s="11" t="s">
        <v>652</v>
      </c>
      <c r="F671" s="19" t="s">
        <v>644</v>
      </c>
      <c r="G671" s="4" t="s">
        <v>1887</v>
      </c>
    </row>
    <row r="672" spans="1:7" x14ac:dyDescent="0.3">
      <c r="A672" t="s">
        <v>1888</v>
      </c>
      <c r="B672" t="b">
        <v>0</v>
      </c>
      <c r="C672" s="3">
        <v>1899</v>
      </c>
      <c r="D672" s="17" t="s">
        <v>670</v>
      </c>
      <c r="E672" s="11" t="s">
        <v>652</v>
      </c>
      <c r="F672" s="19" t="s">
        <v>644</v>
      </c>
      <c r="G672" s="4" t="s">
        <v>1887</v>
      </c>
    </row>
    <row r="673" spans="1:7" x14ac:dyDescent="0.3">
      <c r="A673" t="s">
        <v>1889</v>
      </c>
      <c r="B673" t="b">
        <v>0</v>
      </c>
      <c r="C673" s="3">
        <v>3599</v>
      </c>
      <c r="D673" s="17" t="s">
        <v>670</v>
      </c>
      <c r="E673" s="11" t="s">
        <v>652</v>
      </c>
      <c r="F673" s="19" t="s">
        <v>644</v>
      </c>
      <c r="G673" s="4" t="s">
        <v>1890</v>
      </c>
    </row>
    <row r="674" spans="1:7" x14ac:dyDescent="0.3">
      <c r="A674" t="s">
        <v>1891</v>
      </c>
      <c r="B674" t="b">
        <v>0</v>
      </c>
      <c r="C674" s="3">
        <v>899</v>
      </c>
      <c r="D674" s="17" t="s">
        <v>667</v>
      </c>
      <c r="E674" s="11" t="s">
        <v>652</v>
      </c>
      <c r="F674" s="19" t="s">
        <v>644</v>
      </c>
      <c r="G674" s="4" t="s">
        <v>1892</v>
      </c>
    </row>
    <row r="675" spans="1:7" x14ac:dyDescent="0.3">
      <c r="A675" t="s">
        <v>1893</v>
      </c>
      <c r="B675" t="b">
        <v>0</v>
      </c>
      <c r="C675" s="3">
        <v>1199</v>
      </c>
      <c r="D675" s="17" t="s">
        <v>667</v>
      </c>
      <c r="E675" s="11" t="s">
        <v>652</v>
      </c>
      <c r="F675" s="19" t="s">
        <v>644</v>
      </c>
      <c r="G675" s="4" t="s">
        <v>1894</v>
      </c>
    </row>
    <row r="676" spans="1:7" x14ac:dyDescent="0.3">
      <c r="A676" t="s">
        <v>1895</v>
      </c>
      <c r="B676" t="b">
        <v>0</v>
      </c>
      <c r="C676" s="3">
        <v>769</v>
      </c>
      <c r="D676" s="17" t="s">
        <v>667</v>
      </c>
      <c r="E676" s="11" t="s">
        <v>652</v>
      </c>
      <c r="F676" s="19" t="s">
        <v>644</v>
      </c>
      <c r="G676" s="4" t="s">
        <v>1896</v>
      </c>
    </row>
    <row r="677" spans="1:7" x14ac:dyDescent="0.3">
      <c r="A677" t="s">
        <v>1897</v>
      </c>
      <c r="B677" t="b">
        <v>0</v>
      </c>
      <c r="C677" s="3">
        <v>1999</v>
      </c>
      <c r="D677" s="17" t="s">
        <v>670</v>
      </c>
      <c r="E677" s="11" t="s">
        <v>652</v>
      </c>
      <c r="F677" s="19" t="s">
        <v>644</v>
      </c>
      <c r="G677" s="4" t="s">
        <v>1898</v>
      </c>
    </row>
    <row r="678" spans="1:7" x14ac:dyDescent="0.3">
      <c r="A678" t="s">
        <v>1899</v>
      </c>
      <c r="B678" t="b">
        <v>0</v>
      </c>
      <c r="C678" s="3">
        <v>59</v>
      </c>
      <c r="D678" s="17" t="s">
        <v>667</v>
      </c>
      <c r="E678" s="11" t="s">
        <v>652</v>
      </c>
      <c r="F678" s="19" t="s">
        <v>644</v>
      </c>
      <c r="G678" s="4" t="s">
        <v>1900</v>
      </c>
    </row>
    <row r="679" spans="1:7" x14ac:dyDescent="0.3">
      <c r="A679" t="s">
        <v>1901</v>
      </c>
      <c r="B679" t="b">
        <v>0</v>
      </c>
      <c r="C679" s="3">
        <v>59</v>
      </c>
      <c r="D679" s="17" t="s">
        <v>667</v>
      </c>
      <c r="E679" s="11" t="s">
        <v>652</v>
      </c>
      <c r="F679" s="19" t="s">
        <v>644</v>
      </c>
      <c r="G679" s="4" t="s">
        <v>1902</v>
      </c>
    </row>
    <row r="680" spans="1:7" x14ac:dyDescent="0.3">
      <c r="A680" t="s">
        <v>1903</v>
      </c>
      <c r="B680" t="b">
        <v>0</v>
      </c>
      <c r="C680" s="3">
        <v>89</v>
      </c>
      <c r="D680" s="17" t="s">
        <v>667</v>
      </c>
      <c r="E680" s="11" t="s">
        <v>652</v>
      </c>
      <c r="F680" s="19" t="s">
        <v>644</v>
      </c>
      <c r="G680" s="4" t="s">
        <v>1904</v>
      </c>
    </row>
    <row r="681" spans="1:7" x14ac:dyDescent="0.3">
      <c r="A681" t="s">
        <v>1905</v>
      </c>
      <c r="B681" t="b">
        <v>0</v>
      </c>
      <c r="C681" s="3">
        <v>89</v>
      </c>
      <c r="D681" s="17" t="s">
        <v>667</v>
      </c>
      <c r="E681" s="11" t="s">
        <v>652</v>
      </c>
      <c r="F681" s="19" t="s">
        <v>644</v>
      </c>
      <c r="G681" s="4" t="s">
        <v>1906</v>
      </c>
    </row>
    <row r="682" spans="1:7" x14ac:dyDescent="0.3">
      <c r="A682" s="103" t="s">
        <v>1907</v>
      </c>
      <c r="B682" t="b">
        <v>0</v>
      </c>
      <c r="C682" s="104">
        <v>144</v>
      </c>
      <c r="D682" s="17" t="s">
        <v>670</v>
      </c>
      <c r="E682" s="11" t="s">
        <v>652</v>
      </c>
      <c r="F682" s="19" t="s">
        <v>644</v>
      </c>
      <c r="G682" s="4" t="s">
        <v>1908</v>
      </c>
    </row>
    <row r="683" spans="1:7" x14ac:dyDescent="0.3">
      <c r="A683" s="103" t="s">
        <v>1909</v>
      </c>
      <c r="B683" t="b">
        <v>0</v>
      </c>
      <c r="C683" s="104">
        <v>144</v>
      </c>
      <c r="D683" s="17" t="s">
        <v>670</v>
      </c>
      <c r="E683" s="11" t="s">
        <v>652</v>
      </c>
      <c r="F683" s="19" t="s">
        <v>644</v>
      </c>
      <c r="G683" s="4" t="s">
        <v>1908</v>
      </c>
    </row>
    <row r="684" spans="1:7" x14ac:dyDescent="0.3">
      <c r="A684" t="s">
        <v>1910</v>
      </c>
      <c r="B684" t="b">
        <v>1</v>
      </c>
      <c r="C684" s="3">
        <v>179</v>
      </c>
      <c r="D684" s="17" t="s">
        <v>667</v>
      </c>
      <c r="E684" s="11" t="s">
        <v>652</v>
      </c>
      <c r="F684" s="19" t="s">
        <v>644</v>
      </c>
      <c r="G684" s="4" t="s">
        <v>1911</v>
      </c>
    </row>
    <row r="685" spans="1:7" x14ac:dyDescent="0.3">
      <c r="A685" t="s">
        <v>1912</v>
      </c>
      <c r="B685" t="b">
        <v>0</v>
      </c>
      <c r="C685" s="3">
        <v>179</v>
      </c>
      <c r="D685" s="17" t="s">
        <v>667</v>
      </c>
      <c r="E685" s="11" t="s">
        <v>652</v>
      </c>
      <c r="F685" s="19" t="s">
        <v>644</v>
      </c>
      <c r="G685" s="4" t="s">
        <v>1913</v>
      </c>
    </row>
    <row r="686" spans="1:7" x14ac:dyDescent="0.3">
      <c r="A686" t="s">
        <v>1914</v>
      </c>
      <c r="B686" t="b">
        <v>1</v>
      </c>
      <c r="C686" s="3">
        <v>219</v>
      </c>
      <c r="D686" s="17" t="s">
        <v>667</v>
      </c>
      <c r="E686" s="11" t="s">
        <v>652</v>
      </c>
      <c r="F686" s="19" t="s">
        <v>644</v>
      </c>
      <c r="G686" s="4" t="s">
        <v>1915</v>
      </c>
    </row>
    <row r="687" spans="1:7" x14ac:dyDescent="0.3">
      <c r="A687" t="s">
        <v>1916</v>
      </c>
      <c r="B687" t="b">
        <v>1</v>
      </c>
      <c r="C687" s="3">
        <v>219</v>
      </c>
      <c r="D687" s="17" t="s">
        <v>667</v>
      </c>
      <c r="E687" s="11" t="s">
        <v>652</v>
      </c>
      <c r="F687" s="19" t="s">
        <v>644</v>
      </c>
      <c r="G687" s="4" t="s">
        <v>1917</v>
      </c>
    </row>
    <row r="688" spans="1:7" x14ac:dyDescent="0.3">
      <c r="A688" t="s">
        <v>1918</v>
      </c>
      <c r="B688" t="b">
        <v>1</v>
      </c>
      <c r="C688" s="3">
        <v>289</v>
      </c>
      <c r="D688" s="17" t="s">
        <v>667</v>
      </c>
      <c r="E688" s="11" t="s">
        <v>652</v>
      </c>
      <c r="F688" s="19" t="s">
        <v>644</v>
      </c>
      <c r="G688" s="4" t="s">
        <v>1919</v>
      </c>
    </row>
    <row r="689" spans="1:7" x14ac:dyDescent="0.3">
      <c r="A689" t="s">
        <v>1920</v>
      </c>
      <c r="B689" t="b">
        <v>0</v>
      </c>
      <c r="C689" s="3">
        <v>289</v>
      </c>
      <c r="D689" s="17" t="s">
        <v>667</v>
      </c>
      <c r="E689" s="11" t="s">
        <v>652</v>
      </c>
      <c r="F689" s="19" t="s">
        <v>644</v>
      </c>
      <c r="G689" s="4" t="s">
        <v>1921</v>
      </c>
    </row>
    <row r="690" spans="1:7" x14ac:dyDescent="0.3">
      <c r="A690" t="s">
        <v>1922</v>
      </c>
      <c r="B690" t="b">
        <v>1</v>
      </c>
      <c r="C690" s="3">
        <v>299</v>
      </c>
      <c r="D690" s="17" t="s">
        <v>667</v>
      </c>
      <c r="E690" s="11" t="s">
        <v>652</v>
      </c>
      <c r="F690" s="19" t="s">
        <v>644</v>
      </c>
      <c r="G690" s="4" t="s">
        <v>1923</v>
      </c>
    </row>
    <row r="691" spans="1:7" x14ac:dyDescent="0.3">
      <c r="A691" t="s">
        <v>1924</v>
      </c>
      <c r="B691" t="b">
        <v>0</v>
      </c>
      <c r="C691" s="3">
        <v>299</v>
      </c>
      <c r="D691" s="17" t="s">
        <v>667</v>
      </c>
      <c r="E691" s="11" t="s">
        <v>652</v>
      </c>
      <c r="F691" s="19" t="s">
        <v>644</v>
      </c>
      <c r="G691" s="4" t="s">
        <v>1925</v>
      </c>
    </row>
    <row r="692" spans="1:7" x14ac:dyDescent="0.3">
      <c r="A692" t="s">
        <v>1926</v>
      </c>
      <c r="B692" t="b">
        <v>1</v>
      </c>
      <c r="C692" s="3">
        <v>329</v>
      </c>
      <c r="D692" s="17" t="s">
        <v>667</v>
      </c>
      <c r="E692" s="11" t="s">
        <v>652</v>
      </c>
      <c r="F692" s="19" t="s">
        <v>644</v>
      </c>
      <c r="G692" s="4" t="s">
        <v>1927</v>
      </c>
    </row>
    <row r="693" spans="1:7" x14ac:dyDescent="0.3">
      <c r="A693" t="s">
        <v>1928</v>
      </c>
      <c r="B693" t="b">
        <v>0</v>
      </c>
      <c r="C693" s="3">
        <v>329</v>
      </c>
      <c r="D693" s="17" t="s">
        <v>667</v>
      </c>
      <c r="E693" s="11" t="s">
        <v>652</v>
      </c>
      <c r="F693" s="19" t="s">
        <v>644</v>
      </c>
      <c r="G693" s="4" t="s">
        <v>1929</v>
      </c>
    </row>
    <row r="694" spans="1:7" x14ac:dyDescent="0.3">
      <c r="A694" t="s">
        <v>1930</v>
      </c>
      <c r="B694" t="b">
        <v>0</v>
      </c>
      <c r="C694" s="3">
        <v>329</v>
      </c>
      <c r="D694" s="17" t="s">
        <v>667</v>
      </c>
      <c r="E694" s="11" t="s">
        <v>652</v>
      </c>
      <c r="F694" s="19" t="s">
        <v>644</v>
      </c>
      <c r="G694" s="4" t="s">
        <v>1931</v>
      </c>
    </row>
    <row r="695" spans="1:7" x14ac:dyDescent="0.3">
      <c r="A695" t="s">
        <v>1932</v>
      </c>
      <c r="B695" t="b">
        <v>0</v>
      </c>
      <c r="C695" s="3">
        <v>399</v>
      </c>
      <c r="D695" s="17" t="s">
        <v>667</v>
      </c>
      <c r="E695" s="11" t="s">
        <v>652</v>
      </c>
      <c r="F695" s="19" t="s">
        <v>644</v>
      </c>
      <c r="G695" s="4" t="s">
        <v>1933</v>
      </c>
    </row>
    <row r="696" spans="1:7" x14ac:dyDescent="0.3">
      <c r="A696" t="s">
        <v>1934</v>
      </c>
      <c r="B696" t="b">
        <v>1</v>
      </c>
      <c r="C696" s="3">
        <v>299</v>
      </c>
      <c r="D696" s="17" t="s">
        <v>667</v>
      </c>
      <c r="E696" s="11" t="s">
        <v>652</v>
      </c>
      <c r="F696" s="19" t="s">
        <v>644</v>
      </c>
      <c r="G696" s="4" t="s">
        <v>1935</v>
      </c>
    </row>
    <row r="697" spans="1:7" x14ac:dyDescent="0.3">
      <c r="A697" t="s">
        <v>1936</v>
      </c>
      <c r="B697" t="b">
        <v>0</v>
      </c>
      <c r="C697" s="3">
        <v>329</v>
      </c>
      <c r="D697" s="17" t="s">
        <v>667</v>
      </c>
      <c r="E697" s="11" t="s">
        <v>652</v>
      </c>
      <c r="F697" s="19" t="s">
        <v>644</v>
      </c>
      <c r="G697" s="4" t="s">
        <v>1937</v>
      </c>
    </row>
    <row r="698" spans="1:7" x14ac:dyDescent="0.3">
      <c r="A698" t="s">
        <v>1938</v>
      </c>
      <c r="B698" t="b">
        <v>1</v>
      </c>
      <c r="C698" s="3">
        <v>429</v>
      </c>
      <c r="D698" s="17" t="s">
        <v>667</v>
      </c>
      <c r="E698" s="11" t="s">
        <v>652</v>
      </c>
      <c r="F698" s="19" t="s">
        <v>644</v>
      </c>
      <c r="G698" s="4" t="s">
        <v>1939</v>
      </c>
    </row>
    <row r="699" spans="1:7" x14ac:dyDescent="0.3">
      <c r="A699" t="s">
        <v>1940</v>
      </c>
      <c r="B699" t="b">
        <v>1</v>
      </c>
      <c r="C699" s="3">
        <v>599</v>
      </c>
      <c r="D699" s="17" t="s">
        <v>667</v>
      </c>
      <c r="E699" s="11" t="s">
        <v>652</v>
      </c>
      <c r="F699" s="19" t="s">
        <v>644</v>
      </c>
      <c r="G699" s="4" t="s">
        <v>1941</v>
      </c>
    </row>
    <row r="700" spans="1:7" x14ac:dyDescent="0.3">
      <c r="A700" s="103" t="s">
        <v>1942</v>
      </c>
      <c r="B700" t="b">
        <v>0</v>
      </c>
      <c r="C700" s="104">
        <v>149</v>
      </c>
      <c r="D700" s="17" t="s">
        <v>670</v>
      </c>
      <c r="E700" s="11" t="s">
        <v>652</v>
      </c>
      <c r="F700" s="19" t="s">
        <v>644</v>
      </c>
      <c r="G700" s="4" t="s">
        <v>1943</v>
      </c>
    </row>
    <row r="701" spans="1:7" x14ac:dyDescent="0.3">
      <c r="A701" s="103" t="s">
        <v>1944</v>
      </c>
      <c r="B701" t="b">
        <v>0</v>
      </c>
      <c r="C701" s="104">
        <v>149</v>
      </c>
      <c r="D701" s="17" t="s">
        <v>670</v>
      </c>
      <c r="E701" s="11" t="s">
        <v>652</v>
      </c>
      <c r="F701" s="19" t="s">
        <v>644</v>
      </c>
      <c r="G701" s="4" t="s">
        <v>1945</v>
      </c>
    </row>
    <row r="702" spans="1:7" x14ac:dyDescent="0.3">
      <c r="A702" s="103" t="s">
        <v>1946</v>
      </c>
      <c r="B702" t="b">
        <v>0</v>
      </c>
      <c r="C702" s="104">
        <v>189</v>
      </c>
      <c r="D702" s="17" t="s">
        <v>670</v>
      </c>
      <c r="E702" s="11" t="s">
        <v>652</v>
      </c>
      <c r="F702" s="19" t="s">
        <v>644</v>
      </c>
      <c r="G702" s="4" t="s">
        <v>1947</v>
      </c>
    </row>
    <row r="703" spans="1:7" x14ac:dyDescent="0.3">
      <c r="A703" s="103" t="s">
        <v>1948</v>
      </c>
      <c r="B703" t="b">
        <v>0</v>
      </c>
      <c r="C703" s="104">
        <v>169</v>
      </c>
      <c r="D703" s="17" t="s">
        <v>670</v>
      </c>
      <c r="E703" s="11" t="s">
        <v>652</v>
      </c>
      <c r="F703" s="19" t="s">
        <v>644</v>
      </c>
      <c r="G703" s="4" t="s">
        <v>1947</v>
      </c>
    </row>
    <row r="704" spans="1:7" x14ac:dyDescent="0.3">
      <c r="A704" s="103" t="s">
        <v>1949</v>
      </c>
      <c r="B704" t="b">
        <v>0</v>
      </c>
      <c r="C704" s="104">
        <v>189</v>
      </c>
      <c r="D704" s="17" t="s">
        <v>670</v>
      </c>
      <c r="E704" s="11" t="s">
        <v>652</v>
      </c>
      <c r="F704" s="19" t="s">
        <v>644</v>
      </c>
      <c r="G704" s="4" t="s">
        <v>1950</v>
      </c>
    </row>
    <row r="705" spans="1:7" x14ac:dyDescent="0.3">
      <c r="A705" t="s">
        <v>1951</v>
      </c>
      <c r="B705" t="b">
        <v>0</v>
      </c>
      <c r="C705" s="3">
        <v>179</v>
      </c>
      <c r="D705" s="17" t="s">
        <v>670</v>
      </c>
      <c r="E705" s="11" t="s">
        <v>652</v>
      </c>
      <c r="F705" s="19" t="s">
        <v>644</v>
      </c>
      <c r="G705" s="4" t="s">
        <v>1950</v>
      </c>
    </row>
    <row r="706" spans="1:7" x14ac:dyDescent="0.3">
      <c r="A706" t="s">
        <v>1952</v>
      </c>
      <c r="B706" t="b">
        <v>0</v>
      </c>
      <c r="C706" s="3">
        <v>169</v>
      </c>
      <c r="D706" s="17" t="s">
        <v>651</v>
      </c>
      <c r="E706" s="11" t="s">
        <v>1953</v>
      </c>
      <c r="F706" s="19" t="s">
        <v>644</v>
      </c>
      <c r="G706" s="4" t="s">
        <v>1793</v>
      </c>
    </row>
    <row r="707" spans="1:7" x14ac:dyDescent="0.3">
      <c r="A707" t="s">
        <v>1954</v>
      </c>
      <c r="B707" t="b">
        <v>0</v>
      </c>
      <c r="C707" s="3">
        <v>349</v>
      </c>
      <c r="D707" s="17" t="s">
        <v>651</v>
      </c>
      <c r="E707" s="11" t="s">
        <v>1953</v>
      </c>
      <c r="F707" s="19" t="s">
        <v>644</v>
      </c>
      <c r="G707" s="4" t="s">
        <v>1795</v>
      </c>
    </row>
    <row r="708" spans="1:7" x14ac:dyDescent="0.3">
      <c r="A708" t="s">
        <v>1955</v>
      </c>
      <c r="B708" t="b">
        <v>0</v>
      </c>
      <c r="C708" s="3">
        <v>129</v>
      </c>
      <c r="D708" s="17" t="s">
        <v>651</v>
      </c>
      <c r="E708" s="11" t="s">
        <v>1953</v>
      </c>
      <c r="F708" s="19" t="s">
        <v>644</v>
      </c>
      <c r="G708" s="4" t="s">
        <v>1956</v>
      </c>
    </row>
    <row r="709" spans="1:7" x14ac:dyDescent="0.3">
      <c r="A709" t="s">
        <v>1957</v>
      </c>
      <c r="B709" t="b">
        <v>0</v>
      </c>
      <c r="C709" s="3">
        <v>249</v>
      </c>
      <c r="D709" s="17" t="s">
        <v>651</v>
      </c>
      <c r="E709" s="11" t="s">
        <v>1953</v>
      </c>
      <c r="F709" s="19" t="s">
        <v>644</v>
      </c>
      <c r="G709" s="4" t="s">
        <v>1958</v>
      </c>
    </row>
    <row r="710" spans="1:7" x14ac:dyDescent="0.3">
      <c r="A710" t="s">
        <v>1959</v>
      </c>
      <c r="B710" t="b">
        <v>0</v>
      </c>
      <c r="C710" s="3">
        <v>99</v>
      </c>
      <c r="D710" s="17" t="s">
        <v>651</v>
      </c>
      <c r="E710" s="11" t="s">
        <v>1953</v>
      </c>
      <c r="F710" s="19" t="s">
        <v>644</v>
      </c>
      <c r="G710" s="4" t="s">
        <v>1960</v>
      </c>
    </row>
    <row r="711" spans="1:7" x14ac:dyDescent="0.3">
      <c r="A711" t="s">
        <v>1961</v>
      </c>
      <c r="B711" t="b">
        <v>0</v>
      </c>
      <c r="C711" s="3">
        <v>119</v>
      </c>
      <c r="D711" s="17" t="s">
        <v>651</v>
      </c>
      <c r="E711" s="11" t="s">
        <v>1953</v>
      </c>
      <c r="F711" s="19" t="s">
        <v>644</v>
      </c>
      <c r="G711" s="4" t="s">
        <v>1962</v>
      </c>
    </row>
    <row r="712" spans="1:7" x14ac:dyDescent="0.3">
      <c r="A712" t="s">
        <v>1963</v>
      </c>
      <c r="B712" t="b">
        <v>0</v>
      </c>
      <c r="C712" s="3">
        <v>149</v>
      </c>
      <c r="D712" s="17" t="s">
        <v>651</v>
      </c>
      <c r="E712" s="11" t="s">
        <v>1953</v>
      </c>
      <c r="F712" s="19" t="s">
        <v>644</v>
      </c>
      <c r="G712" s="4" t="s">
        <v>1964</v>
      </c>
    </row>
    <row r="713" spans="1:7" x14ac:dyDescent="0.3">
      <c r="A713" t="s">
        <v>1965</v>
      </c>
      <c r="B713" t="b">
        <v>0</v>
      </c>
      <c r="C713" s="3">
        <v>4519</v>
      </c>
      <c r="D713" s="17" t="s">
        <v>670</v>
      </c>
      <c r="E713" s="11" t="s">
        <v>652</v>
      </c>
      <c r="F713" s="19" t="s">
        <v>644</v>
      </c>
      <c r="G713" s="4" t="s">
        <v>1966</v>
      </c>
    </row>
    <row r="714" spans="1:7" x14ac:dyDescent="0.3">
      <c r="A714" s="103" t="s">
        <v>1967</v>
      </c>
      <c r="B714" t="b">
        <v>0</v>
      </c>
      <c r="C714" s="104">
        <v>167</v>
      </c>
      <c r="D714" s="17" t="s">
        <v>670</v>
      </c>
      <c r="E714" s="11" t="s">
        <v>652</v>
      </c>
      <c r="F714" s="19" t="s">
        <v>644</v>
      </c>
      <c r="G714" s="4" t="s">
        <v>1968</v>
      </c>
    </row>
    <row r="715" spans="1:7" x14ac:dyDescent="0.3">
      <c r="A715" t="s">
        <v>1969</v>
      </c>
      <c r="B715" t="b">
        <v>0</v>
      </c>
      <c r="C715" s="3">
        <v>89</v>
      </c>
      <c r="D715" s="17" t="s">
        <v>670</v>
      </c>
      <c r="E715" s="11" t="s">
        <v>652</v>
      </c>
      <c r="F715" s="19" t="s">
        <v>644</v>
      </c>
      <c r="G715" s="4" t="s">
        <v>1970</v>
      </c>
    </row>
    <row r="716" spans="1:7" x14ac:dyDescent="0.3">
      <c r="A716" t="s">
        <v>1971</v>
      </c>
      <c r="B716" t="b">
        <v>0</v>
      </c>
      <c r="C716" s="3">
        <v>149</v>
      </c>
      <c r="D716" s="17" t="s">
        <v>670</v>
      </c>
      <c r="E716" s="11" t="s">
        <v>652</v>
      </c>
      <c r="F716" s="19" t="s">
        <v>644</v>
      </c>
      <c r="G716" s="4" t="s">
        <v>1972</v>
      </c>
    </row>
    <row r="717" spans="1:7" x14ac:dyDescent="0.3">
      <c r="A717" t="s">
        <v>1973</v>
      </c>
      <c r="B717" t="b">
        <v>0</v>
      </c>
      <c r="C717" s="3">
        <v>169</v>
      </c>
      <c r="D717" s="17" t="s">
        <v>670</v>
      </c>
      <c r="E717" s="11" t="s">
        <v>652</v>
      </c>
      <c r="F717" s="19" t="s">
        <v>644</v>
      </c>
      <c r="G717" s="4" t="s">
        <v>1974</v>
      </c>
    </row>
    <row r="718" spans="1:7" x14ac:dyDescent="0.3">
      <c r="A718" t="s">
        <v>1975</v>
      </c>
      <c r="B718" t="b">
        <v>0</v>
      </c>
      <c r="C718" s="3">
        <v>169</v>
      </c>
      <c r="D718" s="17" t="s">
        <v>670</v>
      </c>
      <c r="E718" s="11" t="s">
        <v>652</v>
      </c>
      <c r="F718" s="19" t="s">
        <v>644</v>
      </c>
      <c r="G718" s="4" t="s">
        <v>1976</v>
      </c>
    </row>
    <row r="719" spans="1:7" x14ac:dyDescent="0.3">
      <c r="A719" t="s">
        <v>1977</v>
      </c>
      <c r="B719" t="b">
        <v>0</v>
      </c>
      <c r="C719" s="3">
        <v>99</v>
      </c>
      <c r="D719" s="17" t="s">
        <v>642</v>
      </c>
      <c r="E719" s="11" t="s">
        <v>652</v>
      </c>
      <c r="F719" s="19" t="s">
        <v>644</v>
      </c>
      <c r="G719" s="4" t="s">
        <v>1978</v>
      </c>
    </row>
    <row r="720" spans="1:7" x14ac:dyDescent="0.3">
      <c r="A720" t="s">
        <v>1979</v>
      </c>
      <c r="B720" t="b">
        <v>0</v>
      </c>
      <c r="C720" s="3">
        <v>99</v>
      </c>
      <c r="D720" s="17" t="s">
        <v>642</v>
      </c>
      <c r="E720" s="11" t="s">
        <v>652</v>
      </c>
      <c r="F720" s="19" t="s">
        <v>644</v>
      </c>
      <c r="G720" s="4" t="s">
        <v>1978</v>
      </c>
    </row>
    <row r="721" spans="1:7" x14ac:dyDescent="0.3">
      <c r="A721" t="s">
        <v>1980</v>
      </c>
      <c r="B721" t="b">
        <v>0</v>
      </c>
      <c r="C721" s="3">
        <v>5499</v>
      </c>
      <c r="D721" s="17" t="s">
        <v>825</v>
      </c>
      <c r="E721" s="11" t="s">
        <v>643</v>
      </c>
      <c r="F721" s="19" t="s">
        <v>644</v>
      </c>
      <c r="G721" s="4" t="s">
        <v>1981</v>
      </c>
    </row>
  </sheetData>
  <mergeCells count="1">
    <mergeCell ref="B1:B2"/>
  </mergeCells>
  <conditionalFormatting sqref="A6:C721">
    <cfRule type="expression" dxfId="370" priority="2">
      <formula>#REF!="Price Change"</formula>
    </cfRule>
  </conditionalFormatting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A4BB6-4F1E-44BF-A176-D96E244FA238}">
  <sheetPr codeName="Sheet11"/>
  <dimension ref="A1:N181"/>
  <sheetViews>
    <sheetView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K13" sqref="K13"/>
    </sheetView>
  </sheetViews>
  <sheetFormatPr defaultColWidth="8.88671875" defaultRowHeight="14.4" x14ac:dyDescent="0.3"/>
  <cols>
    <col min="1" max="1" width="18.6640625" customWidth="1"/>
    <col min="2" max="2" width="16" style="23" customWidth="1"/>
    <col min="3" max="3" width="21.33203125" style="23" bestFit="1" customWidth="1"/>
    <col min="4" max="4" width="22.6640625" style="23" customWidth="1"/>
    <col min="5" max="5" width="27.44140625" style="22" bestFit="1" customWidth="1"/>
    <col min="6" max="6" width="65.44140625" style="22" bestFit="1" customWidth="1"/>
    <col min="7" max="7" width="14.33203125" style="22" customWidth="1"/>
    <col min="8" max="8" width="13" style="22" customWidth="1"/>
    <col min="9" max="9" width="16" style="22" bestFit="1" customWidth="1"/>
    <col min="10" max="10" width="11.44140625" style="21" customWidth="1"/>
    <col min="11" max="14" width="13.33203125" customWidth="1"/>
  </cols>
  <sheetData>
    <row r="1" spans="1:10" x14ac:dyDescent="0.3">
      <c r="A1" s="96"/>
      <c r="B1" s="96"/>
      <c r="C1" s="96"/>
      <c r="D1" s="96"/>
      <c r="E1" s="96"/>
      <c r="F1" s="96"/>
      <c r="G1" s="96"/>
      <c r="H1" s="96"/>
      <c r="I1" s="96"/>
    </row>
    <row r="2" spans="1:10" x14ac:dyDescent="0.3">
      <c r="A2" s="97"/>
      <c r="B2" s="97"/>
      <c r="C2" s="97"/>
      <c r="D2" s="97"/>
      <c r="E2" s="97"/>
      <c r="F2" s="97"/>
      <c r="G2" s="97"/>
      <c r="H2" s="97"/>
      <c r="I2" s="97"/>
      <c r="J2" s="20"/>
    </row>
    <row r="3" spans="1:10" ht="52.5" customHeight="1" thickBot="1" x14ac:dyDescent="0.35">
      <c r="A3" s="96"/>
      <c r="B3" s="96"/>
      <c r="C3" s="96"/>
      <c r="D3" s="96"/>
      <c r="E3" s="96"/>
      <c r="F3" s="96"/>
      <c r="G3" s="96"/>
      <c r="H3" s="96"/>
      <c r="I3" s="96"/>
      <c r="J3" s="95"/>
    </row>
    <row r="4" spans="1:10" ht="29.4" thickBot="1" x14ac:dyDescent="0.35">
      <c r="A4" s="110" t="s">
        <v>453</v>
      </c>
      <c r="B4" s="111"/>
      <c r="C4" s="93" t="s">
        <v>454</v>
      </c>
      <c r="D4" s="93" t="s">
        <v>453</v>
      </c>
      <c r="E4" s="93" t="s">
        <v>124</v>
      </c>
      <c r="F4" s="94" t="s">
        <v>2</v>
      </c>
      <c r="G4" s="93" t="s">
        <v>452</v>
      </c>
      <c r="H4" s="93" t="s">
        <v>451</v>
      </c>
      <c r="I4" s="93" t="s">
        <v>450</v>
      </c>
      <c r="J4" s="92" t="s">
        <v>137</v>
      </c>
    </row>
    <row r="5" spans="1:10" ht="47.4" customHeight="1" thickBot="1" x14ac:dyDescent="0.35">
      <c r="A5" s="112" t="s">
        <v>449</v>
      </c>
      <c r="B5" s="113"/>
      <c r="C5" s="113"/>
      <c r="D5" s="113"/>
      <c r="E5" s="113"/>
      <c r="F5" s="88"/>
      <c r="G5" s="87"/>
      <c r="H5" s="86"/>
      <c r="I5" s="86"/>
      <c r="J5" s="25"/>
    </row>
    <row r="6" spans="1:10" ht="18.600000000000001" thickBot="1" x14ac:dyDescent="0.4">
      <c r="A6" s="91" t="s">
        <v>448</v>
      </c>
      <c r="B6" s="90"/>
      <c r="C6" s="87"/>
      <c r="D6" s="87"/>
      <c r="E6" s="89" t="s">
        <v>447</v>
      </c>
      <c r="F6" s="88"/>
      <c r="G6" s="87"/>
      <c r="H6" s="86"/>
      <c r="I6" s="86"/>
      <c r="J6" s="25"/>
    </row>
    <row r="7" spans="1:10" s="1" customFormat="1" ht="25.2" customHeight="1" x14ac:dyDescent="0.3">
      <c r="A7" s="47"/>
      <c r="B7" s="46" t="s">
        <v>406</v>
      </c>
      <c r="C7" s="114" t="s">
        <v>409</v>
      </c>
      <c r="D7" s="114" t="s">
        <v>418</v>
      </c>
      <c r="E7" s="45" t="s">
        <v>446</v>
      </c>
      <c r="F7" s="45" t="s">
        <v>445</v>
      </c>
      <c r="G7" s="44">
        <v>1</v>
      </c>
      <c r="H7" s="43" t="s">
        <v>194</v>
      </c>
      <c r="I7" s="43" t="s">
        <v>403</v>
      </c>
      <c r="J7" s="42">
        <v>178</v>
      </c>
    </row>
    <row r="8" spans="1:10" s="1" customFormat="1" ht="25.2" customHeight="1" x14ac:dyDescent="0.3">
      <c r="A8" s="41"/>
      <c r="B8" s="40" t="s">
        <v>406</v>
      </c>
      <c r="C8" s="115"/>
      <c r="D8" s="115"/>
      <c r="E8" s="39" t="s">
        <v>444</v>
      </c>
      <c r="F8" s="39" t="s">
        <v>443</v>
      </c>
      <c r="G8" s="38">
        <v>1</v>
      </c>
      <c r="H8" s="37" t="s">
        <v>194</v>
      </c>
      <c r="I8" s="37" t="s">
        <v>403</v>
      </c>
      <c r="J8" s="36">
        <v>214</v>
      </c>
    </row>
    <row r="9" spans="1:10" s="1" customFormat="1" ht="25.2" customHeight="1" thickBot="1" x14ac:dyDescent="0.35">
      <c r="A9" s="41"/>
      <c r="B9" s="40" t="s">
        <v>406</v>
      </c>
      <c r="C9" s="116"/>
      <c r="D9" s="116"/>
      <c r="E9" s="33" t="s">
        <v>442</v>
      </c>
      <c r="F9" s="33" t="s">
        <v>441</v>
      </c>
      <c r="G9" s="32">
        <v>1</v>
      </c>
      <c r="H9" s="31" t="s">
        <v>194</v>
      </c>
      <c r="I9" s="31" t="s">
        <v>403</v>
      </c>
      <c r="J9" s="30">
        <v>256</v>
      </c>
    </row>
    <row r="10" spans="1:10" s="1" customFormat="1" ht="18.600000000000001" thickBot="1" x14ac:dyDescent="0.35">
      <c r="A10" s="68" t="s">
        <v>440</v>
      </c>
      <c r="B10" s="52"/>
      <c r="C10" s="72"/>
      <c r="D10" s="48"/>
      <c r="E10" s="50" t="s">
        <v>439</v>
      </c>
      <c r="F10" s="49"/>
      <c r="G10" s="48"/>
      <c r="H10" s="25"/>
      <c r="I10" s="25"/>
      <c r="J10" s="57"/>
    </row>
    <row r="11" spans="1:10" s="1" customFormat="1" ht="25.2" customHeight="1" x14ac:dyDescent="0.3">
      <c r="A11" s="47"/>
      <c r="B11" s="46" t="s">
        <v>406</v>
      </c>
      <c r="C11" s="114" t="s">
        <v>409</v>
      </c>
      <c r="D11" s="114" t="s">
        <v>418</v>
      </c>
      <c r="E11" s="45" t="s">
        <v>438</v>
      </c>
      <c r="F11" s="45" t="s">
        <v>437</v>
      </c>
      <c r="G11" s="44">
        <v>1</v>
      </c>
      <c r="H11" s="43" t="s">
        <v>194</v>
      </c>
      <c r="I11" s="43" t="s">
        <v>403</v>
      </c>
      <c r="J11" s="42">
        <v>2848</v>
      </c>
    </row>
    <row r="12" spans="1:10" s="1" customFormat="1" ht="25.2" customHeight="1" x14ac:dyDescent="0.3">
      <c r="A12" s="41"/>
      <c r="B12" s="40" t="s">
        <v>406</v>
      </c>
      <c r="C12" s="115"/>
      <c r="D12" s="115"/>
      <c r="E12" s="39" t="s">
        <v>436</v>
      </c>
      <c r="F12" s="39" t="s">
        <v>435</v>
      </c>
      <c r="G12" s="38">
        <v>1</v>
      </c>
      <c r="H12" s="37" t="s">
        <v>194</v>
      </c>
      <c r="I12" s="37" t="s">
        <v>403</v>
      </c>
      <c r="J12" s="36">
        <v>4450</v>
      </c>
    </row>
    <row r="13" spans="1:10" s="1" customFormat="1" ht="25.2" customHeight="1" x14ac:dyDescent="0.3">
      <c r="A13" s="41"/>
      <c r="B13" s="40" t="s">
        <v>406</v>
      </c>
      <c r="C13" s="115"/>
      <c r="D13" s="115"/>
      <c r="E13" s="39" t="s">
        <v>434</v>
      </c>
      <c r="F13" s="39" t="s">
        <v>433</v>
      </c>
      <c r="G13" s="38">
        <v>1</v>
      </c>
      <c r="H13" s="37" t="s">
        <v>194</v>
      </c>
      <c r="I13" s="37" t="s">
        <v>403</v>
      </c>
      <c r="J13" s="36">
        <v>6408</v>
      </c>
    </row>
    <row r="14" spans="1:10" s="1" customFormat="1" ht="25.2" customHeight="1" x14ac:dyDescent="0.3">
      <c r="A14" s="85"/>
      <c r="B14" s="40" t="s">
        <v>406</v>
      </c>
      <c r="C14" s="115"/>
      <c r="D14" s="115"/>
      <c r="E14" s="39" t="s">
        <v>432</v>
      </c>
      <c r="F14" s="39" t="s">
        <v>431</v>
      </c>
      <c r="G14" s="38">
        <v>1</v>
      </c>
      <c r="H14" s="37" t="s">
        <v>194</v>
      </c>
      <c r="I14" s="37" t="s">
        <v>403</v>
      </c>
      <c r="J14" s="36">
        <v>8722</v>
      </c>
    </row>
    <row r="15" spans="1:10" s="1" customFormat="1" ht="25.2" customHeight="1" thickBot="1" x14ac:dyDescent="0.35">
      <c r="A15" s="41"/>
      <c r="B15" s="40" t="s">
        <v>406</v>
      </c>
      <c r="C15" s="116"/>
      <c r="D15" s="116"/>
      <c r="E15" s="33" t="s">
        <v>430</v>
      </c>
      <c r="F15" s="33" t="s">
        <v>429</v>
      </c>
      <c r="G15" s="32">
        <v>1</v>
      </c>
      <c r="H15" s="31" t="s">
        <v>194</v>
      </c>
      <c r="I15" s="31" t="s">
        <v>403</v>
      </c>
      <c r="J15" s="30">
        <v>11392</v>
      </c>
    </row>
    <row r="16" spans="1:10" s="1" customFormat="1" ht="15" thickBot="1" x14ac:dyDescent="0.35">
      <c r="A16" s="55"/>
      <c r="B16" s="40"/>
      <c r="C16" s="54"/>
      <c r="D16" s="48"/>
      <c r="E16" s="50" t="s">
        <v>428</v>
      </c>
      <c r="F16" s="49"/>
      <c r="G16" s="48"/>
      <c r="H16" s="25"/>
      <c r="I16" s="25"/>
      <c r="J16" s="57"/>
    </row>
    <row r="17" spans="1:14" s="1" customFormat="1" ht="25.2" customHeight="1" x14ac:dyDescent="0.3">
      <c r="A17" s="41"/>
      <c r="B17" s="40" t="s">
        <v>406</v>
      </c>
      <c r="C17" s="114" t="s">
        <v>409</v>
      </c>
      <c r="D17" s="114" t="s">
        <v>418</v>
      </c>
      <c r="E17" s="45" t="s">
        <v>427</v>
      </c>
      <c r="F17" s="45" t="s">
        <v>426</v>
      </c>
      <c r="G17" s="44">
        <v>1</v>
      </c>
      <c r="H17" s="43" t="s">
        <v>194</v>
      </c>
      <c r="I17" s="43" t="s">
        <v>403</v>
      </c>
      <c r="J17" s="42">
        <v>1296</v>
      </c>
    </row>
    <row r="18" spans="1:14" s="1" customFormat="1" ht="25.2" customHeight="1" x14ac:dyDescent="0.3">
      <c r="A18" s="41"/>
      <c r="B18" s="40" t="s">
        <v>406</v>
      </c>
      <c r="C18" s="115"/>
      <c r="D18" s="115"/>
      <c r="E18" s="39" t="s">
        <v>425</v>
      </c>
      <c r="F18" s="39" t="s">
        <v>424</v>
      </c>
      <c r="G18" s="38">
        <v>1</v>
      </c>
      <c r="H18" s="37" t="s">
        <v>194</v>
      </c>
      <c r="I18" s="37" t="s">
        <v>403</v>
      </c>
      <c r="J18" s="36">
        <v>3424</v>
      </c>
    </row>
    <row r="19" spans="1:14" s="1" customFormat="1" ht="25.2" customHeight="1" x14ac:dyDescent="0.3">
      <c r="A19" s="41"/>
      <c r="B19" s="40" t="s">
        <v>406</v>
      </c>
      <c r="C19" s="115"/>
      <c r="D19" s="115"/>
      <c r="E19" s="39" t="s">
        <v>423</v>
      </c>
      <c r="F19" s="39" t="s">
        <v>422</v>
      </c>
      <c r="G19" s="38">
        <v>1</v>
      </c>
      <c r="H19" s="37" t="s">
        <v>194</v>
      </c>
      <c r="I19" s="37" t="s">
        <v>403</v>
      </c>
      <c r="J19" s="36">
        <v>5350</v>
      </c>
      <c r="K19" s="84"/>
      <c r="L19" s="84"/>
      <c r="M19" s="84"/>
      <c r="N19" s="84"/>
    </row>
    <row r="20" spans="1:14" s="1" customFormat="1" ht="25.2" customHeight="1" thickBot="1" x14ac:dyDescent="0.35">
      <c r="A20" s="41"/>
      <c r="B20" s="40" t="s">
        <v>406</v>
      </c>
      <c r="C20" s="116"/>
      <c r="D20" s="116"/>
      <c r="E20" s="33" t="s">
        <v>421</v>
      </c>
      <c r="F20" s="33" t="s">
        <v>420</v>
      </c>
      <c r="G20" s="32">
        <v>1</v>
      </c>
      <c r="H20" s="31" t="s">
        <v>194</v>
      </c>
      <c r="I20" s="31" t="s">
        <v>403</v>
      </c>
      <c r="J20" s="30">
        <v>7704</v>
      </c>
      <c r="K20" s="84"/>
      <c r="L20" s="84"/>
      <c r="M20" s="84"/>
      <c r="N20" s="84"/>
    </row>
    <row r="21" spans="1:14" s="1" customFormat="1" ht="15" thickBot="1" x14ac:dyDescent="0.35">
      <c r="A21" s="55"/>
      <c r="B21" s="40"/>
      <c r="C21" s="54"/>
      <c r="D21" s="48"/>
      <c r="E21" s="50" t="s">
        <v>419</v>
      </c>
      <c r="F21" s="49"/>
      <c r="G21" s="48"/>
      <c r="H21" s="25"/>
      <c r="I21" s="25"/>
      <c r="J21" s="57"/>
    </row>
    <row r="22" spans="1:14" s="1" customFormat="1" ht="25.2" customHeight="1" x14ac:dyDescent="0.3">
      <c r="A22" s="41"/>
      <c r="B22" s="40" t="s">
        <v>406</v>
      </c>
      <c r="C22" s="114" t="s">
        <v>409</v>
      </c>
      <c r="D22" s="114" t="s">
        <v>418</v>
      </c>
      <c r="E22" s="45" t="s">
        <v>417</v>
      </c>
      <c r="F22" s="45" t="s">
        <v>416</v>
      </c>
      <c r="G22" s="44">
        <v>1</v>
      </c>
      <c r="H22" s="43" t="s">
        <v>194</v>
      </c>
      <c r="I22" s="43" t="s">
        <v>403</v>
      </c>
      <c r="J22" s="42">
        <v>1024</v>
      </c>
    </row>
    <row r="23" spans="1:14" s="1" customFormat="1" ht="25.2" customHeight="1" x14ac:dyDescent="0.3">
      <c r="A23" s="41" t="s">
        <v>415</v>
      </c>
      <c r="B23" s="40" t="s">
        <v>406</v>
      </c>
      <c r="C23" s="115"/>
      <c r="D23" s="115"/>
      <c r="E23" s="39" t="s">
        <v>414</v>
      </c>
      <c r="F23" s="39" t="s">
        <v>413</v>
      </c>
      <c r="G23" s="38">
        <v>1</v>
      </c>
      <c r="H23" s="37" t="s">
        <v>194</v>
      </c>
      <c r="I23" s="37" t="s">
        <v>403</v>
      </c>
      <c r="J23" s="36">
        <v>2304</v>
      </c>
    </row>
    <row r="24" spans="1:14" s="1" customFormat="1" ht="25.2" customHeight="1" thickBot="1" x14ac:dyDescent="0.35">
      <c r="A24" s="41"/>
      <c r="B24" s="40" t="s">
        <v>406</v>
      </c>
      <c r="C24" s="116"/>
      <c r="D24" s="116"/>
      <c r="E24" s="33" t="s">
        <v>412</v>
      </c>
      <c r="F24" s="33" t="s">
        <v>411</v>
      </c>
      <c r="G24" s="32">
        <v>1</v>
      </c>
      <c r="H24" s="31" t="s">
        <v>194</v>
      </c>
      <c r="I24" s="31" t="s">
        <v>403</v>
      </c>
      <c r="J24" s="30">
        <v>4096</v>
      </c>
    </row>
    <row r="25" spans="1:14" s="1" customFormat="1" ht="15" thickBot="1" x14ac:dyDescent="0.35">
      <c r="A25" s="55"/>
      <c r="B25" s="40"/>
      <c r="C25" s="54"/>
      <c r="D25" s="48"/>
      <c r="E25" s="50" t="s">
        <v>410</v>
      </c>
      <c r="F25" s="49"/>
      <c r="G25" s="48"/>
      <c r="H25" s="25"/>
      <c r="I25" s="25"/>
      <c r="J25" s="57"/>
    </row>
    <row r="26" spans="1:14" s="1" customFormat="1" ht="25.2" customHeight="1" x14ac:dyDescent="0.3">
      <c r="A26" s="41"/>
      <c r="B26" s="40" t="s">
        <v>406</v>
      </c>
      <c r="C26" s="114" t="s">
        <v>409</v>
      </c>
      <c r="D26" s="114" t="s">
        <v>173</v>
      </c>
      <c r="E26" s="45" t="s">
        <v>408</v>
      </c>
      <c r="F26" s="45" t="s">
        <v>407</v>
      </c>
      <c r="G26" s="44">
        <v>1</v>
      </c>
      <c r="H26" s="43" t="s">
        <v>174</v>
      </c>
      <c r="I26" s="43" t="s">
        <v>403</v>
      </c>
      <c r="J26" s="42">
        <v>27</v>
      </c>
    </row>
    <row r="27" spans="1:14" s="1" customFormat="1" ht="25.2" customHeight="1" thickBot="1" x14ac:dyDescent="0.35">
      <c r="A27" s="41"/>
      <c r="B27" s="40" t="s">
        <v>406</v>
      </c>
      <c r="C27" s="116"/>
      <c r="D27" s="116"/>
      <c r="E27" s="33" t="s">
        <v>405</v>
      </c>
      <c r="F27" s="33" t="s">
        <v>404</v>
      </c>
      <c r="G27" s="32">
        <v>1</v>
      </c>
      <c r="H27" s="31" t="s">
        <v>174</v>
      </c>
      <c r="I27" s="31" t="s">
        <v>403</v>
      </c>
      <c r="J27" s="30">
        <v>160</v>
      </c>
    </row>
    <row r="28" spans="1:14" s="1" customFormat="1" ht="18.600000000000001" thickBot="1" x14ac:dyDescent="0.35">
      <c r="A28" s="68" t="s">
        <v>402</v>
      </c>
      <c r="B28" s="52"/>
      <c r="C28" s="48"/>
      <c r="D28" s="48"/>
      <c r="E28" s="50" t="s">
        <v>401</v>
      </c>
      <c r="F28" s="49"/>
      <c r="G28" s="48"/>
      <c r="H28" s="25"/>
      <c r="I28" s="25"/>
      <c r="J28" s="57"/>
    </row>
    <row r="29" spans="1:14" s="1" customFormat="1" ht="25.2" customHeight="1" x14ac:dyDescent="0.3">
      <c r="A29" s="41"/>
      <c r="B29" s="83"/>
      <c r="C29" s="117"/>
      <c r="D29" s="120" t="s">
        <v>400</v>
      </c>
      <c r="E29" s="45" t="s">
        <v>399</v>
      </c>
      <c r="F29" s="45" t="s">
        <v>398</v>
      </c>
      <c r="G29" s="44">
        <v>1</v>
      </c>
      <c r="H29" s="43" t="s">
        <v>194</v>
      </c>
      <c r="I29" s="43" t="s">
        <v>386</v>
      </c>
      <c r="J29" s="42">
        <v>3168</v>
      </c>
    </row>
    <row r="30" spans="1:14" s="1" customFormat="1" ht="25.2" customHeight="1" x14ac:dyDescent="0.3">
      <c r="A30" s="41"/>
      <c r="B30" s="40" t="s">
        <v>177</v>
      </c>
      <c r="C30" s="118"/>
      <c r="D30" s="121"/>
      <c r="E30" s="39" t="s">
        <v>397</v>
      </c>
      <c r="F30" s="39" t="s">
        <v>396</v>
      </c>
      <c r="G30" s="38">
        <v>1</v>
      </c>
      <c r="H30" s="37" t="s">
        <v>194</v>
      </c>
      <c r="I30" s="37" t="s">
        <v>386</v>
      </c>
      <c r="J30" s="36">
        <v>5632</v>
      </c>
    </row>
    <row r="31" spans="1:14" s="1" customFormat="1" ht="25.2" customHeight="1" x14ac:dyDescent="0.3">
      <c r="A31" s="41"/>
      <c r="B31" s="40" t="s">
        <v>177</v>
      </c>
      <c r="C31" s="118"/>
      <c r="D31" s="121"/>
      <c r="E31" s="39" t="s">
        <v>395</v>
      </c>
      <c r="F31" s="39" t="s">
        <v>394</v>
      </c>
      <c r="G31" s="38">
        <v>1</v>
      </c>
      <c r="H31" s="37" t="s">
        <v>194</v>
      </c>
      <c r="I31" s="37" t="s">
        <v>386</v>
      </c>
      <c r="J31" s="36">
        <v>8800</v>
      </c>
    </row>
    <row r="32" spans="1:14" s="1" customFormat="1" ht="25.2" customHeight="1" x14ac:dyDescent="0.3">
      <c r="A32" s="41"/>
      <c r="B32" s="40" t="s">
        <v>177</v>
      </c>
      <c r="C32" s="118"/>
      <c r="D32" s="121" t="s">
        <v>393</v>
      </c>
      <c r="E32" s="39" t="s">
        <v>392</v>
      </c>
      <c r="F32" s="39" t="s">
        <v>391</v>
      </c>
      <c r="G32" s="37">
        <v>1</v>
      </c>
      <c r="H32" s="37" t="s">
        <v>194</v>
      </c>
      <c r="I32" s="37" t="s">
        <v>386</v>
      </c>
      <c r="J32" s="36">
        <v>1782</v>
      </c>
    </row>
    <row r="33" spans="1:10" s="1" customFormat="1" ht="25.2" customHeight="1" x14ac:dyDescent="0.3">
      <c r="A33" s="41"/>
      <c r="B33" s="40" t="s">
        <v>177</v>
      </c>
      <c r="C33" s="118"/>
      <c r="D33" s="121"/>
      <c r="E33" s="39" t="s">
        <v>390</v>
      </c>
      <c r="F33" s="39" t="s">
        <v>389</v>
      </c>
      <c r="G33" s="37">
        <v>1</v>
      </c>
      <c r="H33" s="37" t="s">
        <v>194</v>
      </c>
      <c r="I33" s="37" t="s">
        <v>386</v>
      </c>
      <c r="J33" s="36">
        <v>3168</v>
      </c>
    </row>
    <row r="34" spans="1:10" s="1" customFormat="1" ht="25.2" customHeight="1" thickBot="1" x14ac:dyDescent="0.35">
      <c r="A34" s="41"/>
      <c r="B34" s="40" t="s">
        <v>177</v>
      </c>
      <c r="C34" s="119"/>
      <c r="D34" s="122"/>
      <c r="E34" s="33" t="s">
        <v>388</v>
      </c>
      <c r="F34" s="33" t="s">
        <v>387</v>
      </c>
      <c r="G34" s="31">
        <v>1</v>
      </c>
      <c r="H34" s="31" t="s">
        <v>194</v>
      </c>
      <c r="I34" s="31" t="s">
        <v>386</v>
      </c>
      <c r="J34" s="30">
        <v>4950</v>
      </c>
    </row>
    <row r="35" spans="1:10" s="1" customFormat="1" ht="105" customHeight="1" thickBot="1" x14ac:dyDescent="0.35">
      <c r="A35" s="123" t="s">
        <v>385</v>
      </c>
      <c r="B35" s="124"/>
      <c r="C35" s="124"/>
      <c r="D35" s="124"/>
      <c r="E35" s="124"/>
      <c r="F35" s="82"/>
      <c r="G35" s="52"/>
      <c r="H35" s="81"/>
      <c r="I35" s="81"/>
      <c r="J35" s="80"/>
    </row>
    <row r="36" spans="1:10" s="1" customFormat="1" ht="18.600000000000001" thickBot="1" x14ac:dyDescent="0.35">
      <c r="A36" s="74" t="s">
        <v>384</v>
      </c>
      <c r="B36" s="73"/>
      <c r="C36" s="72"/>
      <c r="D36" s="54"/>
      <c r="E36" s="50" t="s">
        <v>316</v>
      </c>
      <c r="F36" s="49"/>
      <c r="G36" s="48"/>
      <c r="H36" s="25"/>
      <c r="I36" s="25"/>
      <c r="J36" s="57"/>
    </row>
    <row r="37" spans="1:10" s="1" customFormat="1" ht="25.2" customHeight="1" x14ac:dyDescent="0.3">
      <c r="A37" s="41"/>
      <c r="B37" s="40"/>
      <c r="C37" s="125" t="s">
        <v>239</v>
      </c>
      <c r="D37" s="120" t="s">
        <v>359</v>
      </c>
      <c r="E37" s="45" t="s">
        <v>376</v>
      </c>
      <c r="F37" s="45" t="s">
        <v>383</v>
      </c>
      <c r="G37" s="44">
        <v>1</v>
      </c>
      <c r="H37" s="43" t="s">
        <v>194</v>
      </c>
      <c r="I37" s="43" t="s">
        <v>193</v>
      </c>
      <c r="J37" s="58">
        <v>9110.6074760737974</v>
      </c>
    </row>
    <row r="38" spans="1:10" s="1" customFormat="1" ht="25.2" customHeight="1" x14ac:dyDescent="0.3">
      <c r="A38" s="41"/>
      <c r="B38" s="40" t="s">
        <v>177</v>
      </c>
      <c r="C38" s="115"/>
      <c r="D38" s="121"/>
      <c r="E38" s="39" t="s">
        <v>382</v>
      </c>
      <c r="F38" s="39" t="s">
        <v>381</v>
      </c>
      <c r="G38" s="38">
        <v>1</v>
      </c>
      <c r="H38" s="37" t="s">
        <v>194</v>
      </c>
      <c r="I38" s="37" t="s">
        <v>193</v>
      </c>
      <c r="J38" s="58">
        <v>10415.657983626914</v>
      </c>
    </row>
    <row r="39" spans="1:10" s="1" customFormat="1" ht="25.2" customHeight="1" thickBot="1" x14ac:dyDescent="0.35">
      <c r="A39" s="41"/>
      <c r="B39" s="40" t="s">
        <v>177</v>
      </c>
      <c r="C39" s="116"/>
      <c r="D39" s="122"/>
      <c r="E39" s="33" t="s">
        <v>380</v>
      </c>
      <c r="F39" s="33" t="s">
        <v>379</v>
      </c>
      <c r="G39" s="32">
        <v>1</v>
      </c>
      <c r="H39" s="31" t="s">
        <v>194</v>
      </c>
      <c r="I39" s="31" t="s">
        <v>193</v>
      </c>
      <c r="J39" s="58">
        <v>13859.697180375366</v>
      </c>
    </row>
    <row r="40" spans="1:10" s="1" customFormat="1" ht="15" thickBot="1" x14ac:dyDescent="0.35">
      <c r="A40" s="55"/>
      <c r="B40" s="40"/>
      <c r="C40" s="54"/>
      <c r="D40" s="54"/>
      <c r="E40" s="50" t="s">
        <v>309</v>
      </c>
      <c r="F40" s="49"/>
      <c r="G40" s="48"/>
      <c r="H40" s="25"/>
      <c r="I40" s="25"/>
      <c r="J40" s="57"/>
    </row>
    <row r="41" spans="1:10" s="1" customFormat="1" ht="25.2" customHeight="1" x14ac:dyDescent="0.3">
      <c r="A41" s="41"/>
      <c r="B41" s="40" t="s">
        <v>177</v>
      </c>
      <c r="C41" s="125" t="s">
        <v>231</v>
      </c>
      <c r="D41" s="120" t="s">
        <v>359</v>
      </c>
      <c r="E41" s="45" t="s">
        <v>378</v>
      </c>
      <c r="F41" s="45" t="s">
        <v>377</v>
      </c>
      <c r="G41" s="44">
        <v>1</v>
      </c>
      <c r="H41" s="43" t="s">
        <v>194</v>
      </c>
      <c r="I41" s="43" t="s">
        <v>193</v>
      </c>
      <c r="J41" s="58">
        <v>8924</v>
      </c>
    </row>
    <row r="42" spans="1:10" s="1" customFormat="1" ht="25.2" customHeight="1" thickBot="1" x14ac:dyDescent="0.35">
      <c r="A42" s="41"/>
      <c r="B42" s="40" t="s">
        <v>177</v>
      </c>
      <c r="C42" s="116"/>
      <c r="D42" s="122"/>
      <c r="E42" s="33" t="s">
        <v>376</v>
      </c>
      <c r="F42" s="33" t="s">
        <v>375</v>
      </c>
      <c r="G42" s="32">
        <v>1</v>
      </c>
      <c r="H42" s="31" t="s">
        <v>194</v>
      </c>
      <c r="I42" s="31" t="s">
        <v>193</v>
      </c>
      <c r="J42" s="58">
        <v>12426.251839871669</v>
      </c>
    </row>
    <row r="43" spans="1:10" s="1" customFormat="1" ht="15" thickBot="1" x14ac:dyDescent="0.35">
      <c r="A43" s="55"/>
      <c r="B43" s="40"/>
      <c r="C43" s="54"/>
      <c r="D43" s="54"/>
      <c r="E43" s="50" t="s">
        <v>303</v>
      </c>
      <c r="F43" s="49"/>
      <c r="G43" s="48"/>
      <c r="H43" s="25"/>
      <c r="I43" s="25"/>
      <c r="J43" s="57"/>
    </row>
    <row r="44" spans="1:10" s="1" customFormat="1" ht="34.200000000000003" customHeight="1" thickBot="1" x14ac:dyDescent="0.35">
      <c r="A44" s="41"/>
      <c r="B44" s="40"/>
      <c r="C44" s="64" t="s">
        <v>225</v>
      </c>
      <c r="D44" s="62" t="s">
        <v>359</v>
      </c>
      <c r="E44" s="63" t="s">
        <v>374</v>
      </c>
      <c r="F44" s="63" t="s">
        <v>373</v>
      </c>
      <c r="G44" s="62">
        <v>1</v>
      </c>
      <c r="H44" s="61" t="s">
        <v>194</v>
      </c>
      <c r="I44" s="61" t="s">
        <v>193</v>
      </c>
      <c r="J44" s="60">
        <v>7430.5497527888292</v>
      </c>
    </row>
    <row r="45" spans="1:10" s="1" customFormat="1" ht="15" thickBot="1" x14ac:dyDescent="0.35">
      <c r="A45" s="52"/>
      <c r="B45" s="52"/>
      <c r="C45" s="48"/>
      <c r="D45" s="54"/>
      <c r="E45" s="50" t="s">
        <v>300</v>
      </c>
      <c r="F45" s="49"/>
      <c r="G45" s="48"/>
      <c r="H45" s="25"/>
      <c r="I45" s="25"/>
      <c r="J45" s="57"/>
    </row>
    <row r="46" spans="1:10" s="1" customFormat="1" ht="25.2" customHeight="1" x14ac:dyDescent="0.3">
      <c r="A46" s="41"/>
      <c r="B46" s="40" t="s">
        <v>177</v>
      </c>
      <c r="C46" s="114"/>
      <c r="D46" s="120" t="s">
        <v>372</v>
      </c>
      <c r="E46" s="45" t="s">
        <v>371</v>
      </c>
      <c r="F46" s="45" t="s">
        <v>370</v>
      </c>
      <c r="G46" s="44">
        <v>1</v>
      </c>
      <c r="H46" s="43" t="s">
        <v>194</v>
      </c>
      <c r="I46" s="43" t="s">
        <v>193</v>
      </c>
      <c r="J46" s="58">
        <v>9110.6074760737974</v>
      </c>
    </row>
    <row r="47" spans="1:10" s="1" customFormat="1" ht="25.2" customHeight="1" x14ac:dyDescent="0.3">
      <c r="A47" s="41"/>
      <c r="B47" s="40"/>
      <c r="C47" s="115"/>
      <c r="D47" s="121"/>
      <c r="E47" s="39" t="s">
        <v>369</v>
      </c>
      <c r="F47" s="39" t="s">
        <v>368</v>
      </c>
      <c r="G47" s="38">
        <v>1</v>
      </c>
      <c r="H47" s="37" t="s">
        <v>194</v>
      </c>
      <c r="I47" s="37" t="s">
        <v>193</v>
      </c>
      <c r="J47" s="58">
        <v>10415.657983626914</v>
      </c>
    </row>
    <row r="48" spans="1:10" s="1" customFormat="1" ht="25.2" customHeight="1" thickBot="1" x14ac:dyDescent="0.35">
      <c r="A48" s="41"/>
      <c r="B48" s="40" t="s">
        <v>177</v>
      </c>
      <c r="C48" s="116"/>
      <c r="D48" s="122"/>
      <c r="E48" s="33" t="s">
        <v>367</v>
      </c>
      <c r="F48" s="33" t="s">
        <v>366</v>
      </c>
      <c r="G48" s="32">
        <v>1</v>
      </c>
      <c r="H48" s="31" t="s">
        <v>194</v>
      </c>
      <c r="I48" s="31" t="s">
        <v>193</v>
      </c>
      <c r="J48" s="58">
        <v>13859.697180375366</v>
      </c>
    </row>
    <row r="49" spans="1:10" s="1" customFormat="1" ht="15" thickBot="1" x14ac:dyDescent="0.35">
      <c r="A49" s="55" t="s">
        <v>205</v>
      </c>
      <c r="B49" s="40"/>
      <c r="C49" s="54"/>
      <c r="D49" s="54"/>
      <c r="E49" s="50" t="s">
        <v>293</v>
      </c>
      <c r="F49" s="49"/>
      <c r="G49" s="48"/>
      <c r="H49" s="25"/>
      <c r="I49" s="25"/>
      <c r="J49" s="57"/>
    </row>
    <row r="50" spans="1:10" s="1" customFormat="1" ht="25.2" customHeight="1" x14ac:dyDescent="0.3">
      <c r="A50" s="41"/>
      <c r="B50" s="40" t="s">
        <v>177</v>
      </c>
      <c r="C50" s="117"/>
      <c r="D50" s="120" t="s">
        <v>359</v>
      </c>
      <c r="E50" s="45" t="s">
        <v>365</v>
      </c>
      <c r="F50" s="45" t="s">
        <v>364</v>
      </c>
      <c r="G50" s="44">
        <v>1</v>
      </c>
      <c r="H50" s="43" t="s">
        <v>194</v>
      </c>
      <c r="I50" s="43" t="s">
        <v>193</v>
      </c>
      <c r="J50" s="42">
        <v>7947.5824059920005</v>
      </c>
    </row>
    <row r="51" spans="1:10" s="1" customFormat="1" ht="25.2" customHeight="1" thickBot="1" x14ac:dyDescent="0.35">
      <c r="A51" s="41"/>
      <c r="B51" s="40" t="s">
        <v>177</v>
      </c>
      <c r="C51" s="119"/>
      <c r="D51" s="122"/>
      <c r="E51" s="33" t="s">
        <v>363</v>
      </c>
      <c r="F51" s="33" t="s">
        <v>362</v>
      </c>
      <c r="G51" s="32">
        <v>1</v>
      </c>
      <c r="H51" s="31" t="s">
        <v>194</v>
      </c>
      <c r="I51" s="31" t="s">
        <v>193</v>
      </c>
      <c r="J51" s="30">
        <v>10156.454324086062</v>
      </c>
    </row>
    <row r="52" spans="1:10" s="1" customFormat="1" ht="15" thickBot="1" x14ac:dyDescent="0.35">
      <c r="A52" s="55" t="s">
        <v>205</v>
      </c>
      <c r="B52" s="40"/>
      <c r="C52" s="54"/>
      <c r="D52" s="54"/>
      <c r="E52" s="50" t="s">
        <v>208</v>
      </c>
      <c r="F52" s="49"/>
      <c r="G52" s="48"/>
      <c r="H52" s="25"/>
      <c r="I52" s="25"/>
      <c r="J52" s="57"/>
    </row>
    <row r="53" spans="1:10" s="1" customFormat="1" ht="25.2" customHeight="1" thickBot="1" x14ac:dyDescent="0.35">
      <c r="A53" s="41"/>
      <c r="B53" s="40" t="s">
        <v>177</v>
      </c>
      <c r="C53" s="79"/>
      <c r="D53" s="44" t="s">
        <v>359</v>
      </c>
      <c r="E53" s="45" t="s">
        <v>361</v>
      </c>
      <c r="F53" s="45" t="s">
        <v>360</v>
      </c>
      <c r="G53" s="44">
        <v>1</v>
      </c>
      <c r="H53" s="43" t="s">
        <v>194</v>
      </c>
      <c r="I53" s="43" t="s">
        <v>193</v>
      </c>
      <c r="J53" s="36">
        <v>7530.6232770997713</v>
      </c>
    </row>
    <row r="54" spans="1:10" s="1" customFormat="1" ht="15" thickBot="1" x14ac:dyDescent="0.35">
      <c r="A54" s="55" t="s">
        <v>205</v>
      </c>
      <c r="B54" s="40"/>
      <c r="C54" s="54"/>
      <c r="D54" s="54"/>
      <c r="E54" s="50" t="s">
        <v>286</v>
      </c>
      <c r="F54" s="49"/>
      <c r="G54" s="48"/>
      <c r="H54" s="25"/>
      <c r="I54" s="25"/>
      <c r="J54" s="57"/>
    </row>
    <row r="55" spans="1:10" s="1" customFormat="1" ht="25.2" customHeight="1" x14ac:dyDescent="0.3">
      <c r="A55" s="41"/>
      <c r="B55" s="40" t="s">
        <v>177</v>
      </c>
      <c r="C55" s="117"/>
      <c r="D55" s="120" t="s">
        <v>359</v>
      </c>
      <c r="E55" s="45" t="s">
        <v>358</v>
      </c>
      <c r="F55" s="45" t="s">
        <v>357</v>
      </c>
      <c r="G55" s="44">
        <v>1</v>
      </c>
      <c r="H55" s="43" t="s">
        <v>194</v>
      </c>
      <c r="I55" s="43" t="s">
        <v>193</v>
      </c>
      <c r="J55" s="36">
        <v>7530.6232770997713</v>
      </c>
    </row>
    <row r="56" spans="1:10" s="1" customFormat="1" ht="25.2" customHeight="1" x14ac:dyDescent="0.3">
      <c r="A56" s="41"/>
      <c r="B56" s="40" t="s">
        <v>177</v>
      </c>
      <c r="C56" s="118"/>
      <c r="D56" s="121"/>
      <c r="E56" s="39" t="s">
        <v>356</v>
      </c>
      <c r="F56" s="39" t="s">
        <v>355</v>
      </c>
      <c r="G56" s="38">
        <v>1</v>
      </c>
      <c r="H56" s="37" t="s">
        <v>194</v>
      </c>
      <c r="I56" s="37" t="s">
        <v>193</v>
      </c>
      <c r="J56" s="36">
        <v>7947.5824059920005</v>
      </c>
    </row>
    <row r="57" spans="1:10" s="1" customFormat="1" ht="25.2" customHeight="1" x14ac:dyDescent="0.3">
      <c r="A57" s="41"/>
      <c r="B57" s="40" t="s">
        <v>177</v>
      </c>
      <c r="C57" s="118"/>
      <c r="D57" s="121"/>
      <c r="E57" s="39" t="s">
        <v>354</v>
      </c>
      <c r="F57" s="39" t="s">
        <v>353</v>
      </c>
      <c r="G57" s="38">
        <v>1</v>
      </c>
      <c r="H57" s="37" t="s">
        <v>194</v>
      </c>
      <c r="I57" s="37" t="s">
        <v>193</v>
      </c>
      <c r="J57" s="36">
        <f>J29+7855.81147325718</f>
        <v>11023.811473257181</v>
      </c>
    </row>
    <row r="58" spans="1:10" s="1" customFormat="1" ht="25.2" customHeight="1" thickBot="1" x14ac:dyDescent="0.35">
      <c r="A58" s="41"/>
      <c r="B58" s="40" t="s">
        <v>177</v>
      </c>
      <c r="C58" s="119"/>
      <c r="D58" s="122"/>
      <c r="E58" s="33" t="s">
        <v>352</v>
      </c>
      <c r="F58" s="33" t="s">
        <v>351</v>
      </c>
      <c r="G58" s="32">
        <v>1</v>
      </c>
      <c r="H58" s="31" t="s">
        <v>194</v>
      </c>
      <c r="I58" s="31" t="s">
        <v>193</v>
      </c>
      <c r="J58" s="36">
        <f>J30+10369.249029959</f>
        <v>16001.249029959001</v>
      </c>
    </row>
    <row r="59" spans="1:10" s="1" customFormat="1" ht="18.600000000000001" thickBot="1" x14ac:dyDescent="0.35">
      <c r="A59" s="78" t="s">
        <v>350</v>
      </c>
      <c r="B59" s="73"/>
      <c r="C59" s="51"/>
      <c r="D59" s="48"/>
      <c r="E59" s="50" t="s">
        <v>316</v>
      </c>
      <c r="F59" s="49"/>
      <c r="G59" s="48"/>
      <c r="H59" s="25"/>
      <c r="I59" s="25"/>
      <c r="J59" s="57"/>
    </row>
    <row r="60" spans="1:10" s="1" customFormat="1" ht="25.2" customHeight="1" x14ac:dyDescent="0.3">
      <c r="A60" s="41"/>
      <c r="B60" s="40"/>
      <c r="C60" s="125" t="s">
        <v>315</v>
      </c>
      <c r="D60" s="120" t="s">
        <v>326</v>
      </c>
      <c r="E60" s="45" t="s">
        <v>342</v>
      </c>
      <c r="F60" s="45" t="s">
        <v>349</v>
      </c>
      <c r="G60" s="44">
        <v>1</v>
      </c>
      <c r="H60" s="43" t="s">
        <v>194</v>
      </c>
      <c r="I60" s="43" t="s">
        <v>193</v>
      </c>
      <c r="J60" s="58">
        <v>8676.3087921099614</v>
      </c>
    </row>
    <row r="61" spans="1:10" s="1" customFormat="1" ht="25.2" customHeight="1" x14ac:dyDescent="0.3">
      <c r="A61" s="41"/>
      <c r="B61" s="40" t="s">
        <v>177</v>
      </c>
      <c r="C61" s="115"/>
      <c r="D61" s="121"/>
      <c r="E61" s="39" t="s">
        <v>348</v>
      </c>
      <c r="F61" s="39" t="s">
        <v>347</v>
      </c>
      <c r="G61" s="38">
        <v>1</v>
      </c>
      <c r="H61" s="37" t="s">
        <v>194</v>
      </c>
      <c r="I61" s="37" t="s">
        <v>193</v>
      </c>
      <c r="J61" s="58">
        <v>10564.014821882889</v>
      </c>
    </row>
    <row r="62" spans="1:10" s="1" customFormat="1" ht="25.2" customHeight="1" thickBot="1" x14ac:dyDescent="0.35">
      <c r="A62" s="41"/>
      <c r="B62" s="40" t="s">
        <v>177</v>
      </c>
      <c r="C62" s="116"/>
      <c r="D62" s="122"/>
      <c r="E62" s="33" t="s">
        <v>346</v>
      </c>
      <c r="F62" s="33" t="s">
        <v>345</v>
      </c>
      <c r="G62" s="32">
        <v>1</v>
      </c>
      <c r="H62" s="31" t="s">
        <v>194</v>
      </c>
      <c r="I62" s="31" t="s">
        <v>193</v>
      </c>
      <c r="J62" s="58">
        <v>14066.856775312073</v>
      </c>
    </row>
    <row r="63" spans="1:10" s="1" customFormat="1" ht="15" thickBot="1" x14ac:dyDescent="0.35">
      <c r="A63" s="55"/>
      <c r="B63" s="40"/>
      <c r="C63" s="75"/>
      <c r="D63" s="48"/>
      <c r="E63" s="50" t="s">
        <v>309</v>
      </c>
      <c r="F63" s="49"/>
      <c r="G63" s="48"/>
      <c r="H63" s="25"/>
      <c r="I63" s="25"/>
      <c r="J63" s="57"/>
    </row>
    <row r="64" spans="1:10" s="1" customFormat="1" ht="25.2" customHeight="1" x14ac:dyDescent="0.3">
      <c r="A64" s="41"/>
      <c r="B64" s="40" t="s">
        <v>177</v>
      </c>
      <c r="C64" s="125" t="s">
        <v>308</v>
      </c>
      <c r="D64" s="120" t="s">
        <v>326</v>
      </c>
      <c r="E64" s="45" t="s">
        <v>344</v>
      </c>
      <c r="F64" s="45" t="s">
        <v>343</v>
      </c>
      <c r="G64" s="44">
        <v>1</v>
      </c>
      <c r="H64" s="43" t="s">
        <v>194</v>
      </c>
      <c r="I64" s="43" t="s">
        <v>193</v>
      </c>
      <c r="J64" s="58">
        <v>9072.6490996227585</v>
      </c>
    </row>
    <row r="65" spans="1:10" s="1" customFormat="1" ht="25.2" customHeight="1" thickBot="1" x14ac:dyDescent="0.35">
      <c r="A65" s="41"/>
      <c r="B65" s="40" t="s">
        <v>177</v>
      </c>
      <c r="C65" s="116"/>
      <c r="D65" s="122"/>
      <c r="E65" s="33" t="s">
        <v>342</v>
      </c>
      <c r="F65" s="33" t="s">
        <v>341</v>
      </c>
      <c r="G65" s="32">
        <v>1</v>
      </c>
      <c r="H65" s="31" t="s">
        <v>194</v>
      </c>
      <c r="I65" s="31" t="s">
        <v>193</v>
      </c>
      <c r="J65" s="58">
        <v>12633.411434808377</v>
      </c>
    </row>
    <row r="66" spans="1:10" s="1" customFormat="1" ht="15" thickBot="1" x14ac:dyDescent="0.35">
      <c r="A66" s="55"/>
      <c r="B66" s="40"/>
      <c r="C66" s="75"/>
      <c r="D66" s="48"/>
      <c r="E66" s="50" t="s">
        <v>303</v>
      </c>
      <c r="F66" s="49"/>
      <c r="G66" s="48"/>
      <c r="H66" s="25"/>
      <c r="I66" s="25"/>
      <c r="J66" s="57"/>
    </row>
    <row r="67" spans="1:10" s="1" customFormat="1" ht="34.200000000000003" customHeight="1" thickBot="1" x14ac:dyDescent="0.35">
      <c r="A67" s="41"/>
      <c r="B67" s="40" t="s">
        <v>177</v>
      </c>
      <c r="C67" s="64" t="s">
        <v>225</v>
      </c>
      <c r="D67" s="62" t="s">
        <v>326</v>
      </c>
      <c r="E67" s="63" t="s">
        <v>340</v>
      </c>
      <c r="F67" s="63" t="s">
        <v>339</v>
      </c>
      <c r="G67" s="62">
        <v>1</v>
      </c>
      <c r="H67" s="61" t="s">
        <v>194</v>
      </c>
      <c r="I67" s="61" t="s">
        <v>193</v>
      </c>
      <c r="J67" s="60">
        <v>7578.9065910448062</v>
      </c>
    </row>
    <row r="68" spans="1:10" s="1" customFormat="1" ht="15" thickBot="1" x14ac:dyDescent="0.35">
      <c r="A68" s="77"/>
      <c r="B68" s="77"/>
      <c r="C68" s="76"/>
      <c r="D68" s="48"/>
      <c r="E68" s="50" t="s">
        <v>300</v>
      </c>
      <c r="F68" s="49"/>
      <c r="G68" s="48"/>
      <c r="H68" s="25"/>
      <c r="I68" s="25"/>
      <c r="J68" s="57"/>
    </row>
    <row r="69" spans="1:10" s="1" customFormat="1" ht="25.2" customHeight="1" x14ac:dyDescent="0.3">
      <c r="A69" s="41"/>
      <c r="B69" s="40"/>
      <c r="C69" s="114"/>
      <c r="D69" s="120" t="s">
        <v>326</v>
      </c>
      <c r="E69" s="45" t="s">
        <v>338</v>
      </c>
      <c r="F69" s="45" t="s">
        <v>337</v>
      </c>
      <c r="G69" s="44">
        <v>1</v>
      </c>
      <c r="H69" s="43" t="s">
        <v>194</v>
      </c>
      <c r="I69" s="43" t="s">
        <v>193</v>
      </c>
      <c r="J69" s="58">
        <v>8676.3087921099614</v>
      </c>
    </row>
    <row r="70" spans="1:10" s="1" customFormat="1" ht="25.2" customHeight="1" x14ac:dyDescent="0.3">
      <c r="A70" s="41"/>
      <c r="B70" s="40" t="s">
        <v>177</v>
      </c>
      <c r="C70" s="115"/>
      <c r="D70" s="121"/>
      <c r="E70" s="39" t="s">
        <v>336</v>
      </c>
      <c r="F70" s="39" t="s">
        <v>335</v>
      </c>
      <c r="G70" s="38">
        <v>1</v>
      </c>
      <c r="H70" s="37" t="s">
        <v>194</v>
      </c>
      <c r="I70" s="37" t="s">
        <v>193</v>
      </c>
      <c r="J70" s="58">
        <v>10564.014821882889</v>
      </c>
    </row>
    <row r="71" spans="1:10" s="1" customFormat="1" ht="25.2" customHeight="1" thickBot="1" x14ac:dyDescent="0.35">
      <c r="A71" s="41"/>
      <c r="B71" s="40" t="s">
        <v>177</v>
      </c>
      <c r="C71" s="116"/>
      <c r="D71" s="122"/>
      <c r="E71" s="33" t="s">
        <v>334</v>
      </c>
      <c r="F71" s="33" t="s">
        <v>333</v>
      </c>
      <c r="G71" s="32">
        <v>1</v>
      </c>
      <c r="H71" s="31" t="s">
        <v>194</v>
      </c>
      <c r="I71" s="31" t="s">
        <v>193</v>
      </c>
      <c r="J71" s="58">
        <v>14066.856775312073</v>
      </c>
    </row>
    <row r="72" spans="1:10" s="1" customFormat="1" ht="15" thickBot="1" x14ac:dyDescent="0.35">
      <c r="A72" s="55" t="s">
        <v>205</v>
      </c>
      <c r="B72" s="40"/>
      <c r="C72" s="75"/>
      <c r="D72" s="48"/>
      <c r="E72" s="50" t="s">
        <v>293</v>
      </c>
      <c r="F72" s="49"/>
      <c r="G72" s="48"/>
      <c r="H72" s="25"/>
      <c r="I72" s="25"/>
      <c r="J72" s="57"/>
    </row>
    <row r="73" spans="1:10" s="1" customFormat="1" ht="25.2" customHeight="1" x14ac:dyDescent="0.3">
      <c r="A73" s="41"/>
      <c r="B73" s="40" t="s">
        <v>177</v>
      </c>
      <c r="C73" s="117"/>
      <c r="D73" s="120" t="s">
        <v>326</v>
      </c>
      <c r="E73" s="45" t="s">
        <v>332</v>
      </c>
      <c r="F73" s="45" t="s">
        <v>331</v>
      </c>
      <c r="G73" s="44">
        <v>1</v>
      </c>
      <c r="H73" s="43" t="s">
        <v>194</v>
      </c>
      <c r="I73" s="43" t="s">
        <v>193</v>
      </c>
      <c r="J73" s="42">
        <v>8095.9392442479757</v>
      </c>
    </row>
    <row r="74" spans="1:10" s="1" customFormat="1" ht="25.2" customHeight="1" thickBot="1" x14ac:dyDescent="0.35">
      <c r="A74" s="41"/>
      <c r="B74" s="40" t="s">
        <v>177</v>
      </c>
      <c r="C74" s="119"/>
      <c r="D74" s="122"/>
      <c r="E74" s="33" t="s">
        <v>330</v>
      </c>
      <c r="F74" s="33" t="s">
        <v>329</v>
      </c>
      <c r="G74" s="32">
        <v>1</v>
      </c>
      <c r="H74" s="31" t="s">
        <v>194</v>
      </c>
      <c r="I74" s="31" t="s">
        <v>193</v>
      </c>
      <c r="J74" s="30">
        <v>10363.613919022771</v>
      </c>
    </row>
    <row r="75" spans="1:10" s="1" customFormat="1" ht="15" thickBot="1" x14ac:dyDescent="0.35">
      <c r="A75" s="55" t="s">
        <v>205</v>
      </c>
      <c r="B75" s="40"/>
      <c r="C75" s="54"/>
      <c r="D75" s="54"/>
      <c r="E75" s="50" t="s">
        <v>208</v>
      </c>
      <c r="F75" s="49"/>
      <c r="G75" s="48"/>
      <c r="H75" s="25"/>
      <c r="I75" s="25"/>
      <c r="J75" s="57"/>
    </row>
    <row r="76" spans="1:10" s="1" customFormat="1" ht="25.2" customHeight="1" thickBot="1" x14ac:dyDescent="0.35">
      <c r="A76" s="41"/>
      <c r="B76" s="40" t="s">
        <v>177</v>
      </c>
      <c r="C76" s="56"/>
      <c r="D76" s="44" t="s">
        <v>326</v>
      </c>
      <c r="E76" s="45" t="s">
        <v>328</v>
      </c>
      <c r="F76" s="45" t="s">
        <v>327</v>
      </c>
      <c r="G76" s="44">
        <v>1</v>
      </c>
      <c r="H76" s="43" t="s">
        <v>194</v>
      </c>
      <c r="I76" s="43" t="s">
        <v>193</v>
      </c>
      <c r="J76" s="36">
        <v>7678.9801153557482</v>
      </c>
    </row>
    <row r="77" spans="1:10" s="1" customFormat="1" ht="15" thickBot="1" x14ac:dyDescent="0.35">
      <c r="A77" s="55" t="s">
        <v>205</v>
      </c>
      <c r="B77" s="40"/>
      <c r="C77" s="75"/>
      <c r="D77" s="48"/>
      <c r="E77" s="50" t="s">
        <v>286</v>
      </c>
      <c r="F77" s="49"/>
      <c r="G77" s="48"/>
      <c r="H77" s="25"/>
      <c r="I77" s="25"/>
      <c r="J77" s="57"/>
    </row>
    <row r="78" spans="1:10" s="1" customFormat="1" ht="25.2" customHeight="1" x14ac:dyDescent="0.3">
      <c r="A78" s="41"/>
      <c r="B78" s="40" t="s">
        <v>177</v>
      </c>
      <c r="C78" s="117"/>
      <c r="D78" s="120" t="s">
        <v>326</v>
      </c>
      <c r="E78" s="45" t="s">
        <v>325</v>
      </c>
      <c r="F78" s="45" t="s">
        <v>324</v>
      </c>
      <c r="G78" s="44">
        <v>1</v>
      </c>
      <c r="H78" s="43" t="s">
        <v>194</v>
      </c>
      <c r="I78" s="43" t="s">
        <v>193</v>
      </c>
      <c r="J78" s="36">
        <v>7678.9801153557482</v>
      </c>
    </row>
    <row r="79" spans="1:10" s="1" customFormat="1" ht="25.2" customHeight="1" x14ac:dyDescent="0.3">
      <c r="A79" s="41"/>
      <c r="B79" s="40" t="s">
        <v>177</v>
      </c>
      <c r="C79" s="118"/>
      <c r="D79" s="121"/>
      <c r="E79" s="39" t="s">
        <v>323</v>
      </c>
      <c r="F79" s="39" t="s">
        <v>322</v>
      </c>
      <c r="G79" s="38">
        <v>1</v>
      </c>
      <c r="H79" s="37" t="s">
        <v>194</v>
      </c>
      <c r="I79" s="37" t="s">
        <v>193</v>
      </c>
      <c r="J79" s="36">
        <v>8095.9392442479757</v>
      </c>
    </row>
    <row r="80" spans="1:10" s="1" customFormat="1" ht="25.2" customHeight="1" x14ac:dyDescent="0.3">
      <c r="A80" s="41"/>
      <c r="B80" s="40" t="s">
        <v>177</v>
      </c>
      <c r="C80" s="118"/>
      <c r="D80" s="121"/>
      <c r="E80" s="39" t="s">
        <v>321</v>
      </c>
      <c r="F80" s="39" t="s">
        <v>320</v>
      </c>
      <c r="G80" s="38">
        <v>1</v>
      </c>
      <c r="H80" s="37" t="s">
        <v>194</v>
      </c>
      <c r="I80" s="37" t="s">
        <v>193</v>
      </c>
      <c r="J80" s="36">
        <f>J29+8004.16831151316</f>
        <v>11172.16831151316</v>
      </c>
    </row>
    <row r="81" spans="1:10" s="1" customFormat="1" ht="25.2" customHeight="1" thickBot="1" x14ac:dyDescent="0.35">
      <c r="A81" s="41"/>
      <c r="B81" s="40" t="s">
        <v>177</v>
      </c>
      <c r="C81" s="119"/>
      <c r="D81" s="122"/>
      <c r="E81" s="33" t="s">
        <v>319</v>
      </c>
      <c r="F81" s="33" t="s">
        <v>318</v>
      </c>
      <c r="G81" s="32">
        <v>1</v>
      </c>
      <c r="H81" s="31" t="s">
        <v>194</v>
      </c>
      <c r="I81" s="31" t="s">
        <v>193</v>
      </c>
      <c r="J81" s="36">
        <f>J30+10576.4086248958</f>
        <v>16208.408624895799</v>
      </c>
    </row>
    <row r="82" spans="1:10" s="1" customFormat="1" ht="18.600000000000001" thickBot="1" x14ac:dyDescent="0.35">
      <c r="A82" s="74" t="s">
        <v>317</v>
      </c>
      <c r="B82" s="73"/>
      <c r="C82" s="72"/>
      <c r="D82" s="48"/>
      <c r="E82" s="50" t="s">
        <v>316</v>
      </c>
      <c r="F82" s="49"/>
      <c r="G82" s="48"/>
      <c r="H82" s="25"/>
      <c r="I82" s="25"/>
      <c r="J82" s="57"/>
    </row>
    <row r="83" spans="1:10" s="1" customFormat="1" ht="25.2" customHeight="1" x14ac:dyDescent="0.3">
      <c r="A83" s="41"/>
      <c r="B83" s="40"/>
      <c r="C83" s="125" t="s">
        <v>315</v>
      </c>
      <c r="D83" s="120" t="s">
        <v>285</v>
      </c>
      <c r="E83" s="45" t="s">
        <v>305</v>
      </c>
      <c r="F83" s="45" t="s">
        <v>314</v>
      </c>
      <c r="G83" s="44">
        <v>1</v>
      </c>
      <c r="H83" s="43" t="s">
        <v>194</v>
      </c>
      <c r="I83" s="43" t="s">
        <v>193</v>
      </c>
      <c r="J83" s="36">
        <v>8655.5054826250616</v>
      </c>
    </row>
    <row r="84" spans="1:10" s="1" customFormat="1" ht="25.2" customHeight="1" x14ac:dyDescent="0.3">
      <c r="A84" s="41"/>
      <c r="B84" s="40" t="s">
        <v>177</v>
      </c>
      <c r="C84" s="115"/>
      <c r="D84" s="121"/>
      <c r="E84" s="39" t="s">
        <v>313</v>
      </c>
      <c r="F84" s="39" t="s">
        <v>312</v>
      </c>
      <c r="G84" s="38">
        <v>1</v>
      </c>
      <c r="H84" s="37" t="s">
        <v>194</v>
      </c>
      <c r="I84" s="37" t="s">
        <v>193</v>
      </c>
      <c r="J84" s="36">
        <v>9960.555990178178</v>
      </c>
    </row>
    <row r="85" spans="1:10" s="1" customFormat="1" ht="25.2" customHeight="1" thickBot="1" x14ac:dyDescent="0.35">
      <c r="A85" s="41"/>
      <c r="B85" s="40" t="s">
        <v>177</v>
      </c>
      <c r="C85" s="116"/>
      <c r="D85" s="122"/>
      <c r="E85" s="33" t="s">
        <v>311</v>
      </c>
      <c r="F85" s="33" t="s">
        <v>310</v>
      </c>
      <c r="G85" s="32">
        <v>1</v>
      </c>
      <c r="H85" s="31" t="s">
        <v>194</v>
      </c>
      <c r="I85" s="31" t="s">
        <v>193</v>
      </c>
      <c r="J85" s="36">
        <v>13177.044190202263</v>
      </c>
    </row>
    <row r="86" spans="1:10" s="1" customFormat="1" ht="15" thickBot="1" x14ac:dyDescent="0.35">
      <c r="A86" s="55"/>
      <c r="B86" s="40"/>
      <c r="C86" s="54"/>
      <c r="D86" s="48"/>
      <c r="E86" s="50" t="s">
        <v>309</v>
      </c>
      <c r="F86" s="49"/>
      <c r="G86" s="48"/>
      <c r="H86" s="25"/>
      <c r="I86" s="25"/>
      <c r="J86" s="57"/>
    </row>
    <row r="87" spans="1:10" s="1" customFormat="1" ht="25.2" customHeight="1" x14ac:dyDescent="0.3">
      <c r="A87" s="41"/>
      <c r="B87" s="40" t="s">
        <v>177</v>
      </c>
      <c r="C87" s="125" t="s">
        <v>308</v>
      </c>
      <c r="D87" s="120" t="s">
        <v>285</v>
      </c>
      <c r="E87" s="45" t="s">
        <v>307</v>
      </c>
      <c r="F87" s="45" t="s">
        <v>306</v>
      </c>
      <c r="G87" s="44">
        <v>1</v>
      </c>
      <c r="H87" s="43" t="s">
        <v>194</v>
      </c>
      <c r="I87" s="43" t="s">
        <v>193</v>
      </c>
      <c r="J87" s="36">
        <v>8469</v>
      </c>
    </row>
    <row r="88" spans="1:10" s="1" customFormat="1" ht="25.2" customHeight="1" thickBot="1" x14ac:dyDescent="0.35">
      <c r="A88" s="41"/>
      <c r="B88" s="40" t="s">
        <v>177</v>
      </c>
      <c r="C88" s="116"/>
      <c r="D88" s="122"/>
      <c r="E88" s="33" t="s">
        <v>305</v>
      </c>
      <c r="F88" s="33" t="s">
        <v>304</v>
      </c>
      <c r="G88" s="32">
        <v>1</v>
      </c>
      <c r="H88" s="31" t="s">
        <v>194</v>
      </c>
      <c r="I88" s="31" t="s">
        <v>193</v>
      </c>
      <c r="J88" s="36">
        <v>11743.598849698568</v>
      </c>
    </row>
    <row r="89" spans="1:10" s="1" customFormat="1" ht="15" thickBot="1" x14ac:dyDescent="0.35">
      <c r="A89" s="55"/>
      <c r="B89" s="40"/>
      <c r="C89" s="54"/>
      <c r="D89" s="48"/>
      <c r="E89" s="50" t="s">
        <v>303</v>
      </c>
      <c r="F89" s="49"/>
      <c r="G89" s="48"/>
      <c r="H89" s="25"/>
      <c r="I89" s="25"/>
      <c r="J89" s="57"/>
    </row>
    <row r="90" spans="1:10" s="1" customFormat="1" ht="34.200000000000003" customHeight="1" thickBot="1" x14ac:dyDescent="0.35">
      <c r="A90" s="41"/>
      <c r="B90" s="40" t="s">
        <v>177</v>
      </c>
      <c r="C90" s="64" t="s">
        <v>225</v>
      </c>
      <c r="D90" s="62" t="s">
        <v>285</v>
      </c>
      <c r="E90" s="63" t="s">
        <v>302</v>
      </c>
      <c r="F90" s="63" t="s">
        <v>301</v>
      </c>
      <c r="G90" s="62">
        <v>1</v>
      </c>
      <c r="H90" s="61" t="s">
        <v>194</v>
      </c>
      <c r="I90" s="61" t="s">
        <v>193</v>
      </c>
      <c r="J90" s="60">
        <v>6975.4477593400952</v>
      </c>
    </row>
    <row r="91" spans="1:10" s="1" customFormat="1" ht="15" thickBot="1" x14ac:dyDescent="0.35">
      <c r="A91" s="52"/>
      <c r="B91" s="52"/>
      <c r="C91" s="48"/>
      <c r="D91" s="48"/>
      <c r="E91" s="50" t="s">
        <v>300</v>
      </c>
      <c r="F91" s="49"/>
      <c r="G91" s="48"/>
      <c r="H91" s="25"/>
      <c r="I91" s="25"/>
      <c r="J91" s="57"/>
    </row>
    <row r="92" spans="1:10" s="1" customFormat="1" ht="25.2" customHeight="1" x14ac:dyDescent="0.3">
      <c r="A92" s="41"/>
      <c r="B92" s="40"/>
      <c r="C92" s="114"/>
      <c r="D92" s="120" t="s">
        <v>285</v>
      </c>
      <c r="E92" s="45" t="s">
        <v>299</v>
      </c>
      <c r="F92" s="45" t="s">
        <v>298</v>
      </c>
      <c r="G92" s="44">
        <v>1</v>
      </c>
      <c r="H92" s="43" t="s">
        <v>194</v>
      </c>
      <c r="I92" s="43" t="s">
        <v>193</v>
      </c>
      <c r="J92" s="36">
        <v>8655.5054826250616</v>
      </c>
    </row>
    <row r="93" spans="1:10" s="1" customFormat="1" ht="25.2" customHeight="1" x14ac:dyDescent="0.3">
      <c r="A93" s="41"/>
      <c r="B93" s="40"/>
      <c r="C93" s="115"/>
      <c r="D93" s="121"/>
      <c r="E93" s="39" t="s">
        <v>297</v>
      </c>
      <c r="F93" s="39" t="s">
        <v>296</v>
      </c>
      <c r="G93" s="38">
        <v>1</v>
      </c>
      <c r="H93" s="37" t="s">
        <v>194</v>
      </c>
      <c r="I93" s="37" t="s">
        <v>193</v>
      </c>
      <c r="J93" s="36">
        <v>9960.555990178178</v>
      </c>
    </row>
    <row r="94" spans="1:10" s="1" customFormat="1" ht="25.2" customHeight="1" thickBot="1" x14ac:dyDescent="0.35">
      <c r="A94" s="41"/>
      <c r="B94" s="40"/>
      <c r="C94" s="116"/>
      <c r="D94" s="122"/>
      <c r="E94" s="33" t="s">
        <v>295</v>
      </c>
      <c r="F94" s="33" t="s">
        <v>294</v>
      </c>
      <c r="G94" s="32">
        <v>1</v>
      </c>
      <c r="H94" s="31" t="s">
        <v>194</v>
      </c>
      <c r="I94" s="31" t="s">
        <v>193</v>
      </c>
      <c r="J94" s="36">
        <v>13177.044190202263</v>
      </c>
    </row>
    <row r="95" spans="1:10" s="1" customFormat="1" ht="15" thickBot="1" x14ac:dyDescent="0.35">
      <c r="A95" s="55" t="s">
        <v>205</v>
      </c>
      <c r="B95" s="40"/>
      <c r="C95" s="54"/>
      <c r="D95" s="48"/>
      <c r="E95" s="50" t="s">
        <v>293</v>
      </c>
      <c r="F95" s="49"/>
      <c r="G95" s="48"/>
      <c r="H95" s="25"/>
      <c r="I95" s="25"/>
      <c r="J95" s="57"/>
    </row>
    <row r="96" spans="1:10" s="1" customFormat="1" ht="25.2" customHeight="1" x14ac:dyDescent="0.3">
      <c r="A96" s="41"/>
      <c r="B96" s="40" t="s">
        <v>177</v>
      </c>
      <c r="C96" s="117"/>
      <c r="D96" s="120" t="s">
        <v>285</v>
      </c>
      <c r="E96" s="45" t="s">
        <v>292</v>
      </c>
      <c r="F96" s="45" t="s">
        <v>291</v>
      </c>
      <c r="G96" s="44">
        <v>1</v>
      </c>
      <c r="H96" s="43" t="s">
        <v>194</v>
      </c>
      <c r="I96" s="43" t="s">
        <v>193</v>
      </c>
      <c r="J96" s="42">
        <v>7515.4339241006655</v>
      </c>
    </row>
    <row r="97" spans="1:10" s="1" customFormat="1" ht="25.2" customHeight="1" thickBot="1" x14ac:dyDescent="0.35">
      <c r="A97" s="41"/>
      <c r="B97" s="40" t="s">
        <v>177</v>
      </c>
      <c r="C97" s="119"/>
      <c r="D97" s="122"/>
      <c r="E97" s="33" t="s">
        <v>290</v>
      </c>
      <c r="F97" s="33" t="s">
        <v>289</v>
      </c>
      <c r="G97" s="32">
        <v>1</v>
      </c>
      <c r="H97" s="31" t="s">
        <v>194</v>
      </c>
      <c r="I97" s="31" t="s">
        <v>193</v>
      </c>
      <c r="J97" s="30">
        <v>9473.8013339129611</v>
      </c>
    </row>
    <row r="98" spans="1:10" s="1" customFormat="1" ht="15" thickBot="1" x14ac:dyDescent="0.35">
      <c r="A98" s="55" t="s">
        <v>205</v>
      </c>
      <c r="B98" s="40"/>
      <c r="C98" s="54"/>
      <c r="D98" s="54"/>
      <c r="E98" s="50" t="s">
        <v>208</v>
      </c>
      <c r="F98" s="49"/>
      <c r="G98" s="48"/>
      <c r="H98" s="25"/>
      <c r="I98" s="25"/>
      <c r="J98" s="57"/>
    </row>
    <row r="99" spans="1:10" s="1" customFormat="1" ht="25.2" customHeight="1" thickBot="1" x14ac:dyDescent="0.35">
      <c r="A99" s="41"/>
      <c r="B99" s="40" t="s">
        <v>177</v>
      </c>
      <c r="C99" s="56"/>
      <c r="D99" s="44" t="s">
        <v>285</v>
      </c>
      <c r="E99" s="45" t="s">
        <v>288</v>
      </c>
      <c r="F99" s="45" t="s">
        <v>287</v>
      </c>
      <c r="G99" s="44">
        <v>1</v>
      </c>
      <c r="H99" s="43" t="s">
        <v>194</v>
      </c>
      <c r="I99" s="43" t="s">
        <v>193</v>
      </c>
      <c r="J99" s="36">
        <v>7075.5212836510364</v>
      </c>
    </row>
    <row r="100" spans="1:10" s="1" customFormat="1" ht="15" thickBot="1" x14ac:dyDescent="0.35">
      <c r="A100" s="55" t="s">
        <v>205</v>
      </c>
      <c r="B100" s="40"/>
      <c r="C100" s="54"/>
      <c r="D100" s="48"/>
      <c r="E100" s="50" t="s">
        <v>286</v>
      </c>
      <c r="F100" s="49"/>
      <c r="G100" s="48"/>
      <c r="H100" s="25"/>
      <c r="I100" s="25"/>
      <c r="J100" s="57"/>
    </row>
    <row r="101" spans="1:10" s="1" customFormat="1" ht="25.2" customHeight="1" x14ac:dyDescent="0.3">
      <c r="A101" s="41"/>
      <c r="B101" s="40" t="s">
        <v>177</v>
      </c>
      <c r="C101" s="117"/>
      <c r="D101" s="120" t="s">
        <v>285</v>
      </c>
      <c r="E101" s="45" t="s">
        <v>284</v>
      </c>
      <c r="F101" s="45" t="s">
        <v>283</v>
      </c>
      <c r="G101" s="44">
        <v>1</v>
      </c>
      <c r="H101" s="43" t="s">
        <v>194</v>
      </c>
      <c r="I101" s="43" t="s">
        <v>193</v>
      </c>
      <c r="J101" s="36">
        <v>7075.5212836510364</v>
      </c>
    </row>
    <row r="102" spans="1:10" s="1" customFormat="1" ht="25.2" customHeight="1" x14ac:dyDescent="0.3">
      <c r="A102" s="41"/>
      <c r="B102" s="40" t="s">
        <v>177</v>
      </c>
      <c r="C102" s="118"/>
      <c r="D102" s="121"/>
      <c r="E102" s="39" t="s">
        <v>282</v>
      </c>
      <c r="F102" s="39" t="s">
        <v>281</v>
      </c>
      <c r="G102" s="38">
        <v>1</v>
      </c>
      <c r="H102" s="37" t="s">
        <v>194</v>
      </c>
      <c r="I102" s="37" t="s">
        <v>193</v>
      </c>
      <c r="J102" s="36">
        <v>7515.4339241006655</v>
      </c>
    </row>
    <row r="103" spans="1:10" s="1" customFormat="1" ht="25.2" customHeight="1" x14ac:dyDescent="0.3">
      <c r="A103" s="41"/>
      <c r="B103" s="40" t="s">
        <v>177</v>
      </c>
      <c r="C103" s="118"/>
      <c r="D103" s="121"/>
      <c r="E103" s="39" t="s">
        <v>280</v>
      </c>
      <c r="F103" s="39" t="s">
        <v>279</v>
      </c>
      <c r="G103" s="38">
        <v>1</v>
      </c>
      <c r="H103" s="37" t="s">
        <v>194</v>
      </c>
      <c r="I103" s="37" t="s">
        <v>193</v>
      </c>
      <c r="J103" s="36">
        <f>J29+7400.70947980845</f>
        <v>10568.709479808451</v>
      </c>
    </row>
    <row r="104" spans="1:10" s="1" customFormat="1" ht="25.2" customHeight="1" thickBot="1" x14ac:dyDescent="0.35">
      <c r="A104" s="41"/>
      <c r="B104" s="40" t="s">
        <v>177</v>
      </c>
      <c r="C104" s="119"/>
      <c r="D104" s="122"/>
      <c r="E104" s="33" t="s">
        <v>278</v>
      </c>
      <c r="F104" s="33" t="s">
        <v>277</v>
      </c>
      <c r="G104" s="32">
        <v>1</v>
      </c>
      <c r="H104" s="31" t="s">
        <v>194</v>
      </c>
      <c r="I104" s="31" t="s">
        <v>193</v>
      </c>
      <c r="J104" s="36">
        <f>J30+9686.59603978594</f>
        <v>15318.59603978594</v>
      </c>
    </row>
    <row r="105" spans="1:10" s="1" customFormat="1" ht="18.600000000000001" thickBot="1" x14ac:dyDescent="0.35">
      <c r="A105" s="53" t="s">
        <v>276</v>
      </c>
      <c r="B105" s="71"/>
      <c r="C105" s="70"/>
      <c r="D105" s="49"/>
      <c r="E105" s="69"/>
      <c r="F105" s="49"/>
      <c r="G105" s="48"/>
      <c r="H105" s="66"/>
      <c r="I105" s="25"/>
      <c r="J105" s="57"/>
    </row>
    <row r="106" spans="1:10" s="1" customFormat="1" ht="25.2" customHeight="1" x14ac:dyDescent="0.3">
      <c r="A106" s="47"/>
      <c r="B106" s="46" t="s">
        <v>177</v>
      </c>
      <c r="C106" s="125" t="s">
        <v>239</v>
      </c>
      <c r="D106" s="120" t="s">
        <v>249</v>
      </c>
      <c r="E106" s="45" t="s">
        <v>267</v>
      </c>
      <c r="F106" s="45" t="s">
        <v>275</v>
      </c>
      <c r="G106" s="44">
        <v>1</v>
      </c>
      <c r="H106" s="43" t="s">
        <v>194</v>
      </c>
      <c r="I106" s="43" t="s">
        <v>193</v>
      </c>
      <c r="J106" s="59">
        <v>9612.2559516465608</v>
      </c>
    </row>
    <row r="107" spans="1:10" s="1" customFormat="1" ht="25.2" customHeight="1" x14ac:dyDescent="0.3">
      <c r="A107" s="41"/>
      <c r="B107" s="40" t="s">
        <v>177</v>
      </c>
      <c r="C107" s="115"/>
      <c r="D107" s="121"/>
      <c r="E107" s="39" t="s">
        <v>274</v>
      </c>
      <c r="F107" s="39" t="s">
        <v>273</v>
      </c>
      <c r="G107" s="38">
        <v>1</v>
      </c>
      <c r="H107" s="37" t="s">
        <v>194</v>
      </c>
      <c r="I107" s="37" t="s">
        <v>193</v>
      </c>
      <c r="J107" s="58">
        <v>10917.306459199679</v>
      </c>
    </row>
    <row r="108" spans="1:10" s="1" customFormat="1" ht="25.2" customHeight="1" x14ac:dyDescent="0.3">
      <c r="A108" s="41"/>
      <c r="B108" s="40" t="s">
        <v>177</v>
      </c>
      <c r="C108" s="126"/>
      <c r="D108" s="127"/>
      <c r="E108" s="39" t="s">
        <v>272</v>
      </c>
      <c r="F108" s="39" t="s">
        <v>270</v>
      </c>
      <c r="G108" s="38">
        <v>1</v>
      </c>
      <c r="H108" s="37" t="s">
        <v>194</v>
      </c>
      <c r="I108" s="37" t="s">
        <v>193</v>
      </c>
      <c r="J108" s="58">
        <v>14612.16989373451</v>
      </c>
    </row>
    <row r="109" spans="1:10" s="1" customFormat="1" ht="25.2" customHeight="1" thickBot="1" x14ac:dyDescent="0.35">
      <c r="A109" s="41"/>
      <c r="B109" s="40" t="s">
        <v>177</v>
      </c>
      <c r="C109" s="116"/>
      <c r="D109" s="122"/>
      <c r="E109" s="33" t="s">
        <v>271</v>
      </c>
      <c r="F109" s="33" t="s">
        <v>270</v>
      </c>
      <c r="G109" s="32">
        <v>1</v>
      </c>
      <c r="H109" s="31" t="s">
        <v>194</v>
      </c>
      <c r="I109" s="31" t="s">
        <v>193</v>
      </c>
      <c r="J109" s="65">
        <v>18257.301117723935</v>
      </c>
    </row>
    <row r="110" spans="1:10" s="1" customFormat="1" ht="15" thickBot="1" x14ac:dyDescent="0.35">
      <c r="A110" s="55"/>
      <c r="B110" s="40"/>
      <c r="C110" s="54"/>
      <c r="D110" s="54"/>
      <c r="E110" s="50" t="s">
        <v>232</v>
      </c>
      <c r="F110" s="49"/>
      <c r="G110" s="48"/>
      <c r="H110" s="25"/>
      <c r="I110" s="25"/>
      <c r="J110" s="57"/>
    </row>
    <row r="111" spans="1:10" s="1" customFormat="1" ht="25.2" customHeight="1" x14ac:dyDescent="0.3">
      <c r="A111" s="41"/>
      <c r="B111" s="40" t="s">
        <v>177</v>
      </c>
      <c r="C111" s="125" t="s">
        <v>231</v>
      </c>
      <c r="D111" s="120" t="s">
        <v>249</v>
      </c>
      <c r="E111" s="45" t="s">
        <v>269</v>
      </c>
      <c r="F111" s="45" t="s">
        <v>268</v>
      </c>
      <c r="G111" s="44">
        <v>1</v>
      </c>
      <c r="H111" s="43" t="s">
        <v>194</v>
      </c>
      <c r="I111" s="43" t="s">
        <v>193</v>
      </c>
      <c r="J111" s="59">
        <v>9425.9407369395467</v>
      </c>
    </row>
    <row r="112" spans="1:10" s="1" customFormat="1" ht="25.2" customHeight="1" thickBot="1" x14ac:dyDescent="0.35">
      <c r="A112" s="41"/>
      <c r="B112" s="40" t="s">
        <v>177</v>
      </c>
      <c r="C112" s="116"/>
      <c r="D112" s="122"/>
      <c r="E112" s="33" t="s">
        <v>267</v>
      </c>
      <c r="F112" s="33" t="s">
        <v>266</v>
      </c>
      <c r="G112" s="32">
        <v>1</v>
      </c>
      <c r="H112" s="31" t="s">
        <v>194</v>
      </c>
      <c r="I112" s="31" t="s">
        <v>193</v>
      </c>
      <c r="J112" s="65">
        <v>13178.724553230819</v>
      </c>
    </row>
    <row r="113" spans="1:10" s="1" customFormat="1" ht="15" thickBot="1" x14ac:dyDescent="0.35">
      <c r="A113" s="55"/>
      <c r="B113" s="40"/>
      <c r="C113" s="54"/>
      <c r="D113" s="54"/>
      <c r="E113" s="50" t="s">
        <v>226</v>
      </c>
      <c r="F113" s="49"/>
      <c r="G113" s="48"/>
      <c r="H113" s="25"/>
      <c r="I113" s="25"/>
      <c r="J113" s="57"/>
    </row>
    <row r="114" spans="1:10" s="1" customFormat="1" ht="34.200000000000003" customHeight="1" thickBot="1" x14ac:dyDescent="0.35">
      <c r="A114" s="41"/>
      <c r="B114" s="40" t="s">
        <v>177</v>
      </c>
      <c r="C114" s="64" t="s">
        <v>225</v>
      </c>
      <c r="D114" s="62" t="s">
        <v>249</v>
      </c>
      <c r="E114" s="63" t="s">
        <v>265</v>
      </c>
      <c r="F114" s="63" t="s">
        <v>264</v>
      </c>
      <c r="G114" s="62">
        <v>1</v>
      </c>
      <c r="H114" s="61" t="s">
        <v>194</v>
      </c>
      <c r="I114" s="61" t="s">
        <v>193</v>
      </c>
      <c r="J114" s="60">
        <v>7932.1982283615953</v>
      </c>
    </row>
    <row r="115" spans="1:10" s="1" customFormat="1" ht="15" thickBot="1" x14ac:dyDescent="0.35">
      <c r="A115" s="55" t="s">
        <v>205</v>
      </c>
      <c r="B115" s="40"/>
      <c r="C115" s="54"/>
      <c r="D115" s="54"/>
      <c r="E115" s="50" t="s">
        <v>222</v>
      </c>
      <c r="F115" s="49"/>
      <c r="G115" s="48"/>
      <c r="H115" s="25"/>
      <c r="I115" s="25"/>
      <c r="J115" s="57"/>
    </row>
    <row r="116" spans="1:10" s="1" customFormat="1" ht="25.2" customHeight="1" x14ac:dyDescent="0.3">
      <c r="A116" s="41"/>
      <c r="B116" s="40" t="s">
        <v>177</v>
      </c>
      <c r="C116" s="114"/>
      <c r="D116" s="120" t="s">
        <v>249</v>
      </c>
      <c r="E116" s="45" t="s">
        <v>263</v>
      </c>
      <c r="F116" s="45" t="s">
        <v>262</v>
      </c>
      <c r="G116" s="44">
        <v>1</v>
      </c>
      <c r="H116" s="43" t="s">
        <v>194</v>
      </c>
      <c r="I116" s="43" t="s">
        <v>193</v>
      </c>
      <c r="J116" s="59">
        <v>9612.2559516465608</v>
      </c>
    </row>
    <row r="117" spans="1:10" s="1" customFormat="1" ht="25.2" customHeight="1" x14ac:dyDescent="0.3">
      <c r="A117" s="128" t="s">
        <v>261</v>
      </c>
      <c r="B117" s="129"/>
      <c r="C117" s="115"/>
      <c r="D117" s="121"/>
      <c r="E117" s="39" t="s">
        <v>260</v>
      </c>
      <c r="F117" s="39" t="s">
        <v>259</v>
      </c>
      <c r="G117" s="38">
        <v>1</v>
      </c>
      <c r="H117" s="37" t="s">
        <v>194</v>
      </c>
      <c r="I117" s="37" t="s">
        <v>193</v>
      </c>
      <c r="J117" s="58">
        <v>10917.306459199679</v>
      </c>
    </row>
    <row r="118" spans="1:10" s="1" customFormat="1" ht="25.2" customHeight="1" thickBot="1" x14ac:dyDescent="0.35">
      <c r="A118" s="130" t="s">
        <v>258</v>
      </c>
      <c r="B118" s="131"/>
      <c r="C118" s="116"/>
      <c r="D118" s="122"/>
      <c r="E118" s="33" t="s">
        <v>257</v>
      </c>
      <c r="F118" s="33" t="s">
        <v>256</v>
      </c>
      <c r="G118" s="32">
        <v>1</v>
      </c>
      <c r="H118" s="31" t="s">
        <v>194</v>
      </c>
      <c r="I118" s="31" t="s">
        <v>193</v>
      </c>
      <c r="J118" s="58">
        <v>14612.16989373451</v>
      </c>
    </row>
    <row r="119" spans="1:10" s="1" customFormat="1" ht="15" thickBot="1" x14ac:dyDescent="0.35">
      <c r="A119" s="55" t="s">
        <v>205</v>
      </c>
      <c r="B119" s="40"/>
      <c r="C119" s="54"/>
      <c r="D119" s="54"/>
      <c r="E119" s="50" t="s">
        <v>213</v>
      </c>
      <c r="F119" s="49"/>
      <c r="G119" s="48"/>
      <c r="H119" s="25"/>
      <c r="I119" s="25"/>
      <c r="J119" s="57"/>
    </row>
    <row r="120" spans="1:10" s="1" customFormat="1" ht="25.2" customHeight="1" x14ac:dyDescent="0.3">
      <c r="A120" s="41"/>
      <c r="B120" s="40" t="s">
        <v>177</v>
      </c>
      <c r="C120" s="117"/>
      <c r="D120" s="120" t="s">
        <v>249</v>
      </c>
      <c r="E120" s="45" t="s">
        <v>255</v>
      </c>
      <c r="F120" s="45" t="s">
        <v>254</v>
      </c>
      <c r="G120" s="44">
        <v>1</v>
      </c>
      <c r="H120" s="43" t="s">
        <v>194</v>
      </c>
      <c r="I120" s="43" t="s">
        <v>193</v>
      </c>
      <c r="J120" s="42">
        <v>8449.2308815647648</v>
      </c>
    </row>
    <row r="121" spans="1:10" s="1" customFormat="1" ht="25.2" customHeight="1" thickBot="1" x14ac:dyDescent="0.35">
      <c r="A121" s="41"/>
      <c r="B121" s="40" t="s">
        <v>177</v>
      </c>
      <c r="C121" s="119"/>
      <c r="D121" s="122"/>
      <c r="E121" s="33" t="s">
        <v>253</v>
      </c>
      <c r="F121" s="33" t="s">
        <v>252</v>
      </c>
      <c r="G121" s="32">
        <v>1</v>
      </c>
      <c r="H121" s="31" t="s">
        <v>194</v>
      </c>
      <c r="I121" s="31" t="s">
        <v>193</v>
      </c>
      <c r="J121" s="30">
        <v>10874.49677010911</v>
      </c>
    </row>
    <row r="122" spans="1:10" s="1" customFormat="1" ht="15" thickBot="1" x14ac:dyDescent="0.35">
      <c r="A122" s="55" t="s">
        <v>205</v>
      </c>
      <c r="B122" s="40"/>
      <c r="C122" s="54"/>
      <c r="D122" s="54"/>
      <c r="E122" s="50" t="s">
        <v>208</v>
      </c>
      <c r="F122" s="49"/>
      <c r="G122" s="48"/>
      <c r="H122" s="25"/>
      <c r="I122" s="25"/>
      <c r="J122" s="57"/>
    </row>
    <row r="123" spans="1:10" s="1" customFormat="1" ht="25.2" customHeight="1" thickBot="1" x14ac:dyDescent="0.35">
      <c r="A123" s="41"/>
      <c r="B123" s="40" t="s">
        <v>177</v>
      </c>
      <c r="C123" s="56"/>
      <c r="D123" s="44" t="s">
        <v>249</v>
      </c>
      <c r="E123" s="45" t="s">
        <v>251</v>
      </c>
      <c r="F123" s="45" t="s">
        <v>250</v>
      </c>
      <c r="G123" s="44">
        <v>1</v>
      </c>
      <c r="H123" s="43" t="s">
        <v>194</v>
      </c>
      <c r="I123" s="43" t="s">
        <v>193</v>
      </c>
      <c r="J123" s="36">
        <v>8009.3182411151374</v>
      </c>
    </row>
    <row r="124" spans="1:10" s="1" customFormat="1" ht="15" thickBot="1" x14ac:dyDescent="0.35">
      <c r="A124" s="55" t="s">
        <v>205</v>
      </c>
      <c r="B124" s="40"/>
      <c r="C124" s="54"/>
      <c r="D124" s="54"/>
      <c r="E124" s="50" t="s">
        <v>204</v>
      </c>
      <c r="F124" s="49"/>
      <c r="G124" s="48"/>
      <c r="H124" s="25"/>
      <c r="I124" s="25"/>
      <c r="J124" s="57"/>
    </row>
    <row r="125" spans="1:10" s="1" customFormat="1" ht="25.2" customHeight="1" x14ac:dyDescent="0.3">
      <c r="A125" s="41"/>
      <c r="B125" s="40" t="s">
        <v>177</v>
      </c>
      <c r="C125" s="117"/>
      <c r="D125" s="120" t="s">
        <v>249</v>
      </c>
      <c r="E125" s="45" t="s">
        <v>248</v>
      </c>
      <c r="F125" s="45" t="s">
        <v>247</v>
      </c>
      <c r="G125" s="44">
        <v>1</v>
      </c>
      <c r="H125" s="43" t="s">
        <v>194</v>
      </c>
      <c r="I125" s="43" t="s">
        <v>193</v>
      </c>
      <c r="J125" s="36">
        <v>8009.3182411151374</v>
      </c>
    </row>
    <row r="126" spans="1:10" s="1" customFormat="1" ht="25.2" customHeight="1" x14ac:dyDescent="0.3">
      <c r="A126" s="41"/>
      <c r="B126" s="40" t="s">
        <v>177</v>
      </c>
      <c r="C126" s="118"/>
      <c r="D126" s="121"/>
      <c r="E126" s="39" t="s">
        <v>246</v>
      </c>
      <c r="F126" s="39" t="s">
        <v>245</v>
      </c>
      <c r="G126" s="38">
        <v>1</v>
      </c>
      <c r="H126" s="37" t="s">
        <v>194</v>
      </c>
      <c r="I126" s="37" t="s">
        <v>193</v>
      </c>
      <c r="J126" s="36">
        <v>8449.2308815647648</v>
      </c>
    </row>
    <row r="127" spans="1:10" s="1" customFormat="1" ht="25.2" customHeight="1" x14ac:dyDescent="0.3">
      <c r="A127" s="41"/>
      <c r="B127" s="40" t="s">
        <v>177</v>
      </c>
      <c r="C127" s="118"/>
      <c r="D127" s="121"/>
      <c r="E127" s="39" t="s">
        <v>244</v>
      </c>
      <c r="F127" s="39" t="s">
        <v>243</v>
      </c>
      <c r="G127" s="38">
        <v>1</v>
      </c>
      <c r="H127" s="37" t="s">
        <v>194</v>
      </c>
      <c r="I127" s="37" t="s">
        <v>193</v>
      </c>
      <c r="J127" s="36">
        <f>J29+8334.50643727255</f>
        <v>11502.50643727255</v>
      </c>
    </row>
    <row r="128" spans="1:10" s="1" customFormat="1" ht="25.2" customHeight="1" thickBot="1" x14ac:dyDescent="0.35">
      <c r="A128" s="41"/>
      <c r="B128" s="40" t="s">
        <v>177</v>
      </c>
      <c r="C128" s="119"/>
      <c r="D128" s="122"/>
      <c r="E128" s="33" t="s">
        <v>242</v>
      </c>
      <c r="F128" s="33" t="s">
        <v>241</v>
      </c>
      <c r="G128" s="32">
        <v>1</v>
      </c>
      <c r="H128" s="31" t="s">
        <v>194</v>
      </c>
      <c r="I128" s="31" t="s">
        <v>193</v>
      </c>
      <c r="J128" s="36">
        <f>J30+11087.2914759821</f>
        <v>16719.2914759821</v>
      </c>
    </row>
    <row r="129" spans="1:10" s="1" customFormat="1" ht="18.600000000000001" thickBot="1" x14ac:dyDescent="0.35">
      <c r="A129" s="68" t="s">
        <v>240</v>
      </c>
      <c r="B129" s="67"/>
      <c r="C129" s="51"/>
      <c r="D129" s="48"/>
      <c r="E129" s="50"/>
      <c r="F129" s="49"/>
      <c r="G129" s="48"/>
      <c r="H129" s="66"/>
      <c r="I129" s="25"/>
      <c r="J129" s="57"/>
    </row>
    <row r="130" spans="1:10" s="1" customFormat="1" ht="25.2" customHeight="1" x14ac:dyDescent="0.3">
      <c r="A130" s="47"/>
      <c r="B130" s="46" t="s">
        <v>177</v>
      </c>
      <c r="C130" s="125" t="s">
        <v>239</v>
      </c>
      <c r="D130" s="120" t="s">
        <v>203</v>
      </c>
      <c r="E130" s="45" t="s">
        <v>228</v>
      </c>
      <c r="F130" s="45" t="s">
        <v>238</v>
      </c>
      <c r="G130" s="44">
        <v>1</v>
      </c>
      <c r="H130" s="43" t="s">
        <v>194</v>
      </c>
      <c r="I130" s="43" t="s">
        <v>193</v>
      </c>
      <c r="J130" s="59">
        <v>9487.438932271034</v>
      </c>
    </row>
    <row r="131" spans="1:10" s="1" customFormat="1" ht="25.2" customHeight="1" x14ac:dyDescent="0.3">
      <c r="A131" s="41"/>
      <c r="B131" s="40" t="s">
        <v>177</v>
      </c>
      <c r="C131" s="115"/>
      <c r="D131" s="121"/>
      <c r="E131" s="39" t="s">
        <v>237</v>
      </c>
      <c r="F131" s="39" t="s">
        <v>236</v>
      </c>
      <c r="G131" s="38">
        <v>1</v>
      </c>
      <c r="H131" s="37" t="s">
        <v>194</v>
      </c>
      <c r="I131" s="37" t="s">
        <v>193</v>
      </c>
      <c r="J131" s="58">
        <v>10792.489439824152</v>
      </c>
    </row>
    <row r="132" spans="1:10" s="1" customFormat="1" ht="25.2" customHeight="1" x14ac:dyDescent="0.3">
      <c r="A132" s="41"/>
      <c r="B132" s="40" t="s">
        <v>177</v>
      </c>
      <c r="C132" s="126"/>
      <c r="D132" s="127"/>
      <c r="E132" s="39" t="s">
        <v>235</v>
      </c>
      <c r="F132" s="39" t="s">
        <v>233</v>
      </c>
      <c r="G132" s="38">
        <v>1</v>
      </c>
      <c r="H132" s="37" t="s">
        <v>194</v>
      </c>
      <c r="I132" s="37" t="s">
        <v>193</v>
      </c>
      <c r="J132" s="58">
        <v>14424.944364671221</v>
      </c>
    </row>
    <row r="133" spans="1:10" s="1" customFormat="1" ht="25.2" customHeight="1" thickBot="1" x14ac:dyDescent="0.35">
      <c r="A133" s="41"/>
      <c r="B133" s="40" t="s">
        <v>177</v>
      </c>
      <c r="C133" s="116"/>
      <c r="D133" s="122"/>
      <c r="E133" s="33" t="s">
        <v>234</v>
      </c>
      <c r="F133" s="33" t="s">
        <v>233</v>
      </c>
      <c r="G133" s="32">
        <v>1</v>
      </c>
      <c r="H133" s="31" t="s">
        <v>194</v>
      </c>
      <c r="I133" s="31" t="s">
        <v>193</v>
      </c>
      <c r="J133" s="65">
        <v>18070.075588660646</v>
      </c>
    </row>
    <row r="134" spans="1:10" s="1" customFormat="1" ht="15" thickBot="1" x14ac:dyDescent="0.35">
      <c r="A134" s="55"/>
      <c r="B134" s="40"/>
      <c r="C134" s="54"/>
      <c r="D134" s="54"/>
      <c r="E134" s="50" t="s">
        <v>232</v>
      </c>
      <c r="F134" s="49"/>
      <c r="G134" s="48"/>
      <c r="H134" s="25"/>
      <c r="I134" s="25"/>
      <c r="J134" s="57"/>
    </row>
    <row r="135" spans="1:10" s="1" customFormat="1" ht="25.2" customHeight="1" x14ac:dyDescent="0.3">
      <c r="A135" s="41"/>
      <c r="B135" s="40" t="s">
        <v>177</v>
      </c>
      <c r="C135" s="125" t="s">
        <v>231</v>
      </c>
      <c r="D135" s="120" t="s">
        <v>203</v>
      </c>
      <c r="E135" s="45" t="s">
        <v>230</v>
      </c>
      <c r="F135" s="45" t="s">
        <v>229</v>
      </c>
      <c r="G135" s="44">
        <v>1</v>
      </c>
      <c r="H135" s="43" t="s">
        <v>194</v>
      </c>
      <c r="I135" s="43" t="s">
        <v>193</v>
      </c>
      <c r="J135" s="59">
        <v>9301.1237175640199</v>
      </c>
    </row>
    <row r="136" spans="1:10" s="1" customFormat="1" ht="25.2" customHeight="1" thickBot="1" x14ac:dyDescent="0.35">
      <c r="A136" s="41"/>
      <c r="B136" s="40" t="s">
        <v>177</v>
      </c>
      <c r="C136" s="116"/>
      <c r="D136" s="122"/>
      <c r="E136" s="33" t="s">
        <v>228</v>
      </c>
      <c r="F136" s="33" t="s">
        <v>227</v>
      </c>
      <c r="G136" s="32">
        <v>1</v>
      </c>
      <c r="H136" s="31" t="s">
        <v>194</v>
      </c>
      <c r="I136" s="31" t="s">
        <v>193</v>
      </c>
      <c r="J136" s="65">
        <v>12991.499024167524</v>
      </c>
    </row>
    <row r="137" spans="1:10" s="1" customFormat="1" ht="15" thickBot="1" x14ac:dyDescent="0.35">
      <c r="A137" s="55"/>
      <c r="B137" s="40"/>
      <c r="C137" s="54"/>
      <c r="D137" s="54"/>
      <c r="E137" s="50" t="s">
        <v>226</v>
      </c>
      <c r="F137" s="49"/>
      <c r="G137" s="48"/>
      <c r="H137" s="25"/>
      <c r="I137" s="25"/>
      <c r="J137" s="57"/>
    </row>
    <row r="138" spans="1:10" s="1" customFormat="1" ht="34.200000000000003" customHeight="1" thickBot="1" x14ac:dyDescent="0.35">
      <c r="A138" s="41"/>
      <c r="B138" s="40" t="s">
        <v>177</v>
      </c>
      <c r="C138" s="64" t="s">
        <v>225</v>
      </c>
      <c r="D138" s="62" t="s">
        <v>203</v>
      </c>
      <c r="E138" s="63" t="s">
        <v>224</v>
      </c>
      <c r="F138" s="63" t="s">
        <v>223</v>
      </c>
      <c r="G138" s="62">
        <v>1</v>
      </c>
      <c r="H138" s="61" t="s">
        <v>194</v>
      </c>
      <c r="I138" s="61" t="s">
        <v>193</v>
      </c>
      <c r="J138" s="60">
        <v>7807.3812089860676</v>
      </c>
    </row>
    <row r="139" spans="1:10" s="1" customFormat="1" ht="15" thickBot="1" x14ac:dyDescent="0.35">
      <c r="A139" s="55" t="s">
        <v>205</v>
      </c>
      <c r="B139" s="40"/>
      <c r="C139" s="54"/>
      <c r="D139" s="54"/>
      <c r="E139" s="50" t="s">
        <v>222</v>
      </c>
      <c r="F139" s="49"/>
      <c r="G139" s="48"/>
      <c r="H139" s="25"/>
      <c r="I139" s="25"/>
      <c r="J139" s="57"/>
    </row>
    <row r="140" spans="1:10" s="1" customFormat="1" ht="25.2" customHeight="1" x14ac:dyDescent="0.3">
      <c r="A140" s="41"/>
      <c r="B140" s="40" t="s">
        <v>177</v>
      </c>
      <c r="C140" s="114"/>
      <c r="D140" s="120" t="s">
        <v>203</v>
      </c>
      <c r="E140" s="45" t="s">
        <v>221</v>
      </c>
      <c r="F140" s="45" t="s">
        <v>220</v>
      </c>
      <c r="G140" s="44">
        <v>1</v>
      </c>
      <c r="H140" s="43" t="s">
        <v>194</v>
      </c>
      <c r="I140" s="43" t="s">
        <v>193</v>
      </c>
      <c r="J140" s="59">
        <v>9487.438932271034</v>
      </c>
    </row>
    <row r="141" spans="1:10" s="1" customFormat="1" ht="25.2" customHeight="1" x14ac:dyDescent="0.3">
      <c r="A141" s="128" t="s">
        <v>219</v>
      </c>
      <c r="B141" s="129"/>
      <c r="C141" s="115"/>
      <c r="D141" s="121"/>
      <c r="E141" s="39" t="s">
        <v>218</v>
      </c>
      <c r="F141" s="39" t="s">
        <v>217</v>
      </c>
      <c r="G141" s="38">
        <v>1</v>
      </c>
      <c r="H141" s="37" t="s">
        <v>194</v>
      </c>
      <c r="I141" s="37" t="s">
        <v>193</v>
      </c>
      <c r="J141" s="58">
        <v>10792.489439824152</v>
      </c>
    </row>
    <row r="142" spans="1:10" s="1" customFormat="1" ht="25.2" customHeight="1" thickBot="1" x14ac:dyDescent="0.35">
      <c r="A142" s="130" t="s">
        <v>216</v>
      </c>
      <c r="B142" s="131"/>
      <c r="C142" s="116"/>
      <c r="D142" s="122"/>
      <c r="E142" s="33" t="s">
        <v>215</v>
      </c>
      <c r="F142" s="33" t="s">
        <v>214</v>
      </c>
      <c r="G142" s="32">
        <v>1</v>
      </c>
      <c r="H142" s="31" t="s">
        <v>194</v>
      </c>
      <c r="I142" s="31" t="s">
        <v>193</v>
      </c>
      <c r="J142" s="58">
        <v>14424.944364671221</v>
      </c>
    </row>
    <row r="143" spans="1:10" s="1" customFormat="1" ht="15" thickBot="1" x14ac:dyDescent="0.35">
      <c r="A143" s="55" t="s">
        <v>205</v>
      </c>
      <c r="B143" s="40"/>
      <c r="C143" s="54"/>
      <c r="D143" s="54"/>
      <c r="E143" s="50" t="s">
        <v>213</v>
      </c>
      <c r="F143" s="49"/>
      <c r="G143" s="48"/>
      <c r="H143" s="25"/>
      <c r="I143" s="25"/>
      <c r="J143" s="25"/>
    </row>
    <row r="144" spans="1:10" s="1" customFormat="1" ht="25.2" customHeight="1" x14ac:dyDescent="0.3">
      <c r="A144" s="41"/>
      <c r="B144" s="40" t="s">
        <v>177</v>
      </c>
      <c r="C144" s="117"/>
      <c r="D144" s="120" t="s">
        <v>203</v>
      </c>
      <c r="E144" s="45" t="s">
        <v>212</v>
      </c>
      <c r="F144" s="45" t="s">
        <v>211</v>
      </c>
      <c r="G144" s="44">
        <v>1</v>
      </c>
      <c r="H144" s="43" t="s">
        <v>194</v>
      </c>
      <c r="I144" s="43" t="s">
        <v>193</v>
      </c>
      <c r="J144" s="36">
        <v>8324.413862189238</v>
      </c>
    </row>
    <row r="145" spans="1:10" s="1" customFormat="1" ht="25.2" customHeight="1" thickBot="1" x14ac:dyDescent="0.35">
      <c r="A145" s="41"/>
      <c r="B145" s="40" t="s">
        <v>177</v>
      </c>
      <c r="C145" s="119"/>
      <c r="D145" s="122"/>
      <c r="E145" s="33" t="s">
        <v>210</v>
      </c>
      <c r="F145" s="33" t="s">
        <v>209</v>
      </c>
      <c r="G145" s="32">
        <v>1</v>
      </c>
      <c r="H145" s="31" t="s">
        <v>194</v>
      </c>
      <c r="I145" s="31" t="s">
        <v>193</v>
      </c>
      <c r="J145" s="36">
        <v>10687.271241045819</v>
      </c>
    </row>
    <row r="146" spans="1:10" s="1" customFormat="1" ht="15" thickBot="1" x14ac:dyDescent="0.35">
      <c r="A146" s="55" t="s">
        <v>205</v>
      </c>
      <c r="B146" s="40"/>
      <c r="C146" s="54"/>
      <c r="D146" s="54"/>
      <c r="E146" s="50" t="s">
        <v>208</v>
      </c>
      <c r="F146" s="49"/>
      <c r="G146" s="48"/>
      <c r="H146" s="25"/>
      <c r="I146" s="25"/>
      <c r="J146" s="57"/>
    </row>
    <row r="147" spans="1:10" s="1" customFormat="1" ht="25.2" customHeight="1" thickBot="1" x14ac:dyDescent="0.35">
      <c r="A147" s="41"/>
      <c r="B147" s="40" t="s">
        <v>177</v>
      </c>
      <c r="C147" s="56"/>
      <c r="D147" s="44" t="s">
        <v>203</v>
      </c>
      <c r="E147" s="45" t="s">
        <v>207</v>
      </c>
      <c r="F147" s="45" t="s">
        <v>206</v>
      </c>
      <c r="G147" s="44">
        <v>1</v>
      </c>
      <c r="H147" s="43" t="s">
        <v>194</v>
      </c>
      <c r="I147" s="43" t="s">
        <v>193</v>
      </c>
      <c r="J147" s="36">
        <v>7884.5012217396097</v>
      </c>
    </row>
    <row r="148" spans="1:10" s="1" customFormat="1" ht="15" thickBot="1" x14ac:dyDescent="0.35">
      <c r="A148" s="55" t="s">
        <v>205</v>
      </c>
      <c r="B148" s="40"/>
      <c r="C148" s="54"/>
      <c r="D148" s="54"/>
      <c r="E148" s="50" t="s">
        <v>204</v>
      </c>
      <c r="F148" s="49"/>
      <c r="G148" s="48"/>
      <c r="H148" s="25"/>
      <c r="I148" s="25"/>
      <c r="J148" s="25"/>
    </row>
    <row r="149" spans="1:10" s="1" customFormat="1" ht="25.2" customHeight="1" x14ac:dyDescent="0.3">
      <c r="A149" s="41"/>
      <c r="B149" s="40" t="s">
        <v>177</v>
      </c>
      <c r="C149" s="117"/>
      <c r="D149" s="120" t="s">
        <v>203</v>
      </c>
      <c r="E149" s="45" t="s">
        <v>202</v>
      </c>
      <c r="F149" s="45" t="s">
        <v>201</v>
      </c>
      <c r="G149" s="44">
        <v>1</v>
      </c>
      <c r="H149" s="43" t="s">
        <v>194</v>
      </c>
      <c r="I149" s="43" t="s">
        <v>193</v>
      </c>
      <c r="J149" s="36">
        <v>7884.5012217396097</v>
      </c>
    </row>
    <row r="150" spans="1:10" s="1" customFormat="1" ht="25.2" customHeight="1" x14ac:dyDescent="0.3">
      <c r="A150" s="41"/>
      <c r="B150" s="40" t="s">
        <v>177</v>
      </c>
      <c r="C150" s="118"/>
      <c r="D150" s="121"/>
      <c r="E150" s="39" t="s">
        <v>200</v>
      </c>
      <c r="F150" s="39" t="s">
        <v>199</v>
      </c>
      <c r="G150" s="38">
        <v>1</v>
      </c>
      <c r="H150" s="37" t="s">
        <v>194</v>
      </c>
      <c r="I150" s="37" t="s">
        <v>193</v>
      </c>
      <c r="J150" s="36">
        <v>8324.413862189238</v>
      </c>
    </row>
    <row r="151" spans="1:10" s="1" customFormat="1" ht="25.2" customHeight="1" x14ac:dyDescent="0.3">
      <c r="A151" s="41"/>
      <c r="B151" s="40" t="s">
        <v>177</v>
      </c>
      <c r="C151" s="118"/>
      <c r="D151" s="121"/>
      <c r="E151" s="39" t="s">
        <v>198</v>
      </c>
      <c r="F151" s="39" t="s">
        <v>197</v>
      </c>
      <c r="G151" s="38">
        <v>1</v>
      </c>
      <c r="H151" s="37" t="s">
        <v>194</v>
      </c>
      <c r="I151" s="37" t="s">
        <v>193</v>
      </c>
      <c r="J151" s="36">
        <f>J29+8209.68941789702</f>
        <v>11377.68941789702</v>
      </c>
    </row>
    <row r="152" spans="1:10" s="1" customFormat="1" ht="25.2" customHeight="1" thickBot="1" x14ac:dyDescent="0.35">
      <c r="A152" s="41"/>
      <c r="B152" s="40" t="s">
        <v>177</v>
      </c>
      <c r="C152" s="119"/>
      <c r="D152" s="122"/>
      <c r="E152" s="33" t="s">
        <v>196</v>
      </c>
      <c r="F152" s="33" t="s">
        <v>195</v>
      </c>
      <c r="G152" s="32">
        <v>1</v>
      </c>
      <c r="H152" s="31" t="s">
        <v>194</v>
      </c>
      <c r="I152" s="31" t="s">
        <v>193</v>
      </c>
      <c r="J152" s="36">
        <f>J30+10900.0659469188</f>
        <v>16532.065946918799</v>
      </c>
    </row>
    <row r="153" spans="1:10" s="1" customFormat="1" ht="18.600000000000001" thickBot="1" x14ac:dyDescent="0.35">
      <c r="A153" s="53" t="s">
        <v>192</v>
      </c>
      <c r="B153" s="52"/>
      <c r="C153" s="51"/>
      <c r="D153" s="48"/>
      <c r="E153" s="50"/>
      <c r="F153" s="49"/>
      <c r="G153" s="48"/>
      <c r="H153" s="25"/>
      <c r="I153" s="25"/>
      <c r="J153" s="25"/>
    </row>
    <row r="154" spans="1:10" s="1" customFormat="1" ht="25.2" customHeight="1" x14ac:dyDescent="0.3">
      <c r="A154" s="47"/>
      <c r="B154" s="46" t="s">
        <v>177</v>
      </c>
      <c r="C154" s="117" t="s">
        <v>191</v>
      </c>
      <c r="D154" s="132" t="s">
        <v>190</v>
      </c>
      <c r="E154" s="45" t="s">
        <v>189</v>
      </c>
      <c r="F154" s="45" t="s">
        <v>188</v>
      </c>
      <c r="G154" s="44">
        <v>1</v>
      </c>
      <c r="H154" s="43" t="s">
        <v>174</v>
      </c>
      <c r="I154" s="43" t="s">
        <v>173</v>
      </c>
      <c r="J154" s="42">
        <v>3881</v>
      </c>
    </row>
    <row r="155" spans="1:10" s="1" customFormat="1" ht="25.2" customHeight="1" x14ac:dyDescent="0.3">
      <c r="A155" s="41"/>
      <c r="B155" s="40" t="s">
        <v>177</v>
      </c>
      <c r="C155" s="118"/>
      <c r="D155" s="121"/>
      <c r="E155" s="39" t="s">
        <v>187</v>
      </c>
      <c r="F155" s="39" t="s">
        <v>186</v>
      </c>
      <c r="G155" s="38">
        <v>1</v>
      </c>
      <c r="H155" s="37" t="s">
        <v>174</v>
      </c>
      <c r="I155" s="37" t="s">
        <v>173</v>
      </c>
      <c r="J155" s="36">
        <v>4667</v>
      </c>
    </row>
    <row r="156" spans="1:10" s="1" customFormat="1" ht="25.2" customHeight="1" x14ac:dyDescent="0.3">
      <c r="A156" s="41"/>
      <c r="B156" s="40" t="s">
        <v>177</v>
      </c>
      <c r="C156" s="118"/>
      <c r="D156" s="121"/>
      <c r="E156" s="39" t="s">
        <v>185</v>
      </c>
      <c r="F156" s="39" t="s">
        <v>184</v>
      </c>
      <c r="G156" s="38">
        <v>1</v>
      </c>
      <c r="H156" s="37" t="s">
        <v>174</v>
      </c>
      <c r="I156" s="37" t="s">
        <v>173</v>
      </c>
      <c r="J156" s="36">
        <v>5551</v>
      </c>
    </row>
    <row r="157" spans="1:10" s="1" customFormat="1" ht="25.2" customHeight="1" x14ac:dyDescent="0.3">
      <c r="A157" s="41"/>
      <c r="B157" s="40" t="s">
        <v>177</v>
      </c>
      <c r="C157" s="118"/>
      <c r="D157" s="121"/>
      <c r="E157" s="39" t="s">
        <v>183</v>
      </c>
      <c r="F157" s="39" t="s">
        <v>182</v>
      </c>
      <c r="G157" s="38">
        <v>1</v>
      </c>
      <c r="H157" s="37" t="s">
        <v>174</v>
      </c>
      <c r="I157" s="37" t="s">
        <v>173</v>
      </c>
      <c r="J157" s="36">
        <v>5896</v>
      </c>
    </row>
    <row r="158" spans="1:10" s="1" customFormat="1" ht="25.2" customHeight="1" x14ac:dyDescent="0.3">
      <c r="A158" s="41"/>
      <c r="B158" s="40" t="s">
        <v>177</v>
      </c>
      <c r="C158" s="118"/>
      <c r="D158" s="121"/>
      <c r="E158" s="39" t="s">
        <v>181</v>
      </c>
      <c r="F158" s="39" t="s">
        <v>180</v>
      </c>
      <c r="G158" s="38">
        <v>1</v>
      </c>
      <c r="H158" s="37" t="s">
        <v>174</v>
      </c>
      <c r="I158" s="37" t="s">
        <v>173</v>
      </c>
      <c r="J158" s="36">
        <v>6217</v>
      </c>
    </row>
    <row r="159" spans="1:10" s="1" customFormat="1" ht="25.2" customHeight="1" x14ac:dyDescent="0.3">
      <c r="A159" s="41"/>
      <c r="B159" s="40" t="s">
        <v>177</v>
      </c>
      <c r="C159" s="118"/>
      <c r="D159" s="121"/>
      <c r="E159" s="39" t="s">
        <v>179</v>
      </c>
      <c r="F159" s="39" t="s">
        <v>178</v>
      </c>
      <c r="G159" s="38">
        <v>1</v>
      </c>
      <c r="H159" s="37" t="s">
        <v>174</v>
      </c>
      <c r="I159" s="37" t="s">
        <v>173</v>
      </c>
      <c r="J159" s="36">
        <v>7096</v>
      </c>
    </row>
    <row r="160" spans="1:10" s="1" customFormat="1" ht="25.2" customHeight="1" thickBot="1" x14ac:dyDescent="0.35">
      <c r="A160" s="35"/>
      <c r="B160" s="34" t="s">
        <v>177</v>
      </c>
      <c r="C160" s="119"/>
      <c r="D160" s="122"/>
      <c r="E160" s="33" t="s">
        <v>176</v>
      </c>
      <c r="F160" s="33" t="s">
        <v>175</v>
      </c>
      <c r="G160" s="32">
        <v>1</v>
      </c>
      <c r="H160" s="31" t="s">
        <v>174</v>
      </c>
      <c r="I160" s="31" t="s">
        <v>173</v>
      </c>
      <c r="J160" s="30">
        <v>8203</v>
      </c>
    </row>
    <row r="161" spans="1:10" ht="15" thickBot="1" x14ac:dyDescent="0.35">
      <c r="A161" s="29"/>
      <c r="B161" s="27"/>
      <c r="C161" s="28"/>
      <c r="D161" s="27"/>
      <c r="E161" s="26"/>
      <c r="F161" s="26" t="s">
        <v>172</v>
      </c>
      <c r="G161" s="26"/>
      <c r="H161" s="26"/>
      <c r="I161" s="26"/>
      <c r="J161" s="25"/>
    </row>
    <row r="162" spans="1:10" x14ac:dyDescent="0.3">
      <c r="B162" s="24"/>
      <c r="C162" s="24"/>
      <c r="D162" s="24"/>
    </row>
    <row r="181" spans="4:4" x14ac:dyDescent="0.3">
      <c r="D181"/>
    </row>
  </sheetData>
  <autoFilter ref="A4:AJ161" xr:uid="{4239441C-24D5-4131-9E71-6D0A89A55316}">
    <filterColumn colId="0" showButton="0"/>
  </autoFilter>
  <mergeCells count="72">
    <mergeCell ref="C144:C145"/>
    <mergeCell ref="D144:D145"/>
    <mergeCell ref="C149:C152"/>
    <mergeCell ref="D149:D152"/>
    <mergeCell ref="C154:C160"/>
    <mergeCell ref="D154:D160"/>
    <mergeCell ref="C135:C136"/>
    <mergeCell ref="D135:D136"/>
    <mergeCell ref="C140:C142"/>
    <mergeCell ref="D140:D142"/>
    <mergeCell ref="A141:B141"/>
    <mergeCell ref="A142:B142"/>
    <mergeCell ref="C120:C121"/>
    <mergeCell ref="D120:D121"/>
    <mergeCell ref="C125:C128"/>
    <mergeCell ref="D125:D128"/>
    <mergeCell ref="C130:C133"/>
    <mergeCell ref="D130:D133"/>
    <mergeCell ref="C111:C112"/>
    <mergeCell ref="D111:D112"/>
    <mergeCell ref="C116:C118"/>
    <mergeCell ref="D116:D118"/>
    <mergeCell ref="A117:B117"/>
    <mergeCell ref="A118:B118"/>
    <mergeCell ref="C96:C97"/>
    <mergeCell ref="D96:D97"/>
    <mergeCell ref="C101:C104"/>
    <mergeCell ref="D101:D104"/>
    <mergeCell ref="C106:C109"/>
    <mergeCell ref="D106:D109"/>
    <mergeCell ref="C83:C85"/>
    <mergeCell ref="D83:D85"/>
    <mergeCell ref="C87:C88"/>
    <mergeCell ref="D87:D88"/>
    <mergeCell ref="C92:C94"/>
    <mergeCell ref="D92:D94"/>
    <mergeCell ref="C69:C71"/>
    <mergeCell ref="D69:D71"/>
    <mergeCell ref="C73:C74"/>
    <mergeCell ref="D73:D74"/>
    <mergeCell ref="C78:C81"/>
    <mergeCell ref="D78:D81"/>
    <mergeCell ref="C55:C58"/>
    <mergeCell ref="D55:D58"/>
    <mergeCell ref="C60:C62"/>
    <mergeCell ref="D60:D62"/>
    <mergeCell ref="C64:C65"/>
    <mergeCell ref="D64:D65"/>
    <mergeCell ref="C41:C42"/>
    <mergeCell ref="D41:D42"/>
    <mergeCell ref="C46:C48"/>
    <mergeCell ref="D46:D48"/>
    <mergeCell ref="C50:C51"/>
    <mergeCell ref="D50:D51"/>
    <mergeCell ref="C29:C34"/>
    <mergeCell ref="D29:D31"/>
    <mergeCell ref="D32:D34"/>
    <mergeCell ref="A35:E35"/>
    <mergeCell ref="C37:C39"/>
    <mergeCell ref="D37:D39"/>
    <mergeCell ref="C17:C20"/>
    <mergeCell ref="D17:D20"/>
    <mergeCell ref="C22:C24"/>
    <mergeCell ref="D22:D24"/>
    <mergeCell ref="C26:C27"/>
    <mergeCell ref="D26:D27"/>
    <mergeCell ref="A4:B4"/>
    <mergeCell ref="A5:E5"/>
    <mergeCell ref="C7:C9"/>
    <mergeCell ref="D7:D9"/>
    <mergeCell ref="C11:C15"/>
    <mergeCell ref="D11:D15"/>
  </mergeCells>
  <conditionalFormatting sqref="E6">
    <cfRule type="cellIs" dxfId="369" priority="432" stopIfTrue="1" operator="equal">
      <formula>#REF!</formula>
    </cfRule>
    <cfRule type="cellIs" dxfId="368" priority="433" stopIfTrue="1" operator="equal">
      <formula>#REF!</formula>
    </cfRule>
  </conditionalFormatting>
  <conditionalFormatting sqref="E10">
    <cfRule type="cellIs" dxfId="367" priority="429" stopIfTrue="1" operator="equal">
      <formula>#REF!</formula>
    </cfRule>
    <cfRule type="cellIs" dxfId="366" priority="430" stopIfTrue="1" operator="equal">
      <formula>#REF!</formula>
    </cfRule>
    <cfRule type="expression" dxfId="365" priority="431" stopIfTrue="1">
      <formula>#REF!="DISC"</formula>
    </cfRule>
  </conditionalFormatting>
  <conditionalFormatting sqref="E16 I29:I34 I57">
    <cfRule type="expression" dxfId="364" priority="425" stopIfTrue="1">
      <formula>#REF!="DISC"</formula>
    </cfRule>
  </conditionalFormatting>
  <conditionalFormatting sqref="E21">
    <cfRule type="cellIs" dxfId="363" priority="420" stopIfTrue="1" operator="equal">
      <formula>#REF!</formula>
    </cfRule>
    <cfRule type="expression" dxfId="362" priority="422" stopIfTrue="1">
      <formula>#REF!="DISC"</formula>
    </cfRule>
  </conditionalFormatting>
  <conditionalFormatting sqref="E25">
    <cfRule type="cellIs" dxfId="361" priority="426" stopIfTrue="1" operator="equal">
      <formula>#REF!</formula>
    </cfRule>
    <cfRule type="expression" dxfId="360" priority="428" stopIfTrue="1">
      <formula>#REF!="DISC"</formula>
    </cfRule>
  </conditionalFormatting>
  <conditionalFormatting sqref="E28">
    <cfRule type="cellIs" dxfId="359" priority="92" stopIfTrue="1" operator="equal">
      <formula>#REF!</formula>
    </cfRule>
    <cfRule type="expression" dxfId="358" priority="94" stopIfTrue="1">
      <formula>#REF!="DISC"</formula>
    </cfRule>
  </conditionalFormatting>
  <conditionalFormatting sqref="E36 G50:I51 G55:I58 G73:I74 G78:I81 G96:I97 G101:I104 G29:I34 G46:I48 G69:I71 G87:I88 G92:I94 F7:I10 F16:J16 F21:J21 F25:J25 G26:I27 J5:J6 J10 J35:J36 J161">
    <cfRule type="expression" dxfId="357" priority="459" stopIfTrue="1">
      <formula>#REF!="DISC"</formula>
    </cfRule>
  </conditionalFormatting>
  <conditionalFormatting sqref="E40">
    <cfRule type="cellIs" dxfId="356" priority="371" stopIfTrue="1" operator="equal">
      <formula>#REF!</formula>
    </cfRule>
    <cfRule type="expression" dxfId="355" priority="373" stopIfTrue="1">
      <formula>#REF!="DISC"</formula>
    </cfRule>
  </conditionalFormatting>
  <conditionalFormatting sqref="E43">
    <cfRule type="cellIs" dxfId="354" priority="364" stopIfTrue="1" operator="equal">
      <formula>#REF!</formula>
    </cfRule>
    <cfRule type="expression" dxfId="353" priority="366" stopIfTrue="1">
      <formula>#REF!="DISC"</formula>
    </cfRule>
  </conditionalFormatting>
  <conditionalFormatting sqref="E45">
    <cfRule type="cellIs" dxfId="352" priority="357" stopIfTrue="1" operator="equal">
      <formula>#REF!</formula>
    </cfRule>
    <cfRule type="expression" dxfId="351" priority="359" stopIfTrue="1">
      <formula>#REF!="DISC"</formula>
    </cfRule>
  </conditionalFormatting>
  <conditionalFormatting sqref="E49">
    <cfRule type="cellIs" dxfId="350" priority="350" stopIfTrue="1" operator="equal">
      <formula>#REF!</formula>
    </cfRule>
    <cfRule type="expression" dxfId="349" priority="352" stopIfTrue="1">
      <formula>#REF!="DISC"</formula>
    </cfRule>
  </conditionalFormatting>
  <conditionalFormatting sqref="E52">
    <cfRule type="cellIs" dxfId="348" priority="62" stopIfTrue="1" operator="equal">
      <formula>#REF!</formula>
    </cfRule>
    <cfRule type="expression" dxfId="347" priority="64" stopIfTrue="1">
      <formula>#REF!="DISC"</formula>
    </cfRule>
  </conditionalFormatting>
  <conditionalFormatting sqref="E54">
    <cfRule type="cellIs" dxfId="346" priority="343" stopIfTrue="1" operator="equal">
      <formula>#REF!</formula>
    </cfRule>
    <cfRule type="expression" dxfId="345" priority="345" stopIfTrue="1">
      <formula>#REF!="DISC"</formula>
    </cfRule>
  </conditionalFormatting>
  <conditionalFormatting sqref="E59">
    <cfRule type="cellIs" dxfId="344" priority="294" stopIfTrue="1" operator="equal">
      <formula>#REF!</formula>
    </cfRule>
    <cfRule type="cellIs" dxfId="343" priority="295" stopIfTrue="1" operator="equal">
      <formula>#REF!</formula>
    </cfRule>
  </conditionalFormatting>
  <conditionalFormatting sqref="E63">
    <cfRule type="cellIs" dxfId="342" priority="291" stopIfTrue="1" operator="equal">
      <formula>#REF!</formula>
    </cfRule>
    <cfRule type="expression" dxfId="341" priority="293" stopIfTrue="1">
      <formula>#REF!="DISC"</formula>
    </cfRule>
  </conditionalFormatting>
  <conditionalFormatting sqref="E66">
    <cfRule type="cellIs" dxfId="340" priority="288" stopIfTrue="1" operator="equal">
      <formula>#REF!</formula>
    </cfRule>
    <cfRule type="expression" dxfId="339" priority="290" stopIfTrue="1">
      <formula>#REF!="DISC"</formula>
    </cfRule>
  </conditionalFormatting>
  <conditionalFormatting sqref="E68">
    <cfRule type="cellIs" dxfId="338" priority="285" stopIfTrue="1" operator="equal">
      <formula>#REF!</formula>
    </cfRule>
    <cfRule type="expression" dxfId="337" priority="287" stopIfTrue="1">
      <formula>#REF!="DISC"</formula>
    </cfRule>
  </conditionalFormatting>
  <conditionalFormatting sqref="E72">
    <cfRule type="cellIs" dxfId="336" priority="282" stopIfTrue="1" operator="equal">
      <formula>#REF!</formula>
    </cfRule>
    <cfRule type="expression" dxfId="335" priority="284" stopIfTrue="1">
      <formula>#REF!="DISC"</formula>
    </cfRule>
  </conditionalFormatting>
  <conditionalFormatting sqref="E75">
    <cfRule type="cellIs" dxfId="334" priority="47" stopIfTrue="1" operator="equal">
      <formula>#REF!</formula>
    </cfRule>
    <cfRule type="expression" dxfId="333" priority="49" stopIfTrue="1">
      <formula>#REF!="DISC"</formula>
    </cfRule>
  </conditionalFormatting>
  <conditionalFormatting sqref="E77">
    <cfRule type="cellIs" dxfId="332" priority="279" stopIfTrue="1" operator="equal">
      <formula>#REF!</formula>
    </cfRule>
    <cfRule type="expression" dxfId="331" priority="281" stopIfTrue="1">
      <formula>#REF!="DISC"</formula>
    </cfRule>
  </conditionalFormatting>
  <conditionalFormatting sqref="E82">
    <cfRule type="cellIs" dxfId="330" priority="267" stopIfTrue="1" operator="equal">
      <formula>#REF!</formula>
    </cfRule>
    <cfRule type="cellIs" dxfId="329" priority="268" stopIfTrue="1" operator="equal">
      <formula>#REF!</formula>
    </cfRule>
  </conditionalFormatting>
  <conditionalFormatting sqref="E86">
    <cfRule type="cellIs" dxfId="328" priority="264" stopIfTrue="1" operator="equal">
      <formula>#REF!</formula>
    </cfRule>
    <cfRule type="expression" dxfId="327" priority="266" stopIfTrue="1">
      <formula>#REF!="DISC"</formula>
    </cfRule>
  </conditionalFormatting>
  <conditionalFormatting sqref="E89">
    <cfRule type="cellIs" dxfId="326" priority="261" stopIfTrue="1" operator="equal">
      <formula>#REF!</formula>
    </cfRule>
    <cfRule type="expression" dxfId="325" priority="263" stopIfTrue="1">
      <formula>#REF!="DISC"</formula>
    </cfRule>
  </conditionalFormatting>
  <conditionalFormatting sqref="E91">
    <cfRule type="cellIs" dxfId="324" priority="276" stopIfTrue="1" operator="equal">
      <formula>#REF!</formula>
    </cfRule>
    <cfRule type="expression" dxfId="323" priority="278" stopIfTrue="1">
      <formula>#REF!="DISC"</formula>
    </cfRule>
  </conditionalFormatting>
  <conditionalFormatting sqref="E95">
    <cfRule type="cellIs" dxfId="322" priority="270" stopIfTrue="1" operator="equal">
      <formula>#REF!</formula>
    </cfRule>
    <cfRule type="expression" dxfId="321" priority="272" stopIfTrue="1">
      <formula>#REF!="DISC"</formula>
    </cfRule>
  </conditionalFormatting>
  <conditionalFormatting sqref="E98">
    <cfRule type="cellIs" dxfId="320" priority="32" stopIfTrue="1" operator="equal">
      <formula>#REF!</formula>
    </cfRule>
    <cfRule type="expression" dxfId="319" priority="34" stopIfTrue="1">
      <formula>#REF!="DISC"</formula>
    </cfRule>
  </conditionalFormatting>
  <conditionalFormatting sqref="E100">
    <cfRule type="cellIs" dxfId="318" priority="273" stopIfTrue="1" operator="equal">
      <formula>#REF!</formula>
    </cfRule>
    <cfRule type="expression" dxfId="317" priority="275" stopIfTrue="1">
      <formula>#REF!="DISC"</formula>
    </cfRule>
  </conditionalFormatting>
  <conditionalFormatting sqref="E110">
    <cfRule type="cellIs" dxfId="316" priority="237" stopIfTrue="1" operator="equal">
      <formula>#REF!</formula>
    </cfRule>
    <cfRule type="expression" dxfId="315" priority="239" stopIfTrue="1">
      <formula>#REF!="DISC"</formula>
    </cfRule>
  </conditionalFormatting>
  <conditionalFormatting sqref="E113">
    <cfRule type="cellIs" dxfId="314" priority="230" stopIfTrue="1" operator="equal">
      <formula>#REF!</formula>
    </cfRule>
    <cfRule type="expression" dxfId="313" priority="232" stopIfTrue="1">
      <formula>#REF!="DISC"</formula>
    </cfRule>
  </conditionalFormatting>
  <conditionalFormatting sqref="E115">
    <cfRule type="cellIs" dxfId="312" priority="223" stopIfTrue="1" operator="equal">
      <formula>#REF!</formula>
    </cfRule>
    <cfRule type="expression" dxfId="311" priority="225" stopIfTrue="1">
      <formula>#REF!="DISC"</formula>
    </cfRule>
  </conditionalFormatting>
  <conditionalFormatting sqref="E119">
    <cfRule type="cellIs" dxfId="310" priority="216" stopIfTrue="1" operator="equal">
      <formula>#REF!</formula>
    </cfRule>
    <cfRule type="expression" dxfId="309" priority="218" stopIfTrue="1">
      <formula>#REF!="DISC"</formula>
    </cfRule>
  </conditionalFormatting>
  <conditionalFormatting sqref="E122">
    <cfRule type="cellIs" dxfId="308" priority="17" stopIfTrue="1" operator="equal">
      <formula>#REF!</formula>
    </cfRule>
    <cfRule type="expression" dxfId="307" priority="19" stopIfTrue="1">
      <formula>#REF!="DISC"</formula>
    </cfRule>
  </conditionalFormatting>
  <conditionalFormatting sqref="E124">
    <cfRule type="cellIs" dxfId="306" priority="209" stopIfTrue="1" operator="equal">
      <formula>#REF!</formula>
    </cfRule>
    <cfRule type="expression" dxfId="305" priority="211" stopIfTrue="1">
      <formula>#REF!="DISC"</formula>
    </cfRule>
  </conditionalFormatting>
  <conditionalFormatting sqref="E134">
    <cfRule type="cellIs" dxfId="304" priority="130" stopIfTrue="1" operator="equal">
      <formula>#REF!</formula>
    </cfRule>
    <cfRule type="expression" dxfId="303" priority="132" stopIfTrue="1">
      <formula>#REF!="DISC"</formula>
    </cfRule>
  </conditionalFormatting>
  <conditionalFormatting sqref="E137">
    <cfRule type="cellIs" dxfId="302" priority="123" stopIfTrue="1" operator="equal">
      <formula>#REF!</formula>
    </cfRule>
    <cfRule type="expression" dxfId="301" priority="125" stopIfTrue="1">
      <formula>#REF!="DISC"</formula>
    </cfRule>
  </conditionalFormatting>
  <conditionalFormatting sqref="E139">
    <cfRule type="cellIs" dxfId="300" priority="116" stopIfTrue="1" operator="equal">
      <formula>#REF!</formula>
    </cfRule>
    <cfRule type="expression" dxfId="299" priority="118" stopIfTrue="1">
      <formula>#REF!="DISC"</formula>
    </cfRule>
  </conditionalFormatting>
  <conditionalFormatting sqref="E143">
    <cfRule type="cellIs" dxfId="298" priority="109" stopIfTrue="1" operator="equal">
      <formula>#REF!</formula>
    </cfRule>
    <cfRule type="expression" dxfId="297" priority="111" stopIfTrue="1">
      <formula>#REF!="DISC"</formula>
    </cfRule>
  </conditionalFormatting>
  <conditionalFormatting sqref="E146">
    <cfRule type="cellIs" dxfId="296" priority="2" stopIfTrue="1" operator="equal">
      <formula>#REF!</formula>
    </cfRule>
    <cfRule type="expression" dxfId="295" priority="4" stopIfTrue="1">
      <formula>#REF!="DISC"</formula>
    </cfRule>
  </conditionalFormatting>
  <conditionalFormatting sqref="E148">
    <cfRule type="cellIs" dxfId="294" priority="102" stopIfTrue="1" operator="equal">
      <formula>#REF!</formula>
    </cfRule>
    <cfRule type="expression" dxfId="293" priority="104" stopIfTrue="1">
      <formula>#REF!="DISC"</formula>
    </cfRule>
  </conditionalFormatting>
  <conditionalFormatting sqref="E153">
    <cfRule type="expression" dxfId="292" priority="450" stopIfTrue="1">
      <formula>#REF!="DISC"</formula>
    </cfRule>
  </conditionalFormatting>
  <conditionalFormatting sqref="E16:G16 I29:I34 I57">
    <cfRule type="cellIs" dxfId="291" priority="424" stopIfTrue="1" operator="equal">
      <formula>#REF!</formula>
    </cfRule>
  </conditionalFormatting>
  <conditionalFormatting sqref="E21:G21">
    <cfRule type="cellIs" dxfId="290" priority="421" stopIfTrue="1" operator="equal">
      <formula>#REF!</formula>
    </cfRule>
  </conditionalFormatting>
  <conditionalFormatting sqref="E25:G25">
    <cfRule type="cellIs" dxfId="289" priority="427" stopIfTrue="1" operator="equal">
      <formula>#REF!</formula>
    </cfRule>
  </conditionalFormatting>
  <conditionalFormatting sqref="E28:G28">
    <cfRule type="cellIs" dxfId="288" priority="93" stopIfTrue="1" operator="equal">
      <formula>#REF!</formula>
    </cfRule>
  </conditionalFormatting>
  <conditionalFormatting sqref="E36:G36 G50:G51 G73:G74 G78:G81 G96:G97 G101:G104 G55:G58">
    <cfRule type="cellIs" dxfId="287" priority="458" stopIfTrue="1" operator="equal">
      <formula>#REF!</formula>
    </cfRule>
  </conditionalFormatting>
  <conditionalFormatting sqref="E40:G40">
    <cfRule type="cellIs" dxfId="286" priority="372" stopIfTrue="1" operator="equal">
      <formula>#REF!</formula>
    </cfRule>
  </conditionalFormatting>
  <conditionalFormatting sqref="E43:G43">
    <cfRule type="cellIs" dxfId="285" priority="365" stopIfTrue="1" operator="equal">
      <formula>#REF!</formula>
    </cfRule>
  </conditionalFormatting>
  <conditionalFormatting sqref="E45:G45">
    <cfRule type="cellIs" dxfId="284" priority="358" stopIfTrue="1" operator="equal">
      <formula>#REF!</formula>
    </cfRule>
  </conditionalFormatting>
  <conditionalFormatting sqref="E49:G49">
    <cfRule type="cellIs" dxfId="283" priority="351" stopIfTrue="1" operator="equal">
      <formula>#REF!</formula>
    </cfRule>
  </conditionalFormatting>
  <conditionalFormatting sqref="E52:G52">
    <cfRule type="cellIs" dxfId="282" priority="63" stopIfTrue="1" operator="equal">
      <formula>#REF!</formula>
    </cfRule>
  </conditionalFormatting>
  <conditionalFormatting sqref="E54:G54">
    <cfRule type="cellIs" dxfId="281" priority="344" stopIfTrue="1" operator="equal">
      <formula>#REF!</formula>
    </cfRule>
  </conditionalFormatting>
  <conditionalFormatting sqref="E63:G63">
    <cfRule type="cellIs" dxfId="280" priority="292" stopIfTrue="1" operator="equal">
      <formula>#REF!</formula>
    </cfRule>
  </conditionalFormatting>
  <conditionalFormatting sqref="E66:G66">
    <cfRule type="cellIs" dxfId="279" priority="289" stopIfTrue="1" operator="equal">
      <formula>#REF!</formula>
    </cfRule>
  </conditionalFormatting>
  <conditionalFormatting sqref="E68:G68">
    <cfRule type="cellIs" dxfId="278" priority="286" stopIfTrue="1" operator="equal">
      <formula>#REF!</formula>
    </cfRule>
  </conditionalFormatting>
  <conditionalFormatting sqref="E72:G72">
    <cfRule type="cellIs" dxfId="277" priority="283" stopIfTrue="1" operator="equal">
      <formula>#REF!</formula>
    </cfRule>
  </conditionalFormatting>
  <conditionalFormatting sqref="E75:G75">
    <cfRule type="cellIs" dxfId="276" priority="48" stopIfTrue="1" operator="equal">
      <formula>#REF!</formula>
    </cfRule>
  </conditionalFormatting>
  <conditionalFormatting sqref="E77:G77">
    <cfRule type="cellIs" dxfId="275" priority="280" stopIfTrue="1" operator="equal">
      <formula>#REF!</formula>
    </cfRule>
  </conditionalFormatting>
  <conditionalFormatting sqref="E86:G86">
    <cfRule type="cellIs" dxfId="274" priority="265" stopIfTrue="1" operator="equal">
      <formula>#REF!</formula>
    </cfRule>
  </conditionalFormatting>
  <conditionalFormatting sqref="E89:G89">
    <cfRule type="cellIs" dxfId="273" priority="262" stopIfTrue="1" operator="equal">
      <formula>#REF!</formula>
    </cfRule>
  </conditionalFormatting>
  <conditionalFormatting sqref="E91:G91">
    <cfRule type="cellIs" dxfId="272" priority="277" stopIfTrue="1" operator="equal">
      <formula>#REF!</formula>
    </cfRule>
  </conditionalFormatting>
  <conditionalFormatting sqref="E95:G95">
    <cfRule type="cellIs" dxfId="271" priority="271" stopIfTrue="1" operator="equal">
      <formula>#REF!</formula>
    </cfRule>
  </conditionalFormatting>
  <conditionalFormatting sqref="E98:G98">
    <cfRule type="cellIs" dxfId="270" priority="33" stopIfTrue="1" operator="equal">
      <formula>#REF!</formula>
    </cfRule>
  </conditionalFormatting>
  <conditionalFormatting sqref="E100:G100">
    <cfRule type="cellIs" dxfId="269" priority="274" stopIfTrue="1" operator="equal">
      <formula>#REF!</formula>
    </cfRule>
  </conditionalFormatting>
  <conditionalFormatting sqref="E105:G105">
    <cfRule type="cellIs" dxfId="268" priority="454" stopIfTrue="1" operator="equal">
      <formula>#REF!</formula>
    </cfRule>
    <cfRule type="cellIs" dxfId="267" priority="455" stopIfTrue="1" operator="equal">
      <formula>#REF!</formula>
    </cfRule>
  </conditionalFormatting>
  <conditionalFormatting sqref="E110:G110">
    <cfRule type="cellIs" dxfId="266" priority="238" stopIfTrue="1" operator="equal">
      <formula>#REF!</formula>
    </cfRule>
  </conditionalFormatting>
  <conditionalFormatting sqref="E113:G113">
    <cfRule type="cellIs" dxfId="265" priority="231" stopIfTrue="1" operator="equal">
      <formula>#REF!</formula>
    </cfRule>
  </conditionalFormatting>
  <conditionalFormatting sqref="E115:G115">
    <cfRule type="cellIs" dxfId="264" priority="224" stopIfTrue="1" operator="equal">
      <formula>#REF!</formula>
    </cfRule>
  </conditionalFormatting>
  <conditionalFormatting sqref="E119:G119">
    <cfRule type="cellIs" dxfId="263" priority="217" stopIfTrue="1" operator="equal">
      <formula>#REF!</formula>
    </cfRule>
  </conditionalFormatting>
  <conditionalFormatting sqref="E122:G122">
    <cfRule type="cellIs" dxfId="262" priority="18" stopIfTrue="1" operator="equal">
      <formula>#REF!</formula>
    </cfRule>
  </conditionalFormatting>
  <conditionalFormatting sqref="E124:G124">
    <cfRule type="cellIs" dxfId="261" priority="210" stopIfTrue="1" operator="equal">
      <formula>#REF!</formula>
    </cfRule>
  </conditionalFormatting>
  <conditionalFormatting sqref="E129:G129">
    <cfRule type="cellIs" dxfId="260" priority="451" stopIfTrue="1" operator="equal">
      <formula>#REF!</formula>
    </cfRule>
    <cfRule type="cellIs" dxfId="259" priority="452" stopIfTrue="1" operator="equal">
      <formula>#REF!</formula>
    </cfRule>
  </conditionalFormatting>
  <conditionalFormatting sqref="E134:G134">
    <cfRule type="cellIs" dxfId="258" priority="131" stopIfTrue="1" operator="equal">
      <formula>#REF!</formula>
    </cfRule>
  </conditionalFormatting>
  <conditionalFormatting sqref="E137:G137">
    <cfRule type="cellIs" dxfId="257" priority="124" stopIfTrue="1" operator="equal">
      <formula>#REF!</formula>
    </cfRule>
  </conditionalFormatting>
  <conditionalFormatting sqref="E139:G139">
    <cfRule type="cellIs" dxfId="256" priority="117" stopIfTrue="1" operator="equal">
      <formula>#REF!</formula>
    </cfRule>
  </conditionalFormatting>
  <conditionalFormatting sqref="E143:G143">
    <cfRule type="cellIs" dxfId="255" priority="110" stopIfTrue="1" operator="equal">
      <formula>#REF!</formula>
    </cfRule>
  </conditionalFormatting>
  <conditionalFormatting sqref="E146:G146">
    <cfRule type="cellIs" dxfId="254" priority="3" stopIfTrue="1" operator="equal">
      <formula>#REF!</formula>
    </cfRule>
  </conditionalFormatting>
  <conditionalFormatting sqref="E148:G148">
    <cfRule type="cellIs" dxfId="253" priority="103" stopIfTrue="1" operator="equal">
      <formula>#REF!</formula>
    </cfRule>
  </conditionalFormatting>
  <conditionalFormatting sqref="E153:G153 G154:G160">
    <cfRule type="cellIs" dxfId="252" priority="445" stopIfTrue="1" operator="equal">
      <formula>#REF!</formula>
    </cfRule>
    <cfRule type="cellIs" dxfId="251" priority="446" stopIfTrue="1" operator="equal">
      <formula>#REF!</formula>
    </cfRule>
  </conditionalFormatting>
  <conditionalFormatting sqref="E6:I6">
    <cfRule type="expression" dxfId="250" priority="434" stopIfTrue="1">
      <formula>#REF!="DISC"</formula>
    </cfRule>
  </conditionalFormatting>
  <conditionalFormatting sqref="E59:J59">
    <cfRule type="expression" dxfId="249" priority="296" stopIfTrue="1">
      <formula>#REF!="DISC"</formula>
    </cfRule>
  </conditionalFormatting>
  <conditionalFormatting sqref="E82:J82">
    <cfRule type="expression" dxfId="248" priority="269" stopIfTrue="1">
      <formula>#REF!="DISC"</formula>
    </cfRule>
  </conditionalFormatting>
  <conditionalFormatting sqref="E105:J105">
    <cfRule type="expression" dxfId="247" priority="456" stopIfTrue="1">
      <formula>#REF!="DISC"</formula>
    </cfRule>
  </conditionalFormatting>
  <conditionalFormatting sqref="E129:J129">
    <cfRule type="expression" dxfId="246" priority="453" stopIfTrue="1">
      <formula>#REF!="DISC"</formula>
    </cfRule>
  </conditionalFormatting>
  <conditionalFormatting sqref="F29:F34">
    <cfRule type="cellIs" dxfId="245" priority="160" stopIfTrue="1" operator="equal">
      <formula>#REF!</formula>
    </cfRule>
    <cfRule type="cellIs" dxfId="244" priority="161" stopIfTrue="1" operator="equal">
      <formula>#REF!</formula>
    </cfRule>
    <cfRule type="expression" dxfId="243" priority="162" stopIfTrue="1">
      <formula>#REF!="DISC"</formula>
    </cfRule>
  </conditionalFormatting>
  <conditionalFormatting sqref="F60:F62">
    <cfRule type="cellIs" dxfId="242" priority="197" stopIfTrue="1" operator="equal">
      <formula>#REF!</formula>
    </cfRule>
  </conditionalFormatting>
  <conditionalFormatting sqref="F83:F85">
    <cfRule type="cellIs" dxfId="241" priority="191" stopIfTrue="1" operator="equal">
      <formula>#REF!</formula>
    </cfRule>
  </conditionalFormatting>
  <conditionalFormatting sqref="F101:F104">
    <cfRule type="cellIs" dxfId="240" priority="179" stopIfTrue="1" operator="equal">
      <formula>#REF!</formula>
    </cfRule>
  </conditionalFormatting>
  <conditionalFormatting sqref="F105">
    <cfRule type="cellIs" dxfId="239" priority="395" stopIfTrue="1" operator="equal">
      <formula>#REF!</formula>
    </cfRule>
  </conditionalFormatting>
  <conditionalFormatting sqref="F106:F108">
    <cfRule type="cellIs" dxfId="238" priority="87" stopIfTrue="1" operator="equal">
      <formula>#REF!</formula>
    </cfRule>
  </conditionalFormatting>
  <conditionalFormatting sqref="F108">
    <cfRule type="expression" dxfId="237" priority="88" stopIfTrue="1">
      <formula>#REF!="DISC"</formula>
    </cfRule>
  </conditionalFormatting>
  <conditionalFormatting sqref="F5:G5">
    <cfRule type="cellIs" dxfId="236" priority="78" stopIfTrue="1" operator="equal">
      <formula>#REF!</formula>
    </cfRule>
    <cfRule type="cellIs" dxfId="235" priority="79" stopIfTrue="1" operator="equal">
      <formula>#REF!</formula>
    </cfRule>
  </conditionalFormatting>
  <conditionalFormatting sqref="F6:G10 G26:G27 F25:G25 F16:G16 F21:G21 G29:G34">
    <cfRule type="cellIs" dxfId="234" priority="436" stopIfTrue="1" operator="equal">
      <formula>#REF!</formula>
    </cfRule>
  </conditionalFormatting>
  <conditionalFormatting sqref="F6:G10 G26:G27">
    <cfRule type="cellIs" dxfId="233" priority="435" stopIfTrue="1" operator="equal">
      <formula>#REF!</formula>
    </cfRule>
  </conditionalFormatting>
  <conditionalFormatting sqref="F11:G15">
    <cfRule type="cellIs" dxfId="232" priority="154" stopIfTrue="1" operator="equal">
      <formula>#REF!</formula>
    </cfRule>
    <cfRule type="cellIs" dxfId="231" priority="155" stopIfTrue="1" operator="equal">
      <formula>#REF!</formula>
    </cfRule>
  </conditionalFormatting>
  <conditionalFormatting sqref="F17:G20">
    <cfRule type="cellIs" dxfId="230" priority="157" stopIfTrue="1" operator="equal">
      <formula>#REF!</formula>
    </cfRule>
    <cfRule type="cellIs" dxfId="229" priority="158" stopIfTrue="1" operator="equal">
      <formula>#REF!</formula>
    </cfRule>
  </conditionalFormatting>
  <conditionalFormatting sqref="F22:G24">
    <cfRule type="cellIs" dxfId="228" priority="205" stopIfTrue="1" operator="equal">
      <formula>#REF!</formula>
    </cfRule>
    <cfRule type="cellIs" dxfId="227" priority="206" stopIfTrue="1" operator="equal">
      <formula>#REF!</formula>
    </cfRule>
  </conditionalFormatting>
  <conditionalFormatting sqref="F28:G28">
    <cfRule type="cellIs" dxfId="226" priority="391" stopIfTrue="1" operator="equal">
      <formula>#REF!</formula>
    </cfRule>
  </conditionalFormatting>
  <conditionalFormatting sqref="F37:G39">
    <cfRule type="cellIs" dxfId="225" priority="202" stopIfTrue="1" operator="equal">
      <formula>#REF!</formula>
    </cfRule>
    <cfRule type="cellIs" dxfId="224" priority="203" stopIfTrue="1" operator="equal">
      <formula>#REF!</formula>
    </cfRule>
  </conditionalFormatting>
  <conditionalFormatting sqref="F40:G40">
    <cfRule type="cellIs" dxfId="223" priority="375" stopIfTrue="1" operator="equal">
      <formula>#REF!</formula>
    </cfRule>
  </conditionalFormatting>
  <conditionalFormatting sqref="F43:G43">
    <cfRule type="cellIs" dxfId="222" priority="368" stopIfTrue="1" operator="equal">
      <formula>#REF!</formula>
    </cfRule>
  </conditionalFormatting>
  <conditionalFormatting sqref="F44:G44">
    <cfRule type="cellIs" dxfId="221" priority="163" stopIfTrue="1" operator="equal">
      <formula>#REF!</formula>
    </cfRule>
    <cfRule type="cellIs" dxfId="220" priority="164" stopIfTrue="1" operator="equal">
      <formula>#REF!</formula>
    </cfRule>
  </conditionalFormatting>
  <conditionalFormatting sqref="F45:G45">
    <cfRule type="cellIs" dxfId="219" priority="361" stopIfTrue="1" operator="equal">
      <formula>#REF!</formula>
    </cfRule>
  </conditionalFormatting>
  <conditionalFormatting sqref="F46:G48">
    <cfRule type="cellIs" dxfId="218" priority="199" stopIfTrue="1" operator="equal">
      <formula>#REF!</formula>
    </cfRule>
    <cfRule type="cellIs" dxfId="217" priority="200" stopIfTrue="1" operator="equal">
      <formula>#REF!</formula>
    </cfRule>
  </conditionalFormatting>
  <conditionalFormatting sqref="F49:G49">
    <cfRule type="cellIs" dxfId="216" priority="354" stopIfTrue="1" operator="equal">
      <formula>#REF!</formula>
    </cfRule>
  </conditionalFormatting>
  <conditionalFormatting sqref="F52:G52">
    <cfRule type="cellIs" dxfId="215" priority="66" stopIfTrue="1" operator="equal">
      <formula>#REF!</formula>
    </cfRule>
  </conditionalFormatting>
  <conditionalFormatting sqref="F54:G54">
    <cfRule type="cellIs" dxfId="214" priority="347" stopIfTrue="1" operator="equal">
      <formula>#REF!</formula>
    </cfRule>
  </conditionalFormatting>
  <conditionalFormatting sqref="F55:G58">
    <cfRule type="cellIs" dxfId="213" priority="166" stopIfTrue="1" operator="equal">
      <formula>#REF!</formula>
    </cfRule>
    <cfRule type="cellIs" dxfId="212" priority="167" stopIfTrue="1" operator="equal">
      <formula>#REF!</formula>
    </cfRule>
  </conditionalFormatting>
  <conditionalFormatting sqref="F59:G59">
    <cfRule type="cellIs" dxfId="211" priority="417" stopIfTrue="1" operator="equal">
      <formula>#REF!</formula>
    </cfRule>
    <cfRule type="cellIs" dxfId="210" priority="418" stopIfTrue="1" operator="equal">
      <formula>#REF!</formula>
    </cfRule>
  </conditionalFormatting>
  <conditionalFormatting sqref="F60:G62">
    <cfRule type="cellIs" dxfId="209" priority="196" stopIfTrue="1" operator="equal">
      <formula>#REF!</formula>
    </cfRule>
  </conditionalFormatting>
  <conditionalFormatting sqref="F63:G63">
    <cfRule type="cellIs" dxfId="208" priority="340" stopIfTrue="1" operator="equal">
      <formula>#REF!</formula>
    </cfRule>
  </conditionalFormatting>
  <conditionalFormatting sqref="F66:G66">
    <cfRule type="cellIs" dxfId="207" priority="336" stopIfTrue="1" operator="equal">
      <formula>#REF!</formula>
    </cfRule>
  </conditionalFormatting>
  <conditionalFormatting sqref="F67:G67">
    <cfRule type="cellIs" dxfId="206" priority="169" stopIfTrue="1" operator="equal">
      <formula>#REF!</formula>
    </cfRule>
    <cfRule type="cellIs" dxfId="205" priority="170" stopIfTrue="1" operator="equal">
      <formula>#REF!</formula>
    </cfRule>
  </conditionalFormatting>
  <conditionalFormatting sqref="F68:G68">
    <cfRule type="cellIs" dxfId="204" priority="332" stopIfTrue="1" operator="equal">
      <formula>#REF!</formula>
    </cfRule>
  </conditionalFormatting>
  <conditionalFormatting sqref="F69:G71">
    <cfRule type="cellIs" dxfId="203" priority="193" stopIfTrue="1" operator="equal">
      <formula>#REF!</formula>
    </cfRule>
    <cfRule type="cellIs" dxfId="202" priority="194" stopIfTrue="1" operator="equal">
      <formula>#REF!</formula>
    </cfRule>
  </conditionalFormatting>
  <conditionalFormatting sqref="F72:G72">
    <cfRule type="cellIs" dxfId="201" priority="328" stopIfTrue="1" operator="equal">
      <formula>#REF!</formula>
    </cfRule>
  </conditionalFormatting>
  <conditionalFormatting sqref="F75:G75">
    <cfRule type="cellIs" dxfId="200" priority="51" stopIfTrue="1" operator="equal">
      <formula>#REF!</formula>
    </cfRule>
  </conditionalFormatting>
  <conditionalFormatting sqref="F77:G77">
    <cfRule type="cellIs" dxfId="199" priority="324" stopIfTrue="1" operator="equal">
      <formula>#REF!</formula>
    </cfRule>
  </conditionalFormatting>
  <conditionalFormatting sqref="F78:G81">
    <cfRule type="cellIs" dxfId="198" priority="172" stopIfTrue="1" operator="equal">
      <formula>#REF!</formula>
    </cfRule>
    <cfRule type="cellIs" dxfId="197" priority="173" stopIfTrue="1" operator="equal">
      <formula>#REF!</formula>
    </cfRule>
  </conditionalFormatting>
  <conditionalFormatting sqref="F82:G82">
    <cfRule type="cellIs" dxfId="196" priority="400" stopIfTrue="1" operator="equal">
      <formula>#REF!</formula>
    </cfRule>
    <cfRule type="cellIs" dxfId="195" priority="401" stopIfTrue="1" operator="equal">
      <formula>#REF!</formula>
    </cfRule>
  </conditionalFormatting>
  <conditionalFormatting sqref="F83:G85">
    <cfRule type="cellIs" dxfId="194" priority="190" stopIfTrue="1" operator="equal">
      <formula>#REF!</formula>
    </cfRule>
  </conditionalFormatting>
  <conditionalFormatting sqref="F86:G86">
    <cfRule type="cellIs" dxfId="193" priority="320" stopIfTrue="1" operator="equal">
      <formula>#REF!</formula>
    </cfRule>
  </conditionalFormatting>
  <conditionalFormatting sqref="F89:G89">
    <cfRule type="cellIs" dxfId="192" priority="316" stopIfTrue="1" operator="equal">
      <formula>#REF!</formula>
    </cfRule>
  </conditionalFormatting>
  <conditionalFormatting sqref="F90:G90">
    <cfRule type="cellIs" dxfId="191" priority="175" stopIfTrue="1" operator="equal">
      <formula>#REF!</formula>
    </cfRule>
    <cfRule type="cellIs" dxfId="190" priority="176" stopIfTrue="1" operator="equal">
      <formula>#REF!</formula>
    </cfRule>
  </conditionalFormatting>
  <conditionalFormatting sqref="F91:G91">
    <cfRule type="cellIs" dxfId="189" priority="312" stopIfTrue="1" operator="equal">
      <formula>#REF!</formula>
    </cfRule>
  </conditionalFormatting>
  <conditionalFormatting sqref="F92:G94">
    <cfRule type="cellIs" dxfId="188" priority="187" stopIfTrue="1" operator="equal">
      <formula>#REF!</formula>
    </cfRule>
    <cfRule type="cellIs" dxfId="187" priority="188" stopIfTrue="1" operator="equal">
      <formula>#REF!</formula>
    </cfRule>
  </conditionalFormatting>
  <conditionalFormatting sqref="F95:G95">
    <cfRule type="cellIs" dxfId="186" priority="308" stopIfTrue="1" operator="equal">
      <formula>#REF!</formula>
    </cfRule>
  </conditionalFormatting>
  <conditionalFormatting sqref="F98:G98">
    <cfRule type="cellIs" dxfId="185" priority="36" stopIfTrue="1" operator="equal">
      <formula>#REF!</formula>
    </cfRule>
  </conditionalFormatting>
  <conditionalFormatting sqref="F100:G100">
    <cfRule type="cellIs" dxfId="184" priority="304" stopIfTrue="1" operator="equal">
      <formula>#REF!</formula>
    </cfRule>
  </conditionalFormatting>
  <conditionalFormatting sqref="F101:G109">
    <cfRule type="cellIs" dxfId="183" priority="86" stopIfTrue="1" operator="equal">
      <formula>#REF!</formula>
    </cfRule>
  </conditionalFormatting>
  <conditionalFormatting sqref="F109:G109">
    <cfRule type="cellIs" dxfId="182" priority="185" stopIfTrue="1" operator="equal">
      <formula>#REF!</formula>
    </cfRule>
  </conditionalFormatting>
  <conditionalFormatting sqref="F110:G110">
    <cfRule type="cellIs" dxfId="181" priority="241" stopIfTrue="1" operator="equal">
      <formula>#REF!</formula>
    </cfRule>
  </conditionalFormatting>
  <conditionalFormatting sqref="F113:G113">
    <cfRule type="cellIs" dxfId="180" priority="234" stopIfTrue="1" operator="equal">
      <formula>#REF!</formula>
    </cfRule>
  </conditionalFormatting>
  <conditionalFormatting sqref="F115:G115">
    <cfRule type="cellIs" dxfId="179" priority="227" stopIfTrue="1" operator="equal">
      <formula>#REF!</formula>
    </cfRule>
  </conditionalFormatting>
  <conditionalFormatting sqref="F116:G118">
    <cfRule type="cellIs" dxfId="178" priority="181" stopIfTrue="1" operator="equal">
      <formula>#REF!</formula>
    </cfRule>
    <cfRule type="cellIs" dxfId="177" priority="182" stopIfTrue="1" operator="equal">
      <formula>#REF!</formula>
    </cfRule>
  </conditionalFormatting>
  <conditionalFormatting sqref="F119:G119">
    <cfRule type="cellIs" dxfId="176" priority="220" stopIfTrue="1" operator="equal">
      <formula>#REF!</formula>
    </cfRule>
  </conditionalFormatting>
  <conditionalFormatting sqref="F122:G122">
    <cfRule type="cellIs" dxfId="175" priority="21" stopIfTrue="1" operator="equal">
      <formula>#REF!</formula>
    </cfRule>
  </conditionalFormatting>
  <conditionalFormatting sqref="F124:G124">
    <cfRule type="cellIs" dxfId="174" priority="213" stopIfTrue="1" operator="equal">
      <formula>#REF!</formula>
    </cfRule>
  </conditionalFormatting>
  <conditionalFormatting sqref="F129:G133">
    <cfRule type="cellIs" dxfId="173" priority="80" stopIfTrue="1" operator="equal">
      <formula>#REF!</formula>
    </cfRule>
  </conditionalFormatting>
  <conditionalFormatting sqref="F130:G133">
    <cfRule type="cellIs" dxfId="172" priority="81" stopIfTrue="1" operator="equal">
      <formula>#REF!</formula>
    </cfRule>
  </conditionalFormatting>
  <conditionalFormatting sqref="F134:G134">
    <cfRule type="cellIs" dxfId="171" priority="134" stopIfTrue="1" operator="equal">
      <formula>#REF!</formula>
    </cfRule>
  </conditionalFormatting>
  <conditionalFormatting sqref="F137:G137">
    <cfRule type="cellIs" dxfId="170" priority="127" stopIfTrue="1" operator="equal">
      <formula>#REF!</formula>
    </cfRule>
  </conditionalFormatting>
  <conditionalFormatting sqref="F139:G139">
    <cfRule type="cellIs" dxfId="169" priority="120" stopIfTrue="1" operator="equal">
      <formula>#REF!</formula>
    </cfRule>
  </conditionalFormatting>
  <conditionalFormatting sqref="F140:G142">
    <cfRule type="cellIs" dxfId="168" priority="95" stopIfTrue="1" operator="equal">
      <formula>#REF!</formula>
    </cfRule>
    <cfRule type="cellIs" dxfId="167" priority="96" stopIfTrue="1" operator="equal">
      <formula>#REF!</formula>
    </cfRule>
  </conditionalFormatting>
  <conditionalFormatting sqref="F143:G143">
    <cfRule type="cellIs" dxfId="166" priority="113" stopIfTrue="1" operator="equal">
      <formula>#REF!</formula>
    </cfRule>
  </conditionalFormatting>
  <conditionalFormatting sqref="F146:G146">
    <cfRule type="cellIs" dxfId="165" priority="6" stopIfTrue="1" operator="equal">
      <formula>#REF!</formula>
    </cfRule>
  </conditionalFormatting>
  <conditionalFormatting sqref="F148:G148">
    <cfRule type="cellIs" dxfId="164" priority="106" stopIfTrue="1" operator="equal">
      <formula>#REF!</formula>
    </cfRule>
  </conditionalFormatting>
  <conditionalFormatting sqref="F5:I5">
    <cfRule type="expression" dxfId="163" priority="77" stopIfTrue="1">
      <formula>#REF!="DISC"</formula>
    </cfRule>
  </conditionalFormatting>
  <conditionalFormatting sqref="F11:I15">
    <cfRule type="expression" dxfId="162" priority="156" stopIfTrue="1">
      <formula>#REF!="DISC"</formula>
    </cfRule>
  </conditionalFormatting>
  <conditionalFormatting sqref="F17:I20">
    <cfRule type="expression" dxfId="161" priority="159" stopIfTrue="1">
      <formula>#REF!="DISC"</formula>
    </cfRule>
  </conditionalFormatting>
  <conditionalFormatting sqref="F22:I24">
    <cfRule type="expression" dxfId="160" priority="207" stopIfTrue="1">
      <formula>#REF!="DISC"</formula>
    </cfRule>
  </conditionalFormatting>
  <conditionalFormatting sqref="F36:I39">
    <cfRule type="expression" dxfId="159" priority="204" stopIfTrue="1">
      <formula>#REF!="DISC"</formula>
    </cfRule>
  </conditionalFormatting>
  <conditionalFormatting sqref="F44:I44">
    <cfRule type="expression" dxfId="158" priority="165" stopIfTrue="1">
      <formula>#REF!="DISC"</formula>
    </cfRule>
  </conditionalFormatting>
  <conditionalFormatting sqref="F46:I48">
    <cfRule type="expression" dxfId="157" priority="201" stopIfTrue="1">
      <formula>#REF!="DISC"</formula>
    </cfRule>
  </conditionalFormatting>
  <conditionalFormatting sqref="F55:I58">
    <cfRule type="expression" dxfId="156" priority="168" stopIfTrue="1">
      <formula>#REF!="DISC"</formula>
    </cfRule>
  </conditionalFormatting>
  <conditionalFormatting sqref="F60:I62">
    <cfRule type="expression" dxfId="155" priority="198" stopIfTrue="1">
      <formula>#REF!="DISC"</formula>
    </cfRule>
  </conditionalFormatting>
  <conditionalFormatting sqref="F67:I67">
    <cfRule type="expression" dxfId="154" priority="171" stopIfTrue="1">
      <formula>#REF!="DISC"</formula>
    </cfRule>
  </conditionalFormatting>
  <conditionalFormatting sqref="F69:I71">
    <cfRule type="expression" dxfId="153" priority="195" stopIfTrue="1">
      <formula>#REF!="DISC"</formula>
    </cfRule>
  </conditionalFormatting>
  <conditionalFormatting sqref="F78:I81">
    <cfRule type="expression" dxfId="152" priority="174" stopIfTrue="1">
      <formula>#REF!="DISC"</formula>
    </cfRule>
  </conditionalFormatting>
  <conditionalFormatting sqref="F83:I85">
    <cfRule type="expression" dxfId="151" priority="192" stopIfTrue="1">
      <formula>#REF!="DISC"</formula>
    </cfRule>
  </conditionalFormatting>
  <conditionalFormatting sqref="F90:I90">
    <cfRule type="expression" dxfId="150" priority="177" stopIfTrue="1">
      <formula>#REF!="DISC"</formula>
    </cfRule>
  </conditionalFormatting>
  <conditionalFormatting sqref="F92:I94">
    <cfRule type="expression" dxfId="149" priority="189" stopIfTrue="1">
      <formula>#REF!="DISC"</formula>
    </cfRule>
  </conditionalFormatting>
  <conditionalFormatting sqref="F101:I107">
    <cfRule type="expression" dxfId="148" priority="180" stopIfTrue="1">
      <formula>#REF!="DISC"</formula>
    </cfRule>
  </conditionalFormatting>
  <conditionalFormatting sqref="F109:I109">
    <cfRule type="expression" dxfId="147" priority="186" stopIfTrue="1">
      <formula>#REF!="DISC"</formula>
    </cfRule>
  </conditionalFormatting>
  <conditionalFormatting sqref="F116:I118">
    <cfRule type="expression" dxfId="146" priority="183" stopIfTrue="1">
      <formula>#REF!="DISC"</formula>
    </cfRule>
  </conditionalFormatting>
  <conditionalFormatting sqref="F130:I133">
    <cfRule type="expression" dxfId="145" priority="82" stopIfTrue="1">
      <formula>#REF!="DISC"</formula>
    </cfRule>
  </conditionalFormatting>
  <conditionalFormatting sqref="F140:I142">
    <cfRule type="expression" dxfId="144" priority="97" stopIfTrue="1">
      <formula>#REF!="DISC"</formula>
    </cfRule>
  </conditionalFormatting>
  <conditionalFormatting sqref="F28:J28">
    <cfRule type="expression" dxfId="143" priority="392" stopIfTrue="1">
      <formula>#REF!="DISC"</formula>
    </cfRule>
  </conditionalFormatting>
  <conditionalFormatting sqref="F40:J40">
    <cfRule type="expression" dxfId="142" priority="376" stopIfTrue="1">
      <formula>#REF!="DISC"</formula>
    </cfRule>
  </conditionalFormatting>
  <conditionalFormatting sqref="F43:J43">
    <cfRule type="expression" dxfId="141" priority="369" stopIfTrue="1">
      <formula>#REF!="DISC"</formula>
    </cfRule>
  </conditionalFormatting>
  <conditionalFormatting sqref="F45:J45">
    <cfRule type="expression" dxfId="140" priority="362" stopIfTrue="1">
      <formula>#REF!="DISC"</formula>
    </cfRule>
  </conditionalFormatting>
  <conditionalFormatting sqref="F49:J49">
    <cfRule type="expression" dxfId="139" priority="355" stopIfTrue="1">
      <formula>#REF!="DISC"</formula>
    </cfRule>
  </conditionalFormatting>
  <conditionalFormatting sqref="F52:J52">
    <cfRule type="expression" dxfId="138" priority="67" stopIfTrue="1">
      <formula>#REF!="DISC"</formula>
    </cfRule>
  </conditionalFormatting>
  <conditionalFormatting sqref="F54:J54">
    <cfRule type="expression" dxfId="137" priority="348" stopIfTrue="1">
      <formula>#REF!="DISC"</formula>
    </cfRule>
  </conditionalFormatting>
  <conditionalFormatting sqref="F63:J63">
    <cfRule type="expression" dxfId="136" priority="341" stopIfTrue="1">
      <formula>#REF!="DISC"</formula>
    </cfRule>
  </conditionalFormatting>
  <conditionalFormatting sqref="F66:J66">
    <cfRule type="expression" dxfId="135" priority="337" stopIfTrue="1">
      <formula>#REF!="DISC"</formula>
    </cfRule>
  </conditionalFormatting>
  <conditionalFormatting sqref="F68:J68">
    <cfRule type="expression" dxfId="134" priority="333" stopIfTrue="1">
      <formula>#REF!="DISC"</formula>
    </cfRule>
  </conditionalFormatting>
  <conditionalFormatting sqref="F72:J72">
    <cfRule type="expression" dxfId="133" priority="329" stopIfTrue="1">
      <formula>#REF!="DISC"</formula>
    </cfRule>
  </conditionalFormatting>
  <conditionalFormatting sqref="F75:J75">
    <cfRule type="expression" dxfId="132" priority="52" stopIfTrue="1">
      <formula>#REF!="DISC"</formula>
    </cfRule>
  </conditionalFormatting>
  <conditionalFormatting sqref="F77:J77">
    <cfRule type="expression" dxfId="131" priority="325" stopIfTrue="1">
      <formula>#REF!="DISC"</formula>
    </cfRule>
  </conditionalFormatting>
  <conditionalFormatting sqref="F86:J86">
    <cfRule type="expression" dxfId="130" priority="321" stopIfTrue="1">
      <formula>#REF!="DISC"</formula>
    </cfRule>
  </conditionalFormatting>
  <conditionalFormatting sqref="F89:J89">
    <cfRule type="expression" dxfId="129" priority="317" stopIfTrue="1">
      <formula>#REF!="DISC"</formula>
    </cfRule>
  </conditionalFormatting>
  <conditionalFormatting sqref="F91:J91">
    <cfRule type="expression" dxfId="128" priority="313" stopIfTrue="1">
      <formula>#REF!="DISC"</formula>
    </cfRule>
  </conditionalFormatting>
  <conditionalFormatting sqref="F95:J95">
    <cfRule type="expression" dxfId="127" priority="309" stopIfTrue="1">
      <formula>#REF!="DISC"</formula>
    </cfRule>
  </conditionalFormatting>
  <conditionalFormatting sqref="F98:J98">
    <cfRule type="expression" dxfId="126" priority="37" stopIfTrue="1">
      <formula>#REF!="DISC"</formula>
    </cfRule>
  </conditionalFormatting>
  <conditionalFormatting sqref="F100:J100">
    <cfRule type="expression" dxfId="125" priority="305" stopIfTrue="1">
      <formula>#REF!="DISC"</formula>
    </cfRule>
  </conditionalFormatting>
  <conditionalFormatting sqref="F110:J110">
    <cfRule type="expression" dxfId="124" priority="242" stopIfTrue="1">
      <formula>#REF!="DISC"</formula>
    </cfRule>
  </conditionalFormatting>
  <conditionalFormatting sqref="F113:J113">
    <cfRule type="expression" dxfId="123" priority="235" stopIfTrue="1">
      <formula>#REF!="DISC"</formula>
    </cfRule>
  </conditionalFormatting>
  <conditionalFormatting sqref="F115:J115">
    <cfRule type="expression" dxfId="122" priority="228" stopIfTrue="1">
      <formula>#REF!="DISC"</formula>
    </cfRule>
  </conditionalFormatting>
  <conditionalFormatting sqref="F119:J119">
    <cfRule type="expression" dxfId="121" priority="221" stopIfTrue="1">
      <formula>#REF!="DISC"</formula>
    </cfRule>
  </conditionalFormatting>
  <conditionalFormatting sqref="F122:J122">
    <cfRule type="expression" dxfId="120" priority="22" stopIfTrue="1">
      <formula>#REF!="DISC"</formula>
    </cfRule>
  </conditionalFormatting>
  <conditionalFormatting sqref="F124:J124">
    <cfRule type="expression" dxfId="119" priority="214" stopIfTrue="1">
      <formula>#REF!="DISC"</formula>
    </cfRule>
  </conditionalFormatting>
  <conditionalFormatting sqref="F134:J134">
    <cfRule type="expression" dxfId="118" priority="135" stopIfTrue="1">
      <formula>#REF!="DISC"</formula>
    </cfRule>
  </conditionalFormatting>
  <conditionalFormatting sqref="F137:J137">
    <cfRule type="expression" dxfId="117" priority="128" stopIfTrue="1">
      <formula>#REF!="DISC"</formula>
    </cfRule>
  </conditionalFormatting>
  <conditionalFormatting sqref="F139:J139">
    <cfRule type="expression" dxfId="116" priority="121" stopIfTrue="1">
      <formula>#REF!="DISC"</formula>
    </cfRule>
  </conditionalFormatting>
  <conditionalFormatting sqref="F143:J143">
    <cfRule type="expression" dxfId="115" priority="114" stopIfTrue="1">
      <formula>#REF!="DISC"</formula>
    </cfRule>
  </conditionalFormatting>
  <conditionalFormatting sqref="F146:J146">
    <cfRule type="expression" dxfId="114" priority="7" stopIfTrue="1">
      <formula>#REF!="DISC"</formula>
    </cfRule>
  </conditionalFormatting>
  <conditionalFormatting sqref="F148:J148">
    <cfRule type="expression" dxfId="113" priority="107" stopIfTrue="1">
      <formula>#REF!="DISC"</formula>
    </cfRule>
  </conditionalFormatting>
  <conditionalFormatting sqref="G29:G34 G46:G48 G50:G51 G55:G58 G69:G71 G73:G74 G78:G81 G87:G88 G92:G94 G96:G97 G101:G104 F105:G105 F129:G129 G60:G62 G83:G85">
    <cfRule type="cellIs" dxfId="112" priority="460" stopIfTrue="1" operator="equal">
      <formula>#REF!</formula>
    </cfRule>
  </conditionalFormatting>
  <conditionalFormatting sqref="G29:G35">
    <cfRule type="cellIs" dxfId="111" priority="300" stopIfTrue="1" operator="equal">
      <formula>#REF!</formula>
    </cfRule>
  </conditionalFormatting>
  <conditionalFormatting sqref="G32:G34">
    <cfRule type="cellIs" dxfId="110" priority="461" stopIfTrue="1" operator="equal">
      <formula>#REF!</formula>
    </cfRule>
    <cfRule type="expression" dxfId="109" priority="462" stopIfTrue="1">
      <formula>#REF!="DISC"</formula>
    </cfRule>
  </conditionalFormatting>
  <conditionalFormatting sqref="G35">
    <cfRule type="cellIs" dxfId="108" priority="299" stopIfTrue="1" operator="equal">
      <formula>#REF!</formula>
    </cfRule>
  </conditionalFormatting>
  <conditionalFormatting sqref="G41">
    <cfRule type="cellIs" dxfId="107" priority="412" stopIfTrue="1" operator="equal">
      <formula>#REF!</formula>
    </cfRule>
  </conditionalFormatting>
  <conditionalFormatting sqref="G41:G42">
    <cfRule type="cellIs" dxfId="106" priority="413" stopIfTrue="1" operator="equal">
      <formula>#REF!</formula>
    </cfRule>
    <cfRule type="cellIs" dxfId="105" priority="414" stopIfTrue="1" operator="equal">
      <formula>#REF!</formula>
    </cfRule>
  </conditionalFormatting>
  <conditionalFormatting sqref="G50:G51 G73:G74 G78:G81 G96:G97 G101:G104 E36:G36">
    <cfRule type="cellIs" dxfId="104" priority="457" stopIfTrue="1" operator="equal">
      <formula>#REF!</formula>
    </cfRule>
  </conditionalFormatting>
  <conditionalFormatting sqref="G50:G51">
    <cfRule type="cellIs" dxfId="103" priority="406" stopIfTrue="1" operator="equal">
      <formula>#REF!</formula>
    </cfRule>
    <cfRule type="cellIs" dxfId="102" priority="407" stopIfTrue="1" operator="equal">
      <formula>#REF!</formula>
    </cfRule>
  </conditionalFormatting>
  <conditionalFormatting sqref="G53">
    <cfRule type="cellIs" dxfId="101" priority="68" stopIfTrue="1" operator="equal">
      <formula>#REF!</formula>
    </cfRule>
    <cfRule type="cellIs" dxfId="100" priority="69" stopIfTrue="1" operator="equal">
      <formula>#REF!</formula>
    </cfRule>
    <cfRule type="cellIs" dxfId="99" priority="71" stopIfTrue="1" operator="equal">
      <formula>#REF!</formula>
    </cfRule>
    <cfRule type="cellIs" dxfId="98" priority="72" stopIfTrue="1" operator="equal">
      <formula>#REF!</formula>
    </cfRule>
    <cfRule type="cellIs" dxfId="97" priority="73" stopIfTrue="1" operator="equal">
      <formula>#REF!</formula>
    </cfRule>
    <cfRule type="cellIs" dxfId="96" priority="75" stopIfTrue="1" operator="equal">
      <formula>#REF!</formula>
    </cfRule>
  </conditionalFormatting>
  <conditionalFormatting sqref="G55:G58 G29:G34 G50:G51 G73:G74 G96:G97 F105:G105 G46:G48 G69:G71 G92:G94 G101:G104 G78:G81 G87:G88">
    <cfRule type="cellIs" dxfId="95" priority="440" stopIfTrue="1" operator="equal">
      <formula>#REF!</formula>
    </cfRule>
  </conditionalFormatting>
  <conditionalFormatting sqref="G55:G58">
    <cfRule type="cellIs" dxfId="94" priority="442" stopIfTrue="1" operator="equal">
      <formula>#REF!</formula>
    </cfRule>
  </conditionalFormatting>
  <conditionalFormatting sqref="G58">
    <cfRule type="cellIs" dxfId="93" priority="439" stopIfTrue="1" operator="equal">
      <formula>#REF!</formula>
    </cfRule>
  </conditionalFormatting>
  <conditionalFormatting sqref="G64:G65">
    <cfRule type="cellIs" dxfId="92" priority="409" stopIfTrue="1" operator="equal">
      <formula>#REF!</formula>
    </cfRule>
    <cfRule type="cellIs" dxfId="91" priority="411" stopIfTrue="1" operator="equal">
      <formula>#REF!</formula>
    </cfRule>
  </conditionalFormatting>
  <conditionalFormatting sqref="G73:G74">
    <cfRule type="cellIs" dxfId="90" priority="403" stopIfTrue="1" operator="equal">
      <formula>#REF!</formula>
    </cfRule>
    <cfRule type="cellIs" dxfId="89" priority="404" stopIfTrue="1" operator="equal">
      <formula>#REF!</formula>
    </cfRule>
  </conditionalFormatting>
  <conditionalFormatting sqref="G76">
    <cfRule type="cellIs" dxfId="88" priority="53" stopIfTrue="1" operator="equal">
      <formula>#REF!</formula>
    </cfRule>
    <cfRule type="cellIs" dxfId="87" priority="54" stopIfTrue="1" operator="equal">
      <formula>#REF!</formula>
    </cfRule>
    <cfRule type="cellIs" dxfId="86" priority="56" stopIfTrue="1" operator="equal">
      <formula>#REF!</formula>
    </cfRule>
    <cfRule type="cellIs" dxfId="85" priority="57" stopIfTrue="1" operator="equal">
      <formula>#REF!</formula>
    </cfRule>
    <cfRule type="cellIs" dxfId="84" priority="58" stopIfTrue="1" operator="equal">
      <formula>#REF!</formula>
    </cfRule>
    <cfRule type="cellIs" dxfId="83" priority="60" stopIfTrue="1" operator="equal">
      <formula>#REF!</formula>
    </cfRule>
  </conditionalFormatting>
  <conditionalFormatting sqref="G96:G97">
    <cfRule type="cellIs" dxfId="82" priority="396" stopIfTrue="1" operator="equal">
      <formula>#REF!</formula>
    </cfRule>
    <cfRule type="cellIs" dxfId="81" priority="397" stopIfTrue="1" operator="equal">
      <formula>#REF!</formula>
    </cfRule>
  </conditionalFormatting>
  <conditionalFormatting sqref="G99">
    <cfRule type="cellIs" dxfId="80" priority="38" stopIfTrue="1" operator="equal">
      <formula>#REF!</formula>
    </cfRule>
    <cfRule type="cellIs" dxfId="79" priority="39" stopIfTrue="1" operator="equal">
      <formula>#REF!</formula>
    </cfRule>
    <cfRule type="cellIs" dxfId="78" priority="41" stopIfTrue="1" operator="equal">
      <formula>#REF!</formula>
    </cfRule>
    <cfRule type="cellIs" dxfId="77" priority="42" stopIfTrue="1" operator="equal">
      <formula>#REF!</formula>
    </cfRule>
    <cfRule type="cellIs" dxfId="76" priority="43" stopIfTrue="1" operator="equal">
      <formula>#REF!</formula>
    </cfRule>
    <cfRule type="cellIs" dxfId="75" priority="45" stopIfTrue="1" operator="equal">
      <formula>#REF!</formula>
    </cfRule>
  </conditionalFormatting>
  <conditionalFormatting sqref="G101:G108">
    <cfRule type="cellIs" dxfId="74" priority="90" stopIfTrue="1" operator="equal">
      <formula>#REF!</formula>
    </cfRule>
  </conditionalFormatting>
  <conditionalFormatting sqref="G111">
    <cfRule type="cellIs" dxfId="73" priority="246" stopIfTrue="1" operator="equal">
      <formula>#REF!</formula>
    </cfRule>
  </conditionalFormatting>
  <conditionalFormatting sqref="G111:G112">
    <cfRule type="cellIs" dxfId="72" priority="247" stopIfTrue="1" operator="equal">
      <formula>#REF!</formula>
    </cfRule>
    <cfRule type="cellIs" dxfId="71" priority="248" stopIfTrue="1" operator="equal">
      <formula>#REF!</formula>
    </cfRule>
  </conditionalFormatting>
  <conditionalFormatting sqref="G114 G120:G121 G125:G128">
    <cfRule type="cellIs" dxfId="70" priority="243" stopIfTrue="1" operator="equal">
      <formula>#REF!</formula>
    </cfRule>
    <cfRule type="cellIs" dxfId="69" priority="244" stopIfTrue="1" operator="equal">
      <formula>#REF!</formula>
    </cfRule>
  </conditionalFormatting>
  <conditionalFormatting sqref="G116:G118 G120:G121 G125:G128">
    <cfRule type="cellIs" dxfId="68" priority="260" stopIfTrue="1" operator="equal">
      <formula>#REF!</formula>
    </cfRule>
  </conditionalFormatting>
  <conditionalFormatting sqref="G120:G121 G125:G128">
    <cfRule type="cellIs" dxfId="67" priority="258" stopIfTrue="1" operator="equal">
      <formula>#REF!</formula>
    </cfRule>
  </conditionalFormatting>
  <conditionalFormatting sqref="G120:G121">
    <cfRule type="cellIs" dxfId="66" priority="257" stopIfTrue="1" operator="equal">
      <formula>#REF!</formula>
    </cfRule>
  </conditionalFormatting>
  <conditionalFormatting sqref="G123">
    <cfRule type="cellIs" dxfId="65" priority="23" stopIfTrue="1" operator="equal">
      <formula>#REF!</formula>
    </cfRule>
    <cfRule type="cellIs" dxfId="64" priority="24" stopIfTrue="1" operator="equal">
      <formula>#REF!</formula>
    </cfRule>
    <cfRule type="cellIs" dxfId="63" priority="26" stopIfTrue="1" operator="equal">
      <formula>#REF!</formula>
    </cfRule>
    <cfRule type="cellIs" dxfId="62" priority="27" stopIfTrue="1" operator="equal">
      <formula>#REF!</formula>
    </cfRule>
    <cfRule type="cellIs" dxfId="61" priority="28" stopIfTrue="1" operator="equal">
      <formula>#REF!</formula>
    </cfRule>
    <cfRule type="cellIs" dxfId="60" priority="30" stopIfTrue="1" operator="equal">
      <formula>#REF!</formula>
    </cfRule>
  </conditionalFormatting>
  <conditionalFormatting sqref="G125:G128 G120:G121 G116:G118">
    <cfRule type="cellIs" dxfId="59" priority="254" stopIfTrue="1" operator="equal">
      <formula>#REF!</formula>
    </cfRule>
  </conditionalFormatting>
  <conditionalFormatting sqref="G125:G128">
    <cfRule type="cellIs" dxfId="58" priority="255" stopIfTrue="1" operator="equal">
      <formula>#REF!</formula>
    </cfRule>
  </conditionalFormatting>
  <conditionalFormatting sqref="G128">
    <cfRule type="cellIs" dxfId="57" priority="253" stopIfTrue="1" operator="equal">
      <formula>#REF!</formula>
    </cfRule>
  </conditionalFormatting>
  <conditionalFormatting sqref="G135">
    <cfRule type="cellIs" dxfId="56" priority="139" stopIfTrue="1" operator="equal">
      <formula>#REF!</formula>
    </cfRule>
  </conditionalFormatting>
  <conditionalFormatting sqref="G135:G136">
    <cfRule type="cellIs" dxfId="55" priority="140" stopIfTrue="1" operator="equal">
      <formula>#REF!</formula>
    </cfRule>
    <cfRule type="cellIs" dxfId="54" priority="141" stopIfTrue="1" operator="equal">
      <formula>#REF!</formula>
    </cfRule>
  </conditionalFormatting>
  <conditionalFormatting sqref="G138 G144:G145 G149:G152">
    <cfRule type="cellIs" dxfId="53" priority="136" stopIfTrue="1" operator="equal">
      <formula>#REF!</formula>
    </cfRule>
    <cfRule type="cellIs" dxfId="52" priority="137" stopIfTrue="1" operator="equal">
      <formula>#REF!</formula>
    </cfRule>
  </conditionalFormatting>
  <conditionalFormatting sqref="G140:G142 G144:G145 G149:G152">
    <cfRule type="cellIs" dxfId="51" priority="153" stopIfTrue="1" operator="equal">
      <formula>#REF!</formula>
    </cfRule>
  </conditionalFormatting>
  <conditionalFormatting sqref="G144:G145 G149:G152">
    <cfRule type="cellIs" dxfId="50" priority="151" stopIfTrue="1" operator="equal">
      <formula>#REF!</formula>
    </cfRule>
  </conditionalFormatting>
  <conditionalFormatting sqref="G144:G145">
    <cfRule type="cellIs" dxfId="49" priority="150" stopIfTrue="1" operator="equal">
      <formula>#REF!</formula>
    </cfRule>
  </conditionalFormatting>
  <conditionalFormatting sqref="G147">
    <cfRule type="cellIs" dxfId="48" priority="8" stopIfTrue="1" operator="equal">
      <formula>#REF!</formula>
    </cfRule>
    <cfRule type="cellIs" dxfId="47" priority="9" stopIfTrue="1" operator="equal">
      <formula>#REF!</formula>
    </cfRule>
    <cfRule type="cellIs" dxfId="46" priority="11" stopIfTrue="1" operator="equal">
      <formula>#REF!</formula>
    </cfRule>
    <cfRule type="cellIs" dxfId="45" priority="12" stopIfTrue="1" operator="equal">
      <formula>#REF!</formula>
    </cfRule>
    <cfRule type="cellIs" dxfId="44" priority="13" stopIfTrue="1" operator="equal">
      <formula>#REF!</formula>
    </cfRule>
    <cfRule type="cellIs" dxfId="43" priority="15" stopIfTrue="1" operator="equal">
      <formula>#REF!</formula>
    </cfRule>
  </conditionalFormatting>
  <conditionalFormatting sqref="G149:G152 G144:G145 G140:G142">
    <cfRule type="cellIs" dxfId="42" priority="147" stopIfTrue="1" operator="equal">
      <formula>#REF!</formula>
    </cfRule>
  </conditionalFormatting>
  <conditionalFormatting sqref="G149:G152">
    <cfRule type="cellIs" dxfId="41" priority="148" stopIfTrue="1" operator="equal">
      <formula>#REF!</formula>
    </cfRule>
  </conditionalFormatting>
  <conditionalFormatting sqref="G152">
    <cfRule type="cellIs" dxfId="40" priority="146" stopIfTrue="1" operator="equal">
      <formula>#REF!</formula>
    </cfRule>
  </conditionalFormatting>
  <conditionalFormatting sqref="G154:G160">
    <cfRule type="expression" dxfId="39" priority="447" stopIfTrue="1">
      <formula>#REF!="DISC"</formula>
    </cfRule>
  </conditionalFormatting>
  <conditionalFormatting sqref="G35:I35">
    <cfRule type="expression" dxfId="38" priority="298" stopIfTrue="1">
      <formula>#REF!="DISC"</formula>
    </cfRule>
  </conditionalFormatting>
  <conditionalFormatting sqref="G41:I42">
    <cfRule type="expression" dxfId="37" priority="415" stopIfTrue="1">
      <formula>#REF!="DISC"</formula>
    </cfRule>
  </conditionalFormatting>
  <conditionalFormatting sqref="G50:I51">
    <cfRule type="expression" dxfId="36" priority="408" stopIfTrue="1">
      <formula>#REF!="DISC"</formula>
    </cfRule>
  </conditionalFormatting>
  <conditionalFormatting sqref="G53:I53">
    <cfRule type="expression" dxfId="35" priority="70" stopIfTrue="1">
      <formula>#REF!="DISC"</formula>
    </cfRule>
    <cfRule type="expression" dxfId="34" priority="74" stopIfTrue="1">
      <formula>#REF!="DISC"</formula>
    </cfRule>
  </conditionalFormatting>
  <conditionalFormatting sqref="G64:I65">
    <cfRule type="expression" dxfId="33" priority="410" stopIfTrue="1">
      <formula>#REF!="DISC"</formula>
    </cfRule>
  </conditionalFormatting>
  <conditionalFormatting sqref="G73:I74">
    <cfRule type="expression" dxfId="32" priority="405" stopIfTrue="1">
      <formula>#REF!="DISC"</formula>
    </cfRule>
  </conditionalFormatting>
  <conditionalFormatting sqref="G76:I76">
    <cfRule type="expression" dxfId="31" priority="55" stopIfTrue="1">
      <formula>#REF!="DISC"</formula>
    </cfRule>
    <cfRule type="expression" dxfId="30" priority="59" stopIfTrue="1">
      <formula>#REF!="DISC"</formula>
    </cfRule>
  </conditionalFormatting>
  <conditionalFormatting sqref="G96:I97">
    <cfRule type="expression" dxfId="29" priority="398" stopIfTrue="1">
      <formula>#REF!="DISC"</formula>
    </cfRule>
  </conditionalFormatting>
  <conditionalFormatting sqref="G99:I99">
    <cfRule type="expression" dxfId="28" priority="40" stopIfTrue="1">
      <formula>#REF!="DISC"</formula>
    </cfRule>
    <cfRule type="expression" dxfId="27" priority="44" stopIfTrue="1">
      <formula>#REF!="DISC"</formula>
    </cfRule>
  </conditionalFormatting>
  <conditionalFormatting sqref="G108:I108">
    <cfRule type="expression" dxfId="26" priority="91" stopIfTrue="1">
      <formula>#REF!="DISC"</formula>
    </cfRule>
  </conditionalFormatting>
  <conditionalFormatting sqref="G111:I112">
    <cfRule type="expression" dxfId="25" priority="249" stopIfTrue="1">
      <formula>#REF!="DISC"</formula>
    </cfRule>
  </conditionalFormatting>
  <conditionalFormatting sqref="G114:I114 G120:I121 G125:I128">
    <cfRule type="expression" dxfId="24" priority="245" stopIfTrue="1">
      <formula>#REF!="DISC"</formula>
    </cfRule>
  </conditionalFormatting>
  <conditionalFormatting sqref="G120:I121 G125:I128 G116:I118">
    <cfRule type="expression" dxfId="23" priority="259" stopIfTrue="1">
      <formula>#REF!="DISC"</formula>
    </cfRule>
  </conditionalFormatting>
  <conditionalFormatting sqref="G123:I123">
    <cfRule type="expression" dxfId="22" priority="25" stopIfTrue="1">
      <formula>#REF!="DISC"</formula>
    </cfRule>
    <cfRule type="expression" dxfId="21" priority="29" stopIfTrue="1">
      <formula>#REF!="DISC"</formula>
    </cfRule>
  </conditionalFormatting>
  <conditionalFormatting sqref="G135:I136">
    <cfRule type="expression" dxfId="20" priority="142" stopIfTrue="1">
      <formula>#REF!="DISC"</formula>
    </cfRule>
  </conditionalFormatting>
  <conditionalFormatting sqref="G138:I138 G144:I145 G149:I152">
    <cfRule type="expression" dxfId="19" priority="138" stopIfTrue="1">
      <formula>#REF!="DISC"</formula>
    </cfRule>
  </conditionalFormatting>
  <conditionalFormatting sqref="G144:I145 G149:I152 G140:I142">
    <cfRule type="expression" dxfId="18" priority="152" stopIfTrue="1">
      <formula>#REF!="DISC"</formula>
    </cfRule>
  </conditionalFormatting>
  <conditionalFormatting sqref="G147:I147">
    <cfRule type="expression" dxfId="17" priority="10" stopIfTrue="1">
      <formula>#REF!="DISC"</formula>
    </cfRule>
    <cfRule type="expression" dxfId="16" priority="14" stopIfTrue="1">
      <formula>#REF!="DISC"</formula>
    </cfRule>
  </conditionalFormatting>
  <conditionalFormatting sqref="H154:I160">
    <cfRule type="expression" dxfId="15" priority="444" stopIfTrue="1">
      <formula>#REF!="DISC"</formula>
    </cfRule>
  </conditionalFormatting>
  <conditionalFormatting sqref="I32:I34">
    <cfRule type="cellIs" dxfId="14" priority="437" stopIfTrue="1" operator="equal">
      <formula>#REF!</formula>
    </cfRule>
    <cfRule type="cellIs" dxfId="13" priority="438" stopIfTrue="1" operator="equal">
      <formula>#REF!</formula>
    </cfRule>
  </conditionalFormatting>
  <conditionalFormatting sqref="I57 E16 I29:I34">
    <cfRule type="cellIs" dxfId="12" priority="423" stopIfTrue="1" operator="equal">
      <formula>#REF!</formula>
    </cfRule>
  </conditionalFormatting>
  <conditionalFormatting sqref="I105">
    <cfRule type="expression" dxfId="11" priority="441" stopIfTrue="1">
      <formula>#REF!="DISC"</formula>
    </cfRule>
  </conditionalFormatting>
  <conditionalFormatting sqref="I127">
    <cfRule type="cellIs" dxfId="10" priority="250" stopIfTrue="1" operator="equal">
      <formula>#REF!</formula>
    </cfRule>
    <cfRule type="cellIs" dxfId="9" priority="251" stopIfTrue="1" operator="equal">
      <formula>#REF!</formula>
    </cfRule>
    <cfRule type="expression" dxfId="8" priority="252" stopIfTrue="1">
      <formula>#REF!="DISC"</formula>
    </cfRule>
  </conditionalFormatting>
  <conditionalFormatting sqref="I129 F153:J153">
    <cfRule type="expression" dxfId="7" priority="443" stopIfTrue="1">
      <formula>#REF!="DISC"</formula>
    </cfRule>
  </conditionalFormatting>
  <conditionalFormatting sqref="I151">
    <cfRule type="cellIs" dxfId="6" priority="143" stopIfTrue="1" operator="equal">
      <formula>#REF!</formula>
    </cfRule>
    <cfRule type="cellIs" dxfId="5" priority="144" stopIfTrue="1" operator="equal">
      <formula>#REF!</formula>
    </cfRule>
    <cfRule type="expression" dxfId="4" priority="145" stopIfTrue="1">
      <formula>#REF!="DISC"</formula>
    </cfRule>
  </conditionalFormatting>
  <pageMargins left="0.7" right="0.7" top="0.75" bottom="0.75" header="0.3" footer="0.3"/>
  <pageSetup paperSize="17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FC5E-52F3-4459-86D8-11E7F5C6A541}">
  <sheetPr codeName="Sheet7"/>
  <dimension ref="A1:S49"/>
  <sheetViews>
    <sheetView zoomScale="85" zoomScaleNormal="85" workbookViewId="0">
      <selection sqref="A1:D1"/>
    </sheetView>
  </sheetViews>
  <sheetFormatPr defaultRowHeight="14.4" x14ac:dyDescent="0.3"/>
  <cols>
    <col min="1" max="1" width="24.5546875" bestFit="1" customWidth="1"/>
    <col min="2" max="2" width="7.5546875" customWidth="1"/>
    <col min="3" max="3" width="7.88671875" customWidth="1"/>
    <col min="4" max="4" width="12" bestFit="1" customWidth="1"/>
    <col min="5" max="5" width="1.88671875" customWidth="1"/>
    <col min="6" max="6" width="24.6640625" bestFit="1" customWidth="1"/>
    <col min="9" max="9" width="12" bestFit="1" customWidth="1"/>
    <col min="10" max="10" width="2.33203125" customWidth="1"/>
    <col min="11" max="11" width="26.109375" bestFit="1" customWidth="1"/>
    <col min="14" max="14" width="12" bestFit="1" customWidth="1"/>
    <col min="15" max="15" width="1.6640625" customWidth="1"/>
    <col min="16" max="16" width="25" bestFit="1" customWidth="1"/>
    <col min="17" max="17" width="5.88671875" bestFit="1" customWidth="1"/>
    <col min="19" max="19" width="12" bestFit="1" customWidth="1"/>
  </cols>
  <sheetData>
    <row r="1" spans="1:19" ht="28.2" customHeight="1" thickBot="1" x14ac:dyDescent="0.35">
      <c r="A1" s="133" t="s">
        <v>640</v>
      </c>
      <c r="B1" s="133"/>
      <c r="C1" s="133"/>
      <c r="D1" s="133"/>
      <c r="F1" s="133" t="s">
        <v>232</v>
      </c>
      <c r="G1" s="133"/>
      <c r="H1" s="133"/>
      <c r="I1" s="133"/>
      <c r="K1" s="133" t="s">
        <v>226</v>
      </c>
      <c r="L1" s="133"/>
      <c r="M1" s="133"/>
      <c r="N1" s="133"/>
      <c r="P1" s="133" t="s">
        <v>639</v>
      </c>
      <c r="Q1" s="133"/>
      <c r="R1" s="133"/>
      <c r="S1" s="133"/>
    </row>
    <row r="2" spans="1:19" x14ac:dyDescent="0.3">
      <c r="A2" s="101" t="s">
        <v>638</v>
      </c>
      <c r="B2" s="100" t="s">
        <v>637</v>
      </c>
      <c r="C2" s="100" t="s">
        <v>636</v>
      </c>
      <c r="D2" s="100" t="s">
        <v>635</v>
      </c>
      <c r="F2" s="101" t="s">
        <v>638</v>
      </c>
      <c r="G2" s="100" t="s">
        <v>637</v>
      </c>
      <c r="H2" s="100" t="s">
        <v>636</v>
      </c>
      <c r="I2" s="100" t="s">
        <v>635</v>
      </c>
      <c r="K2" s="101" t="s">
        <v>638</v>
      </c>
      <c r="L2" s="100" t="s">
        <v>637</v>
      </c>
      <c r="M2" s="100" t="s">
        <v>636</v>
      </c>
      <c r="N2" s="100" t="s">
        <v>635</v>
      </c>
      <c r="P2" s="101" t="s">
        <v>638</v>
      </c>
      <c r="Q2" s="100" t="s">
        <v>637</v>
      </c>
      <c r="R2" s="100" t="s">
        <v>636</v>
      </c>
      <c r="S2" s="100" t="s">
        <v>635</v>
      </c>
    </row>
    <row r="3" spans="1:19" x14ac:dyDescent="0.3">
      <c r="A3" s="99" t="s">
        <v>634</v>
      </c>
      <c r="B3" s="98">
        <v>610</v>
      </c>
      <c r="C3" s="98">
        <v>343</v>
      </c>
      <c r="D3" s="98" t="s">
        <v>633</v>
      </c>
      <c r="F3" s="99" t="s">
        <v>632</v>
      </c>
      <c r="G3" s="98">
        <v>639.9</v>
      </c>
      <c r="H3" s="98">
        <v>479.9</v>
      </c>
      <c r="I3" s="98" t="s">
        <v>631</v>
      </c>
      <c r="K3" s="99" t="s">
        <v>630</v>
      </c>
      <c r="L3" s="98">
        <v>1000</v>
      </c>
      <c r="M3" s="98">
        <v>500</v>
      </c>
      <c r="N3" s="98" t="s">
        <v>629</v>
      </c>
      <c r="P3" s="99" t="s">
        <v>628</v>
      </c>
      <c r="Q3" s="98">
        <v>240</v>
      </c>
      <c r="R3" s="98">
        <v>540</v>
      </c>
      <c r="S3" s="98" t="s">
        <v>627</v>
      </c>
    </row>
    <row r="4" spans="1:19" x14ac:dyDescent="0.3">
      <c r="A4" s="99" t="s">
        <v>626</v>
      </c>
      <c r="B4" s="98">
        <v>610</v>
      </c>
      <c r="C4" s="98">
        <v>343</v>
      </c>
      <c r="D4" s="98" t="s">
        <v>625</v>
      </c>
      <c r="F4" s="99" t="s">
        <v>624</v>
      </c>
      <c r="G4" s="98">
        <v>640</v>
      </c>
      <c r="H4" s="98">
        <v>360</v>
      </c>
      <c r="I4" s="98" t="s">
        <v>623</v>
      </c>
      <c r="K4" s="99" t="s">
        <v>622</v>
      </c>
      <c r="L4" s="98">
        <v>1200</v>
      </c>
      <c r="M4" s="98">
        <v>675</v>
      </c>
      <c r="N4" s="98" t="s">
        <v>621</v>
      </c>
      <c r="P4" s="99" t="s">
        <v>620</v>
      </c>
      <c r="Q4" s="98">
        <v>960</v>
      </c>
      <c r="R4" s="98">
        <v>960</v>
      </c>
      <c r="S4" s="98" t="s">
        <v>619</v>
      </c>
    </row>
    <row r="5" spans="1:19" x14ac:dyDescent="0.3">
      <c r="A5" s="99" t="s">
        <v>618</v>
      </c>
      <c r="B5" s="98">
        <v>600</v>
      </c>
      <c r="C5" s="98">
        <v>337.5</v>
      </c>
      <c r="D5" s="98" t="s">
        <v>617</v>
      </c>
      <c r="F5" s="99" t="s">
        <v>616</v>
      </c>
      <c r="G5" s="98">
        <v>960</v>
      </c>
      <c r="H5" s="98">
        <v>540</v>
      </c>
      <c r="I5" s="98" t="s">
        <v>615</v>
      </c>
      <c r="K5" s="99" t="s">
        <v>614</v>
      </c>
      <c r="L5" s="98">
        <v>1200</v>
      </c>
      <c r="M5" s="98">
        <v>675</v>
      </c>
      <c r="N5" s="98" t="s">
        <v>613</v>
      </c>
      <c r="P5" s="99" t="s">
        <v>612</v>
      </c>
      <c r="Q5" s="98">
        <v>500</v>
      </c>
      <c r="R5" s="98">
        <v>1000</v>
      </c>
      <c r="S5" s="98" t="s">
        <v>611</v>
      </c>
    </row>
    <row r="6" spans="1:19" x14ac:dyDescent="0.3">
      <c r="A6" s="99" t="s">
        <v>610</v>
      </c>
      <c r="B6" s="98">
        <v>600</v>
      </c>
      <c r="C6" s="98">
        <v>337.5</v>
      </c>
      <c r="D6" s="98" t="s">
        <v>609</v>
      </c>
      <c r="F6" s="99" t="s">
        <v>608</v>
      </c>
      <c r="G6" s="98">
        <v>640</v>
      </c>
      <c r="H6" s="98">
        <v>480</v>
      </c>
      <c r="I6" s="98" t="s">
        <v>607</v>
      </c>
      <c r="K6" s="99" t="s">
        <v>606</v>
      </c>
      <c r="L6" s="98">
        <v>1200</v>
      </c>
      <c r="M6" s="98">
        <v>675</v>
      </c>
      <c r="N6" s="98" t="s">
        <v>605</v>
      </c>
      <c r="P6" s="99" t="s">
        <v>604</v>
      </c>
      <c r="Q6" s="98">
        <v>500</v>
      </c>
      <c r="R6" s="98">
        <v>500</v>
      </c>
      <c r="S6" s="98" t="s">
        <v>603</v>
      </c>
    </row>
    <row r="7" spans="1:19" x14ac:dyDescent="0.3">
      <c r="A7" s="99" t="s">
        <v>602</v>
      </c>
      <c r="B7" s="98">
        <v>600</v>
      </c>
      <c r="C7" s="98">
        <v>337.5</v>
      </c>
      <c r="D7" s="98" t="s">
        <v>601</v>
      </c>
      <c r="F7" s="99" t="s">
        <v>600</v>
      </c>
      <c r="G7" s="98">
        <v>640</v>
      </c>
      <c r="H7" s="98">
        <v>480</v>
      </c>
      <c r="I7" s="98" t="s">
        <v>599</v>
      </c>
      <c r="K7" s="99" t="s">
        <v>598</v>
      </c>
      <c r="L7" s="98">
        <v>1000</v>
      </c>
      <c r="M7" s="98">
        <v>500</v>
      </c>
      <c r="N7" s="98" t="s">
        <v>597</v>
      </c>
      <c r="P7" s="99" t="s">
        <v>596</v>
      </c>
      <c r="Q7" s="98">
        <v>480</v>
      </c>
      <c r="R7" s="98">
        <v>270</v>
      </c>
      <c r="S7" s="98" t="s">
        <v>535</v>
      </c>
    </row>
    <row r="8" spans="1:19" x14ac:dyDescent="0.3">
      <c r="A8" s="99" t="s">
        <v>595</v>
      </c>
      <c r="B8" s="98">
        <v>610</v>
      </c>
      <c r="C8" s="98">
        <v>343</v>
      </c>
      <c r="D8" s="98" t="s">
        <v>594</v>
      </c>
      <c r="F8" s="99" t="s">
        <v>593</v>
      </c>
      <c r="G8" s="98">
        <v>960</v>
      </c>
      <c r="H8" s="98">
        <v>540</v>
      </c>
      <c r="I8" s="98" t="s">
        <v>592</v>
      </c>
      <c r="K8" s="99" t="s">
        <v>591</v>
      </c>
      <c r="L8" s="98">
        <v>1209.5999999999999</v>
      </c>
      <c r="M8" s="98">
        <v>680.4</v>
      </c>
      <c r="N8" s="98" t="s">
        <v>590</v>
      </c>
      <c r="P8" s="99" t="s">
        <v>589</v>
      </c>
      <c r="Q8" s="98">
        <v>500</v>
      </c>
      <c r="R8" s="98">
        <v>1000</v>
      </c>
      <c r="S8" s="98" t="s">
        <v>588</v>
      </c>
    </row>
    <row r="9" spans="1:19" x14ac:dyDescent="0.3">
      <c r="A9" s="99" t="s">
        <v>587</v>
      </c>
      <c r="B9" s="98">
        <v>600</v>
      </c>
      <c r="C9" s="98">
        <v>337.5</v>
      </c>
      <c r="D9" s="98" t="s">
        <v>586</v>
      </c>
      <c r="F9" s="99" t="s">
        <v>585</v>
      </c>
      <c r="G9" s="98">
        <v>960</v>
      </c>
      <c r="H9" s="98">
        <v>540</v>
      </c>
      <c r="I9" s="98" t="s">
        <v>583</v>
      </c>
      <c r="K9" s="99" t="s">
        <v>584</v>
      </c>
      <c r="L9" s="98">
        <v>1212</v>
      </c>
      <c r="M9" s="98">
        <v>681.75</v>
      </c>
      <c r="N9" s="98" t="s">
        <v>583</v>
      </c>
      <c r="P9" s="99" t="s">
        <v>582</v>
      </c>
      <c r="Q9" s="98">
        <v>500</v>
      </c>
      <c r="R9" s="98">
        <v>1000</v>
      </c>
      <c r="S9" s="98" t="s">
        <v>581</v>
      </c>
    </row>
    <row r="10" spans="1:19" x14ac:dyDescent="0.3">
      <c r="A10" s="99" t="s">
        <v>580</v>
      </c>
      <c r="B10" s="98">
        <v>600</v>
      </c>
      <c r="C10" s="98">
        <v>337.5</v>
      </c>
      <c r="D10" s="98" t="s">
        <v>579</v>
      </c>
      <c r="F10" s="99" t="s">
        <v>578</v>
      </c>
      <c r="G10" s="98">
        <v>750</v>
      </c>
      <c r="H10" s="98">
        <v>250</v>
      </c>
      <c r="I10" s="98" t="s">
        <v>577</v>
      </c>
      <c r="K10" s="99" t="s">
        <v>576</v>
      </c>
      <c r="L10" s="98">
        <v>1200</v>
      </c>
      <c r="M10" s="98">
        <v>675</v>
      </c>
      <c r="N10" s="98" t="s">
        <v>575</v>
      </c>
      <c r="P10" s="99" t="s">
        <v>574</v>
      </c>
      <c r="Q10" s="98">
        <v>500</v>
      </c>
      <c r="R10" s="98">
        <v>500</v>
      </c>
      <c r="S10" s="98" t="s">
        <v>573</v>
      </c>
    </row>
    <row r="11" spans="1:19" x14ac:dyDescent="0.3">
      <c r="A11" s="99" t="s">
        <v>572</v>
      </c>
      <c r="B11" s="98">
        <v>600</v>
      </c>
      <c r="C11" s="98">
        <v>337.5</v>
      </c>
      <c r="D11" s="98" t="s">
        <v>571</v>
      </c>
      <c r="K11" s="99" t="s">
        <v>570</v>
      </c>
      <c r="L11" s="98">
        <v>1000</v>
      </c>
      <c r="M11" s="98">
        <v>250</v>
      </c>
      <c r="N11" s="98" t="s">
        <v>569</v>
      </c>
      <c r="P11" s="99" t="s">
        <v>568</v>
      </c>
      <c r="Q11" s="98">
        <v>500</v>
      </c>
      <c r="R11" s="98">
        <v>750</v>
      </c>
      <c r="S11" s="98" t="s">
        <v>567</v>
      </c>
    </row>
    <row r="12" spans="1:19" x14ac:dyDescent="0.3">
      <c r="A12" s="99" t="s">
        <v>566</v>
      </c>
      <c r="B12" s="98">
        <v>600</v>
      </c>
      <c r="C12" s="98">
        <v>337.5</v>
      </c>
      <c r="D12" s="98" t="s">
        <v>565</v>
      </c>
      <c r="K12" s="99" t="s">
        <v>564</v>
      </c>
      <c r="L12" s="98">
        <v>1000</v>
      </c>
      <c r="M12" s="98">
        <v>250</v>
      </c>
      <c r="N12" s="98" t="s">
        <v>563</v>
      </c>
      <c r="P12" s="99" t="s">
        <v>562</v>
      </c>
      <c r="Q12" s="98">
        <v>500</v>
      </c>
      <c r="R12" s="98">
        <v>1000</v>
      </c>
      <c r="S12" s="98" t="s">
        <v>561</v>
      </c>
    </row>
    <row r="13" spans="1:19" x14ac:dyDescent="0.3">
      <c r="A13" s="99" t="s">
        <v>560</v>
      </c>
      <c r="B13" s="98">
        <v>600</v>
      </c>
      <c r="C13" s="98">
        <v>337.5</v>
      </c>
      <c r="D13" s="98" t="s">
        <v>559</v>
      </c>
      <c r="P13" s="99" t="s">
        <v>558</v>
      </c>
      <c r="Q13" s="98">
        <v>500</v>
      </c>
      <c r="R13" s="98">
        <v>500</v>
      </c>
      <c r="S13" s="98" t="s">
        <v>557</v>
      </c>
    </row>
    <row r="14" spans="1:19" x14ac:dyDescent="0.3">
      <c r="A14" s="99" t="s">
        <v>556</v>
      </c>
      <c r="B14" s="98">
        <v>600</v>
      </c>
      <c r="C14" s="98">
        <v>337.5</v>
      </c>
      <c r="D14" s="98" t="s">
        <v>555</v>
      </c>
      <c r="P14" s="99" t="s">
        <v>554</v>
      </c>
      <c r="Q14" s="98">
        <v>500</v>
      </c>
      <c r="R14" s="98">
        <v>500</v>
      </c>
      <c r="S14" s="98" t="s">
        <v>553</v>
      </c>
    </row>
    <row r="15" spans="1:19" x14ac:dyDescent="0.3">
      <c r="A15" s="99" t="s">
        <v>552</v>
      </c>
      <c r="B15" s="98">
        <v>600</v>
      </c>
      <c r="C15" s="98">
        <v>337.5</v>
      </c>
      <c r="D15" s="98" t="s">
        <v>551</v>
      </c>
      <c r="P15" s="99" t="s">
        <v>550</v>
      </c>
      <c r="Q15" s="98">
        <v>500</v>
      </c>
      <c r="R15" s="98">
        <v>500</v>
      </c>
      <c r="S15" s="98" t="s">
        <v>549</v>
      </c>
    </row>
    <row r="16" spans="1:19" x14ac:dyDescent="0.3">
      <c r="A16" s="99" t="s">
        <v>548</v>
      </c>
      <c r="B16" s="98">
        <v>600</v>
      </c>
      <c r="C16" s="98">
        <v>337.5</v>
      </c>
      <c r="D16" s="98" t="s">
        <v>547</v>
      </c>
      <c r="P16" s="99" t="s">
        <v>546</v>
      </c>
      <c r="Q16" s="98">
        <v>480</v>
      </c>
      <c r="R16" s="98">
        <v>480</v>
      </c>
      <c r="S16" s="98" t="s">
        <v>545</v>
      </c>
    </row>
    <row r="17" spans="1:19" x14ac:dyDescent="0.3">
      <c r="A17" s="99" t="s">
        <v>544</v>
      </c>
      <c r="B17" s="98">
        <v>600</v>
      </c>
      <c r="C17" s="98">
        <v>337.5</v>
      </c>
      <c r="D17" s="98" t="s">
        <v>543</v>
      </c>
      <c r="P17" s="99" t="s">
        <v>542</v>
      </c>
      <c r="Q17" s="98">
        <v>500</v>
      </c>
      <c r="R17" s="98">
        <v>500</v>
      </c>
      <c r="S17" s="98" t="s">
        <v>541</v>
      </c>
    </row>
    <row r="18" spans="1:19" x14ac:dyDescent="0.3">
      <c r="A18" s="99" t="s">
        <v>540</v>
      </c>
      <c r="B18" s="98">
        <v>600</v>
      </c>
      <c r="C18" s="98">
        <v>337.5</v>
      </c>
      <c r="D18" s="98" t="s">
        <v>539</v>
      </c>
      <c r="P18" s="99" t="s">
        <v>538</v>
      </c>
      <c r="Q18" s="98">
        <v>500</v>
      </c>
      <c r="R18" s="98">
        <v>1000</v>
      </c>
      <c r="S18" s="98" t="s">
        <v>537</v>
      </c>
    </row>
    <row r="19" spans="1:19" x14ac:dyDescent="0.3">
      <c r="A19" s="99" t="s">
        <v>536</v>
      </c>
      <c r="B19" s="98">
        <v>600</v>
      </c>
      <c r="C19" s="98">
        <v>337.5</v>
      </c>
      <c r="D19" s="98" t="s">
        <v>535</v>
      </c>
      <c r="P19" s="99" t="s">
        <v>534</v>
      </c>
      <c r="Q19" s="98">
        <v>604.79999999999995</v>
      </c>
      <c r="R19" s="98">
        <v>680.4</v>
      </c>
      <c r="S19" s="98" t="s">
        <v>533</v>
      </c>
    </row>
    <row r="20" spans="1:19" x14ac:dyDescent="0.3">
      <c r="A20" s="99" t="s">
        <v>532</v>
      </c>
      <c r="B20" s="98">
        <v>600</v>
      </c>
      <c r="C20" s="98">
        <v>337.5</v>
      </c>
      <c r="D20" s="98" t="s">
        <v>531</v>
      </c>
      <c r="P20" s="99" t="s">
        <v>530</v>
      </c>
      <c r="Q20" s="98">
        <v>400</v>
      </c>
      <c r="R20" s="98">
        <v>450</v>
      </c>
      <c r="S20" s="98" t="s">
        <v>529</v>
      </c>
    </row>
    <row r="21" spans="1:19" x14ac:dyDescent="0.3">
      <c r="A21" s="99" t="s">
        <v>528</v>
      </c>
      <c r="B21" s="98">
        <v>600</v>
      </c>
      <c r="C21" s="98">
        <v>337.5</v>
      </c>
      <c r="D21" s="98" t="s">
        <v>527</v>
      </c>
      <c r="P21" s="99" t="s">
        <v>526</v>
      </c>
      <c r="Q21" s="98">
        <v>400</v>
      </c>
      <c r="R21" s="98">
        <v>450</v>
      </c>
      <c r="S21" s="98" t="s">
        <v>525</v>
      </c>
    </row>
    <row r="22" spans="1:19" x14ac:dyDescent="0.3">
      <c r="A22" s="99" t="s">
        <v>524</v>
      </c>
      <c r="B22" s="98">
        <v>600</v>
      </c>
      <c r="C22" s="98">
        <v>337.5</v>
      </c>
      <c r="D22" s="98" t="s">
        <v>523</v>
      </c>
      <c r="P22" s="99" t="s">
        <v>522</v>
      </c>
      <c r="Q22" s="98">
        <v>500</v>
      </c>
      <c r="R22" s="98">
        <v>500</v>
      </c>
      <c r="S22" s="98" t="s">
        <v>521</v>
      </c>
    </row>
    <row r="23" spans="1:19" x14ac:dyDescent="0.3">
      <c r="A23" s="99" t="s">
        <v>520</v>
      </c>
      <c r="B23" s="98">
        <v>600</v>
      </c>
      <c r="C23" s="98">
        <v>337.5</v>
      </c>
      <c r="D23" s="98" t="s">
        <v>519</v>
      </c>
      <c r="P23" s="99" t="s">
        <v>518</v>
      </c>
      <c r="Q23" s="98">
        <v>600</v>
      </c>
      <c r="R23" s="98">
        <v>675</v>
      </c>
      <c r="S23" s="98" t="s">
        <v>517</v>
      </c>
    </row>
    <row r="24" spans="1:19" x14ac:dyDescent="0.3">
      <c r="A24" s="99" t="s">
        <v>516</v>
      </c>
      <c r="B24" s="98">
        <v>600</v>
      </c>
      <c r="C24" s="98">
        <v>337.5</v>
      </c>
      <c r="D24" s="98" t="s">
        <v>515</v>
      </c>
      <c r="P24" s="99" t="s">
        <v>514</v>
      </c>
      <c r="Q24" s="98">
        <v>500</v>
      </c>
      <c r="R24" s="98">
        <v>1000</v>
      </c>
      <c r="S24" s="98" t="s">
        <v>513</v>
      </c>
    </row>
    <row r="25" spans="1:19" x14ac:dyDescent="0.3">
      <c r="A25" s="99" t="s">
        <v>512</v>
      </c>
      <c r="B25" s="98">
        <v>600</v>
      </c>
      <c r="C25" s="98">
        <v>337.5</v>
      </c>
      <c r="D25" s="98" t="s">
        <v>511</v>
      </c>
      <c r="P25" s="99" t="s">
        <v>510</v>
      </c>
      <c r="Q25" s="98">
        <v>500</v>
      </c>
      <c r="R25" s="98">
        <v>250</v>
      </c>
      <c r="S25" s="98" t="s">
        <v>509</v>
      </c>
    </row>
    <row r="26" spans="1:19" x14ac:dyDescent="0.3">
      <c r="A26" s="99" t="s">
        <v>508</v>
      </c>
      <c r="B26" s="98">
        <v>600</v>
      </c>
      <c r="C26" s="98">
        <v>337.5</v>
      </c>
      <c r="D26" s="98" t="s">
        <v>507</v>
      </c>
      <c r="P26" s="99" t="s">
        <v>506</v>
      </c>
      <c r="Q26" s="98">
        <v>500</v>
      </c>
      <c r="R26" s="98">
        <v>500</v>
      </c>
      <c r="S26" s="98" t="s">
        <v>505</v>
      </c>
    </row>
    <row r="27" spans="1:19" x14ac:dyDescent="0.3">
      <c r="A27" s="99" t="s">
        <v>504</v>
      </c>
      <c r="B27" s="98">
        <v>600</v>
      </c>
      <c r="C27" s="98">
        <v>337.5</v>
      </c>
      <c r="D27" s="98" t="s">
        <v>503</v>
      </c>
      <c r="P27" s="99" t="s">
        <v>502</v>
      </c>
      <c r="Q27" s="98">
        <v>300</v>
      </c>
      <c r="R27" s="98">
        <v>337.5</v>
      </c>
      <c r="S27" s="98" t="s">
        <v>501</v>
      </c>
    </row>
    <row r="28" spans="1:19" x14ac:dyDescent="0.3">
      <c r="A28" s="99" t="s">
        <v>500</v>
      </c>
      <c r="B28" s="98">
        <v>610</v>
      </c>
      <c r="C28" s="98">
        <v>343</v>
      </c>
      <c r="D28" s="98" t="s">
        <v>499</v>
      </c>
      <c r="P28" s="99" t="s">
        <v>498</v>
      </c>
      <c r="Q28" s="98">
        <v>500</v>
      </c>
      <c r="R28" s="98">
        <v>250</v>
      </c>
      <c r="S28" s="98" t="s">
        <v>497</v>
      </c>
    </row>
    <row r="29" spans="1:19" x14ac:dyDescent="0.3">
      <c r="A29" s="99" t="s">
        <v>496</v>
      </c>
      <c r="B29" s="98">
        <v>608</v>
      </c>
      <c r="C29" s="98">
        <v>342</v>
      </c>
      <c r="D29" s="98" t="s">
        <v>495</v>
      </c>
    </row>
    <row r="30" spans="1:19" x14ac:dyDescent="0.3">
      <c r="A30" s="99" t="s">
        <v>494</v>
      </c>
      <c r="B30" s="98">
        <v>600</v>
      </c>
      <c r="C30" s="98">
        <v>337.5</v>
      </c>
      <c r="D30" s="98" t="s">
        <v>493</v>
      </c>
    </row>
    <row r="31" spans="1:19" x14ac:dyDescent="0.3">
      <c r="A31" s="99" t="s">
        <v>492</v>
      </c>
      <c r="B31" s="98">
        <v>604.79999999999995</v>
      </c>
      <c r="C31" s="98">
        <v>340.2</v>
      </c>
      <c r="D31" s="98" t="s">
        <v>491</v>
      </c>
    </row>
    <row r="32" spans="1:19" x14ac:dyDescent="0.3">
      <c r="A32" s="99" t="s">
        <v>490</v>
      </c>
      <c r="B32" s="98">
        <v>604.79999999999995</v>
      </c>
      <c r="C32" s="98">
        <v>340.2</v>
      </c>
      <c r="D32" s="98" t="s">
        <v>489</v>
      </c>
    </row>
    <row r="33" spans="1:4" x14ac:dyDescent="0.3">
      <c r="A33" s="99" t="s">
        <v>488</v>
      </c>
      <c r="B33" s="98">
        <v>600</v>
      </c>
      <c r="C33" s="98">
        <v>337.5</v>
      </c>
      <c r="D33" s="98" t="s">
        <v>487</v>
      </c>
    </row>
    <row r="34" spans="1:4" x14ac:dyDescent="0.3">
      <c r="A34" s="99" t="s">
        <v>486</v>
      </c>
      <c r="B34" s="98">
        <v>600</v>
      </c>
      <c r="C34" s="98">
        <v>337.5</v>
      </c>
      <c r="D34" s="98" t="s">
        <v>485</v>
      </c>
    </row>
    <row r="35" spans="1:4" x14ac:dyDescent="0.3">
      <c r="A35" s="99" t="s">
        <v>484</v>
      </c>
      <c r="B35" s="98">
        <v>600</v>
      </c>
      <c r="C35" s="98">
        <v>337.5</v>
      </c>
      <c r="D35" s="98" t="s">
        <v>483</v>
      </c>
    </row>
    <row r="36" spans="1:4" x14ac:dyDescent="0.3">
      <c r="A36" s="99" t="s">
        <v>482</v>
      </c>
      <c r="B36" s="98">
        <v>600</v>
      </c>
      <c r="C36" s="98">
        <v>337.5</v>
      </c>
      <c r="D36" s="98" t="s">
        <v>481</v>
      </c>
    </row>
    <row r="37" spans="1:4" x14ac:dyDescent="0.3">
      <c r="A37" s="99" t="s">
        <v>480</v>
      </c>
      <c r="B37" s="98">
        <v>608</v>
      </c>
      <c r="C37" s="98">
        <v>342</v>
      </c>
      <c r="D37" s="98" t="s">
        <v>479</v>
      </c>
    </row>
    <row r="38" spans="1:4" x14ac:dyDescent="0.3">
      <c r="A38" s="99" t="s">
        <v>478</v>
      </c>
      <c r="B38" s="98">
        <v>608</v>
      </c>
      <c r="C38" s="98">
        <v>342</v>
      </c>
      <c r="D38" s="98" t="s">
        <v>477</v>
      </c>
    </row>
    <row r="39" spans="1:4" x14ac:dyDescent="0.3">
      <c r="A39" s="99" t="s">
        <v>476</v>
      </c>
      <c r="B39" s="98">
        <v>610</v>
      </c>
      <c r="C39" s="98">
        <v>343</v>
      </c>
      <c r="D39" s="98" t="s">
        <v>475</v>
      </c>
    </row>
    <row r="40" spans="1:4" x14ac:dyDescent="0.3">
      <c r="A40" s="99" t="s">
        <v>474</v>
      </c>
      <c r="B40" s="98">
        <v>610</v>
      </c>
      <c r="C40" s="98">
        <v>343</v>
      </c>
      <c r="D40" s="98" t="s">
        <v>473</v>
      </c>
    </row>
    <row r="41" spans="1:4" x14ac:dyDescent="0.3">
      <c r="A41" s="99" t="s">
        <v>472</v>
      </c>
      <c r="B41" s="98">
        <v>600</v>
      </c>
      <c r="C41" s="98">
        <v>337.5</v>
      </c>
      <c r="D41" s="98" t="s">
        <v>471</v>
      </c>
    </row>
    <row r="42" spans="1:4" x14ac:dyDescent="0.3">
      <c r="A42" s="99" t="s">
        <v>470</v>
      </c>
      <c r="B42" s="98">
        <v>600</v>
      </c>
      <c r="C42" s="98">
        <v>337.5</v>
      </c>
      <c r="D42" s="98" t="s">
        <v>469</v>
      </c>
    </row>
    <row r="43" spans="1:4" x14ac:dyDescent="0.3">
      <c r="A43" s="99" t="s">
        <v>468</v>
      </c>
      <c r="B43" s="98">
        <v>600</v>
      </c>
      <c r="C43" s="98">
        <v>337.5</v>
      </c>
      <c r="D43" s="98" t="s">
        <v>467</v>
      </c>
    </row>
    <row r="44" spans="1:4" x14ac:dyDescent="0.3">
      <c r="A44" s="99" t="s">
        <v>466</v>
      </c>
      <c r="B44" s="98">
        <v>610</v>
      </c>
      <c r="C44" s="98">
        <v>343</v>
      </c>
      <c r="D44" s="98" t="s">
        <v>465</v>
      </c>
    </row>
    <row r="45" spans="1:4" x14ac:dyDescent="0.3">
      <c r="A45" s="99" t="s">
        <v>464</v>
      </c>
      <c r="B45" s="98">
        <v>610</v>
      </c>
      <c r="C45" s="98">
        <v>343</v>
      </c>
      <c r="D45" s="98" t="s">
        <v>463</v>
      </c>
    </row>
    <row r="46" spans="1:4" x14ac:dyDescent="0.3">
      <c r="A46" s="99" t="s">
        <v>462</v>
      </c>
      <c r="B46" s="98">
        <v>610</v>
      </c>
      <c r="C46" s="98">
        <v>343</v>
      </c>
      <c r="D46" s="98" t="s">
        <v>461</v>
      </c>
    </row>
    <row r="47" spans="1:4" x14ac:dyDescent="0.3">
      <c r="A47" s="99" t="s">
        <v>460</v>
      </c>
      <c r="B47" s="98">
        <v>600</v>
      </c>
      <c r="C47" s="98">
        <v>337.5</v>
      </c>
      <c r="D47" s="98" t="s">
        <v>459</v>
      </c>
    </row>
    <row r="48" spans="1:4" x14ac:dyDescent="0.3">
      <c r="A48" s="99" t="s">
        <v>458</v>
      </c>
      <c r="B48" s="98">
        <v>600</v>
      </c>
      <c r="C48" s="98">
        <v>337.5</v>
      </c>
      <c r="D48" s="98" t="s">
        <v>457</v>
      </c>
    </row>
    <row r="49" spans="1:4" x14ac:dyDescent="0.3">
      <c r="A49" s="99" t="s">
        <v>456</v>
      </c>
      <c r="B49" s="98">
        <v>600</v>
      </c>
      <c r="C49" s="98">
        <v>337.5</v>
      </c>
      <c r="D49" s="98" t="s">
        <v>455</v>
      </c>
    </row>
  </sheetData>
  <mergeCells count="4">
    <mergeCell ref="A1:D1"/>
    <mergeCell ref="F1:I1"/>
    <mergeCell ref="K1:N1"/>
    <mergeCell ref="P1:S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F79E-3E81-4518-8F08-C2E947FC34FC}">
  <sheetPr codeName="Sheet3"/>
  <dimension ref="A1:F87"/>
  <sheetViews>
    <sheetView showGridLines="0" workbookViewId="0">
      <pane ySplit="3" topLeftCell="A4" activePane="bottomLeft" state="frozen"/>
      <selection pane="bottomLeft" activeCell="A3" sqref="A3"/>
    </sheetView>
  </sheetViews>
  <sheetFormatPr defaultColWidth="8.6640625" defaultRowHeight="14.4" x14ac:dyDescent="0.3"/>
  <cols>
    <col min="1" max="1" width="25.5546875" style="1" customWidth="1"/>
    <col min="2" max="2" width="13.6640625" style="3" customWidth="1"/>
    <col min="7" max="16384" width="8.6640625" style="1"/>
  </cols>
  <sheetData>
    <row r="1" spans="1:6" ht="69" customHeight="1" x14ac:dyDescent="0.3">
      <c r="C1" s="1"/>
      <c r="D1" s="1"/>
      <c r="E1" s="1"/>
      <c r="F1" s="1"/>
    </row>
    <row r="2" spans="1:6" ht="24.75" customHeight="1" x14ac:dyDescent="0.3">
      <c r="A2" s="134" t="s">
        <v>1985</v>
      </c>
      <c r="B2" s="134"/>
      <c r="C2" s="1"/>
      <c r="D2" s="1"/>
      <c r="E2" s="1"/>
      <c r="F2" s="1"/>
    </row>
    <row r="3" spans="1:6" s="5" customFormat="1" x14ac:dyDescent="0.3">
      <c r="A3" s="6" t="s">
        <v>124</v>
      </c>
      <c r="B3" s="9" t="s">
        <v>3</v>
      </c>
    </row>
    <row r="4" spans="1:6" x14ac:dyDescent="0.3">
      <c r="A4" s="1" t="s">
        <v>1046</v>
      </c>
      <c r="B4" s="10" t="s">
        <v>1986</v>
      </c>
      <c r="C4" s="1"/>
      <c r="D4" s="1"/>
      <c r="E4" s="1"/>
      <c r="F4" s="1"/>
    </row>
    <row r="5" spans="1:6" x14ac:dyDescent="0.3">
      <c r="A5" s="1" t="s">
        <v>1093</v>
      </c>
      <c r="B5" s="10" t="s">
        <v>1986</v>
      </c>
    </row>
    <row r="6" spans="1:6" x14ac:dyDescent="0.3">
      <c r="A6" s="1" t="s">
        <v>698</v>
      </c>
      <c r="B6" s="10" t="s">
        <v>4</v>
      </c>
    </row>
    <row r="7" spans="1:6" x14ac:dyDescent="0.3">
      <c r="A7" s="1" t="s">
        <v>716</v>
      </c>
      <c r="B7" s="10" t="s">
        <v>4</v>
      </c>
    </row>
    <row r="8" spans="1:6" x14ac:dyDescent="0.3">
      <c r="A8" s="1" t="s">
        <v>723</v>
      </c>
      <c r="B8" s="10" t="s">
        <v>4</v>
      </c>
    </row>
    <row r="9" spans="1:6" x14ac:dyDescent="0.3">
      <c r="A9" s="1" t="s">
        <v>725</v>
      </c>
      <c r="B9" s="10" t="s">
        <v>4</v>
      </c>
    </row>
    <row r="10" spans="1:6" x14ac:dyDescent="0.3">
      <c r="A10" s="1" t="s">
        <v>737</v>
      </c>
      <c r="B10" s="10" t="s">
        <v>4</v>
      </c>
    </row>
    <row r="11" spans="1:6" x14ac:dyDescent="0.3">
      <c r="A11" s="1" t="s">
        <v>745</v>
      </c>
      <c r="B11" s="10" t="s">
        <v>4</v>
      </c>
    </row>
    <row r="12" spans="1:6" x14ac:dyDescent="0.3">
      <c r="A12" s="1" t="s">
        <v>747</v>
      </c>
      <c r="B12" s="10" t="s">
        <v>4</v>
      </c>
    </row>
    <row r="13" spans="1:6" x14ac:dyDescent="0.3">
      <c r="A13" s="1" t="s">
        <v>749</v>
      </c>
      <c r="B13" s="10" t="s">
        <v>4</v>
      </c>
    </row>
    <row r="14" spans="1:6" x14ac:dyDescent="0.3">
      <c r="A14" s="1" t="s">
        <v>751</v>
      </c>
      <c r="B14" s="10" t="s">
        <v>4</v>
      </c>
    </row>
    <row r="15" spans="1:6" x14ac:dyDescent="0.3">
      <c r="A15" s="1" t="s">
        <v>765</v>
      </c>
      <c r="B15" s="10" t="s">
        <v>4</v>
      </c>
    </row>
    <row r="16" spans="1:6" x14ac:dyDescent="0.3">
      <c r="A16" s="1" t="s">
        <v>767</v>
      </c>
      <c r="B16" s="10" t="s">
        <v>4</v>
      </c>
    </row>
    <row r="17" spans="1:2" x14ac:dyDescent="0.3">
      <c r="A17" s="1" t="s">
        <v>769</v>
      </c>
      <c r="B17" s="10" t="s">
        <v>4</v>
      </c>
    </row>
    <row r="18" spans="1:2" x14ac:dyDescent="0.3">
      <c r="A18" s="1" t="s">
        <v>773</v>
      </c>
      <c r="B18" s="10" t="s">
        <v>4</v>
      </c>
    </row>
    <row r="19" spans="1:2" x14ac:dyDescent="0.3">
      <c r="A19" s="1" t="s">
        <v>781</v>
      </c>
      <c r="B19" s="10" t="s">
        <v>4</v>
      </c>
    </row>
    <row r="20" spans="1:2" x14ac:dyDescent="0.3">
      <c r="A20" s="1" t="s">
        <v>783</v>
      </c>
      <c r="B20" s="10" t="s">
        <v>4</v>
      </c>
    </row>
    <row r="21" spans="1:2" x14ac:dyDescent="0.3">
      <c r="A21" s="1" t="s">
        <v>787</v>
      </c>
      <c r="B21" s="10" t="s">
        <v>4</v>
      </c>
    </row>
    <row r="22" spans="1:2" x14ac:dyDescent="0.3">
      <c r="A22" s="1" t="s">
        <v>797</v>
      </c>
      <c r="B22" s="10" t="s">
        <v>4</v>
      </c>
    </row>
    <row r="23" spans="1:2" x14ac:dyDescent="0.3">
      <c r="A23" s="1" t="s">
        <v>855</v>
      </c>
      <c r="B23" s="10" t="s">
        <v>4</v>
      </c>
    </row>
    <row r="24" spans="1:2" x14ac:dyDescent="0.3">
      <c r="A24" s="1" t="s">
        <v>914</v>
      </c>
      <c r="B24" s="10" t="s">
        <v>4</v>
      </c>
    </row>
    <row r="25" spans="1:2" x14ac:dyDescent="0.3">
      <c r="A25" s="1" t="s">
        <v>930</v>
      </c>
      <c r="B25" s="10" t="s">
        <v>4</v>
      </c>
    </row>
    <row r="26" spans="1:2" x14ac:dyDescent="0.3">
      <c r="A26" s="1" t="s">
        <v>932</v>
      </c>
      <c r="B26" s="10" t="s">
        <v>4</v>
      </c>
    </row>
    <row r="27" spans="1:2" x14ac:dyDescent="0.3">
      <c r="A27" s="1" t="s">
        <v>934</v>
      </c>
      <c r="B27" s="10" t="s">
        <v>4</v>
      </c>
    </row>
    <row r="28" spans="1:2" x14ac:dyDescent="0.3">
      <c r="A28" s="1" t="s">
        <v>936</v>
      </c>
      <c r="B28" s="10" t="s">
        <v>4</v>
      </c>
    </row>
    <row r="29" spans="1:2" x14ac:dyDescent="0.3">
      <c r="A29" s="1" t="s">
        <v>991</v>
      </c>
      <c r="B29" s="10" t="s">
        <v>4</v>
      </c>
    </row>
    <row r="30" spans="1:2" x14ac:dyDescent="0.3">
      <c r="A30" s="1" t="s">
        <v>994</v>
      </c>
      <c r="B30" s="10" t="s">
        <v>4</v>
      </c>
    </row>
    <row r="31" spans="1:2" x14ac:dyDescent="0.3">
      <c r="A31" s="1" t="s">
        <v>996</v>
      </c>
      <c r="B31" s="10" t="s">
        <v>4</v>
      </c>
    </row>
    <row r="32" spans="1:2" x14ac:dyDescent="0.3">
      <c r="A32" s="1" t="s">
        <v>1004</v>
      </c>
      <c r="B32" s="10" t="s">
        <v>4</v>
      </c>
    </row>
    <row r="33" spans="1:2" x14ac:dyDescent="0.3">
      <c r="A33" s="1" t="s">
        <v>1005</v>
      </c>
      <c r="B33" s="10" t="s">
        <v>4</v>
      </c>
    </row>
    <row r="34" spans="1:2" x14ac:dyDescent="0.3">
      <c r="A34" s="1" t="s">
        <v>1007</v>
      </c>
      <c r="B34" s="10" t="s">
        <v>4</v>
      </c>
    </row>
    <row r="35" spans="1:2" x14ac:dyDescent="0.3">
      <c r="A35" s="1" t="s">
        <v>1009</v>
      </c>
      <c r="B35" s="10" t="s">
        <v>4</v>
      </c>
    </row>
    <row r="36" spans="1:2" x14ac:dyDescent="0.3">
      <c r="A36" s="1" t="s">
        <v>1011</v>
      </c>
      <c r="B36" s="10" t="s">
        <v>4</v>
      </c>
    </row>
    <row r="37" spans="1:2" x14ac:dyDescent="0.3">
      <c r="A37" s="1" t="s">
        <v>1013</v>
      </c>
      <c r="B37" s="10" t="s">
        <v>4</v>
      </c>
    </row>
    <row r="38" spans="1:2" x14ac:dyDescent="0.3">
      <c r="A38" s="1" t="s">
        <v>1015</v>
      </c>
      <c r="B38" s="10" t="s">
        <v>4</v>
      </c>
    </row>
    <row r="39" spans="1:2" x14ac:dyDescent="0.3">
      <c r="A39" s="1" t="s">
        <v>1016</v>
      </c>
      <c r="B39" s="10" t="s">
        <v>4</v>
      </c>
    </row>
    <row r="40" spans="1:2" x14ac:dyDescent="0.3">
      <c r="A40" s="1" t="s">
        <v>1019</v>
      </c>
      <c r="B40" s="10" t="s">
        <v>4</v>
      </c>
    </row>
    <row r="41" spans="1:2" x14ac:dyDescent="0.3">
      <c r="A41" s="1" t="s">
        <v>1021</v>
      </c>
      <c r="B41" s="10" t="s">
        <v>4</v>
      </c>
    </row>
    <row r="42" spans="1:2" x14ac:dyDescent="0.3">
      <c r="A42" s="1" t="s">
        <v>1023</v>
      </c>
      <c r="B42" s="10" t="s">
        <v>4</v>
      </c>
    </row>
    <row r="43" spans="1:2" x14ac:dyDescent="0.3">
      <c r="A43" s="1" t="s">
        <v>1025</v>
      </c>
      <c r="B43" s="10" t="s">
        <v>4</v>
      </c>
    </row>
    <row r="44" spans="1:2" x14ac:dyDescent="0.3">
      <c r="A44" s="1" t="s">
        <v>1027</v>
      </c>
      <c r="B44" s="10" t="s">
        <v>4</v>
      </c>
    </row>
    <row r="45" spans="1:2" x14ac:dyDescent="0.3">
      <c r="A45" s="1" t="s">
        <v>1029</v>
      </c>
      <c r="B45" s="10" t="s">
        <v>4</v>
      </c>
    </row>
    <row r="46" spans="1:2" x14ac:dyDescent="0.3">
      <c r="A46" s="1" t="s">
        <v>1105</v>
      </c>
      <c r="B46" s="10" t="s">
        <v>4</v>
      </c>
    </row>
    <row r="47" spans="1:2" x14ac:dyDescent="0.3">
      <c r="A47" s="1" t="s">
        <v>1164</v>
      </c>
      <c r="B47" s="10" t="s">
        <v>4</v>
      </c>
    </row>
    <row r="48" spans="1:2" x14ac:dyDescent="0.3">
      <c r="A48" s="1" t="s">
        <v>1170</v>
      </c>
      <c r="B48" s="10" t="s">
        <v>4</v>
      </c>
    </row>
    <row r="49" spans="1:2" x14ac:dyDescent="0.3">
      <c r="A49" s="1" t="s">
        <v>1172</v>
      </c>
      <c r="B49" s="10" t="s">
        <v>4</v>
      </c>
    </row>
    <row r="50" spans="1:2" x14ac:dyDescent="0.3">
      <c r="A50" s="1" t="s">
        <v>1174</v>
      </c>
      <c r="B50" s="10" t="s">
        <v>4</v>
      </c>
    </row>
    <row r="51" spans="1:2" x14ac:dyDescent="0.3">
      <c r="A51" s="1" t="s">
        <v>1176</v>
      </c>
      <c r="B51" s="10" t="s">
        <v>4</v>
      </c>
    </row>
    <row r="52" spans="1:2" x14ac:dyDescent="0.3">
      <c r="A52" s="1" t="s">
        <v>1178</v>
      </c>
      <c r="B52" s="10" t="s">
        <v>4</v>
      </c>
    </row>
    <row r="53" spans="1:2" x14ac:dyDescent="0.3">
      <c r="A53" s="1" t="s">
        <v>1180</v>
      </c>
      <c r="B53" s="10" t="s">
        <v>4</v>
      </c>
    </row>
    <row r="54" spans="1:2" x14ac:dyDescent="0.3">
      <c r="A54" s="1" t="s">
        <v>1184</v>
      </c>
      <c r="B54" s="10" t="s">
        <v>4</v>
      </c>
    </row>
    <row r="55" spans="1:2" x14ac:dyDescent="0.3">
      <c r="A55" s="1" t="s">
        <v>1188</v>
      </c>
      <c r="B55" s="10" t="s">
        <v>4</v>
      </c>
    </row>
    <row r="56" spans="1:2" x14ac:dyDescent="0.3">
      <c r="A56" s="1" t="s">
        <v>1192</v>
      </c>
      <c r="B56" s="10" t="s">
        <v>4</v>
      </c>
    </row>
    <row r="57" spans="1:2" x14ac:dyDescent="0.3">
      <c r="A57" s="1" t="s">
        <v>1194</v>
      </c>
      <c r="B57" s="10" t="s">
        <v>4</v>
      </c>
    </row>
    <row r="58" spans="1:2" x14ac:dyDescent="0.3">
      <c r="A58" s="1" t="s">
        <v>1196</v>
      </c>
      <c r="B58" s="10" t="s">
        <v>4</v>
      </c>
    </row>
    <row r="59" spans="1:2" x14ac:dyDescent="0.3">
      <c r="A59" s="1" t="s">
        <v>1216</v>
      </c>
      <c r="B59" s="10" t="s">
        <v>4</v>
      </c>
    </row>
    <row r="60" spans="1:2" x14ac:dyDescent="0.3">
      <c r="A60" s="1" t="s">
        <v>1279</v>
      </c>
      <c r="B60" s="10" t="s">
        <v>4</v>
      </c>
    </row>
    <row r="61" spans="1:2" x14ac:dyDescent="0.3">
      <c r="A61" s="1" t="s">
        <v>1309</v>
      </c>
      <c r="B61" s="10" t="s">
        <v>4</v>
      </c>
    </row>
    <row r="62" spans="1:2" x14ac:dyDescent="0.3">
      <c r="A62" s="1" t="s">
        <v>1333</v>
      </c>
      <c r="B62" s="10" t="s">
        <v>4</v>
      </c>
    </row>
    <row r="63" spans="1:2" x14ac:dyDescent="0.3">
      <c r="A63" s="1" t="s">
        <v>1335</v>
      </c>
      <c r="B63" s="10" t="s">
        <v>4</v>
      </c>
    </row>
    <row r="64" spans="1:2" x14ac:dyDescent="0.3">
      <c r="A64" s="1" t="s">
        <v>1338</v>
      </c>
      <c r="B64" s="10" t="s">
        <v>4</v>
      </c>
    </row>
    <row r="65" spans="1:2" x14ac:dyDescent="0.3">
      <c r="A65" s="1" t="s">
        <v>1339</v>
      </c>
      <c r="B65" s="10" t="s">
        <v>4</v>
      </c>
    </row>
    <row r="66" spans="1:2" x14ac:dyDescent="0.3">
      <c r="A66" s="1" t="s">
        <v>1392</v>
      </c>
      <c r="B66" s="10" t="s">
        <v>4</v>
      </c>
    </row>
    <row r="67" spans="1:2" x14ac:dyDescent="0.3">
      <c r="A67" s="1" t="s">
        <v>66</v>
      </c>
      <c r="B67" s="10" t="s">
        <v>4</v>
      </c>
    </row>
    <row r="68" spans="1:2" x14ac:dyDescent="0.3">
      <c r="A68" s="1" t="s">
        <v>1409</v>
      </c>
      <c r="B68" s="10" t="s">
        <v>4</v>
      </c>
    </row>
    <row r="69" spans="1:2" x14ac:dyDescent="0.3">
      <c r="A69" s="1" t="s">
        <v>1419</v>
      </c>
      <c r="B69" s="10" t="s">
        <v>4</v>
      </c>
    </row>
    <row r="70" spans="1:2" x14ac:dyDescent="0.3">
      <c r="A70" s="1" t="s">
        <v>1429</v>
      </c>
      <c r="B70" s="10" t="s">
        <v>4</v>
      </c>
    </row>
    <row r="71" spans="1:2" x14ac:dyDescent="0.3">
      <c r="A71" s="1" t="s">
        <v>1771</v>
      </c>
      <c r="B71" s="10" t="s">
        <v>4</v>
      </c>
    </row>
    <row r="72" spans="1:2" x14ac:dyDescent="0.3">
      <c r="A72" s="1" t="s">
        <v>1802</v>
      </c>
      <c r="B72" s="10" t="s">
        <v>4</v>
      </c>
    </row>
    <row r="73" spans="1:2" x14ac:dyDescent="0.3">
      <c r="A73" s="1" t="s">
        <v>1804</v>
      </c>
      <c r="B73" s="10" t="s">
        <v>4</v>
      </c>
    </row>
    <row r="74" spans="1:2" x14ac:dyDescent="0.3">
      <c r="A74" s="1" t="s">
        <v>1820</v>
      </c>
      <c r="B74" s="10" t="s">
        <v>4</v>
      </c>
    </row>
    <row r="75" spans="1:2" x14ac:dyDescent="0.3">
      <c r="A75" s="1" t="s">
        <v>1907</v>
      </c>
      <c r="B75" s="10" t="s">
        <v>4</v>
      </c>
    </row>
    <row r="76" spans="1:2" x14ac:dyDescent="0.3">
      <c r="A76" s="1" t="s">
        <v>1909</v>
      </c>
      <c r="B76" s="10" t="s">
        <v>4</v>
      </c>
    </row>
    <row r="77" spans="1:2" x14ac:dyDescent="0.3">
      <c r="A77" s="1" t="s">
        <v>1942</v>
      </c>
      <c r="B77" s="10" t="s">
        <v>4</v>
      </c>
    </row>
    <row r="78" spans="1:2" x14ac:dyDescent="0.3">
      <c r="A78" s="1" t="s">
        <v>1944</v>
      </c>
      <c r="B78" s="10" t="s">
        <v>4</v>
      </c>
    </row>
    <row r="79" spans="1:2" x14ac:dyDescent="0.3">
      <c r="A79" s="1" t="s">
        <v>1946</v>
      </c>
      <c r="B79" s="10" t="s">
        <v>4</v>
      </c>
    </row>
    <row r="80" spans="1:2" x14ac:dyDescent="0.3">
      <c r="A80" s="1" t="s">
        <v>1948</v>
      </c>
      <c r="B80" s="10" t="s">
        <v>4</v>
      </c>
    </row>
    <row r="81" spans="1:2" x14ac:dyDescent="0.3">
      <c r="A81" s="1" t="s">
        <v>1949</v>
      </c>
      <c r="B81" s="10" t="s">
        <v>4</v>
      </c>
    </row>
    <row r="82" spans="1:2" x14ac:dyDescent="0.3">
      <c r="A82" s="1" t="s">
        <v>1967</v>
      </c>
      <c r="B82" s="10" t="s">
        <v>4</v>
      </c>
    </row>
    <row r="83" spans="1:2" x14ac:dyDescent="0.3">
      <c r="A83" s="1" t="s">
        <v>1297</v>
      </c>
      <c r="B83" s="10" t="s">
        <v>1989</v>
      </c>
    </row>
    <row r="84" spans="1:2" x14ac:dyDescent="0.3">
      <c r="A84" s="1" t="s">
        <v>1299</v>
      </c>
      <c r="B84" s="10" t="s">
        <v>1989</v>
      </c>
    </row>
    <row r="85" spans="1:2" x14ac:dyDescent="0.3">
      <c r="A85" s="1" t="s">
        <v>1301</v>
      </c>
      <c r="B85" s="10" t="s">
        <v>1989</v>
      </c>
    </row>
    <row r="86" spans="1:2" x14ac:dyDescent="0.3">
      <c r="A86" s="1" t="s">
        <v>1983</v>
      </c>
      <c r="B86" s="10" t="s">
        <v>1987</v>
      </c>
    </row>
    <row r="87" spans="1:2" x14ac:dyDescent="0.3">
      <c r="A87" s="1" t="s">
        <v>1984</v>
      </c>
      <c r="B87" s="10" t="s">
        <v>1987</v>
      </c>
    </row>
  </sheetData>
  <sortState xmlns:xlrd2="http://schemas.microsoft.com/office/spreadsheetml/2017/richdata2" ref="A4:B87">
    <sortCondition ref="A4"/>
  </sortState>
  <mergeCells count="1">
    <mergeCell ref="A2:B2"/>
  </mergeCells>
  <conditionalFormatting sqref="B4:B87">
    <cfRule type="cellIs" dxfId="3" priority="1" operator="equal">
      <formula>"Reactivated"</formula>
    </cfRule>
    <cfRule type="containsText" dxfId="2" priority="2" operator="containsText" text="Price Change">
      <formula>NOT(ISERROR(SEARCH("Price Change",B4)))</formula>
    </cfRule>
    <cfRule type="containsText" dxfId="1" priority="3" operator="containsText" text="Removed">
      <formula>NOT(ISERROR(SEARCH("Removed",B4)))</formula>
    </cfRule>
    <cfRule type="containsText" dxfId="0" priority="4" operator="containsText" text="NEW">
      <formula>NOT(ISERROR(SEARCH("NEW",B4)))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3FD5-7A0D-4DE8-87C2-5ADEC708EB6C}">
  <sheetPr codeName="Sheet5">
    <tabColor rgb="FFFF0000"/>
  </sheetPr>
  <dimension ref="A1:F163"/>
  <sheetViews>
    <sheetView showGridLines="0" workbookViewId="0">
      <pane ySplit="4" topLeftCell="A5" activePane="bottomLeft" state="frozen"/>
      <selection pane="bottomLeft" activeCell="A4" sqref="A4"/>
    </sheetView>
  </sheetViews>
  <sheetFormatPr defaultColWidth="8.6640625" defaultRowHeight="14.4" x14ac:dyDescent="0.3"/>
  <cols>
    <col min="1" max="1" width="25.5546875" style="1" customWidth="1"/>
    <col min="2" max="2" width="13.6640625" style="3" customWidth="1"/>
    <col min="3" max="3" width="9.88671875" customWidth="1"/>
    <col min="7" max="16384" width="8.6640625" style="1"/>
  </cols>
  <sheetData>
    <row r="1" spans="1:6" ht="69" customHeight="1" x14ac:dyDescent="0.3">
      <c r="C1" s="1"/>
      <c r="D1" s="1"/>
      <c r="E1" s="1"/>
      <c r="F1" s="1"/>
    </row>
    <row r="2" spans="1:6" ht="21.75" customHeight="1" x14ac:dyDescent="0.35">
      <c r="A2" s="13" t="s">
        <v>15</v>
      </c>
      <c r="C2" s="1"/>
      <c r="D2" s="1"/>
      <c r="E2" s="1"/>
      <c r="F2" s="1"/>
    </row>
    <row r="3" spans="1:6" ht="47.25" customHeight="1" x14ac:dyDescent="0.3">
      <c r="A3" s="135" t="s">
        <v>138</v>
      </c>
      <c r="B3" s="135"/>
      <c r="C3" s="135"/>
      <c r="D3" s="135"/>
      <c r="E3" s="135"/>
      <c r="F3" s="1"/>
    </row>
    <row r="4" spans="1:6" s="5" customFormat="1" x14ac:dyDescent="0.3">
      <c r="A4" s="6" t="s">
        <v>0</v>
      </c>
    </row>
    <row r="5" spans="1:6" x14ac:dyDescent="0.3">
      <c r="A5" s="1" t="s">
        <v>53</v>
      </c>
      <c r="B5" s="1"/>
      <c r="C5" s="1"/>
      <c r="D5" s="1"/>
      <c r="E5" s="1"/>
      <c r="F5" s="1"/>
    </row>
    <row r="6" spans="1:6" x14ac:dyDescent="0.3">
      <c r="A6" s="1" t="s">
        <v>139</v>
      </c>
    </row>
    <row r="7" spans="1:6" x14ac:dyDescent="0.3">
      <c r="A7" s="1" t="s">
        <v>156</v>
      </c>
    </row>
    <row r="8" spans="1:6" x14ac:dyDescent="0.3">
      <c r="A8" s="1" t="s">
        <v>140</v>
      </c>
    </row>
    <row r="9" spans="1:6" x14ac:dyDescent="0.3">
      <c r="A9" s="1" t="s">
        <v>141</v>
      </c>
    </row>
    <row r="10" spans="1:6" x14ac:dyDescent="0.3">
      <c r="A10" s="1" t="s">
        <v>142</v>
      </c>
    </row>
    <row r="11" spans="1:6" x14ac:dyDescent="0.3">
      <c r="A11" s="1" t="s">
        <v>54</v>
      </c>
    </row>
    <row r="12" spans="1:6" x14ac:dyDescent="0.3">
      <c r="A12" s="1" t="s">
        <v>55</v>
      </c>
    </row>
    <row r="13" spans="1:6" x14ac:dyDescent="0.3">
      <c r="A13" s="1" t="s">
        <v>143</v>
      </c>
    </row>
    <row r="14" spans="1:6" x14ac:dyDescent="0.3">
      <c r="A14" s="1" t="s">
        <v>5</v>
      </c>
    </row>
    <row r="15" spans="1:6" x14ac:dyDescent="0.3">
      <c r="A15" s="1" t="s">
        <v>144</v>
      </c>
    </row>
    <row r="16" spans="1:6" x14ac:dyDescent="0.3">
      <c r="A16" s="1" t="s">
        <v>136</v>
      </c>
    </row>
    <row r="17" spans="1:1" x14ac:dyDescent="0.3">
      <c r="A17" s="1" t="s">
        <v>51</v>
      </c>
    </row>
    <row r="18" spans="1:1" x14ac:dyDescent="0.3">
      <c r="A18" s="1" t="s">
        <v>52</v>
      </c>
    </row>
    <row r="19" spans="1:1" x14ac:dyDescent="0.3">
      <c r="A19" s="1" t="s">
        <v>56</v>
      </c>
    </row>
    <row r="20" spans="1:1" x14ac:dyDescent="0.3">
      <c r="A20" s="1" t="s">
        <v>57</v>
      </c>
    </row>
    <row r="21" spans="1:1" x14ac:dyDescent="0.3">
      <c r="A21" s="1" t="s">
        <v>58</v>
      </c>
    </row>
    <row r="22" spans="1:1" x14ac:dyDescent="0.3">
      <c r="A22" s="1" t="s">
        <v>59</v>
      </c>
    </row>
    <row r="23" spans="1:1" x14ac:dyDescent="0.3">
      <c r="A23" s="1" t="s">
        <v>60</v>
      </c>
    </row>
    <row r="24" spans="1:1" x14ac:dyDescent="0.3">
      <c r="A24" s="1" t="s">
        <v>145</v>
      </c>
    </row>
    <row r="25" spans="1:1" x14ac:dyDescent="0.3">
      <c r="A25" s="1" t="s">
        <v>146</v>
      </c>
    </row>
    <row r="26" spans="1:1" x14ac:dyDescent="0.3">
      <c r="A26" s="1" t="s">
        <v>61</v>
      </c>
    </row>
    <row r="27" spans="1:1" x14ac:dyDescent="0.3">
      <c r="A27" s="1" t="s">
        <v>64</v>
      </c>
    </row>
    <row r="28" spans="1:1" x14ac:dyDescent="0.3">
      <c r="A28" s="1" t="s">
        <v>147</v>
      </c>
    </row>
    <row r="29" spans="1:1" x14ac:dyDescent="0.3">
      <c r="A29" s="1" t="s">
        <v>148</v>
      </c>
    </row>
    <row r="30" spans="1:1" x14ac:dyDescent="0.3">
      <c r="A30" s="1" t="s">
        <v>149</v>
      </c>
    </row>
    <row r="31" spans="1:1" x14ac:dyDescent="0.3">
      <c r="A31" s="1" t="s">
        <v>65</v>
      </c>
    </row>
    <row r="32" spans="1:1" x14ac:dyDescent="0.3">
      <c r="A32" s="1" t="s">
        <v>90</v>
      </c>
    </row>
    <row r="33" spans="1:1" x14ac:dyDescent="0.3">
      <c r="A33" s="1" t="s">
        <v>91</v>
      </c>
    </row>
    <row r="34" spans="1:1" x14ac:dyDescent="0.3">
      <c r="A34" s="1" t="s">
        <v>92</v>
      </c>
    </row>
    <row r="35" spans="1:1" x14ac:dyDescent="0.3">
      <c r="A35" s="1" t="s">
        <v>93</v>
      </c>
    </row>
    <row r="36" spans="1:1" x14ac:dyDescent="0.3">
      <c r="A36" s="1" t="s">
        <v>94</v>
      </c>
    </row>
    <row r="37" spans="1:1" x14ac:dyDescent="0.3">
      <c r="A37" s="1" t="s">
        <v>95</v>
      </c>
    </row>
    <row r="38" spans="1:1" x14ac:dyDescent="0.3">
      <c r="A38" s="1" t="s">
        <v>96</v>
      </c>
    </row>
    <row r="39" spans="1:1" x14ac:dyDescent="0.3">
      <c r="A39" s="1" t="s">
        <v>97</v>
      </c>
    </row>
    <row r="40" spans="1:1" x14ac:dyDescent="0.3">
      <c r="A40" s="1" t="s">
        <v>98</v>
      </c>
    </row>
    <row r="41" spans="1:1" x14ac:dyDescent="0.3">
      <c r="A41" s="1" t="s">
        <v>99</v>
      </c>
    </row>
    <row r="42" spans="1:1" x14ac:dyDescent="0.3">
      <c r="A42" s="1" t="s">
        <v>100</v>
      </c>
    </row>
    <row r="43" spans="1:1" x14ac:dyDescent="0.3">
      <c r="A43" s="1" t="s">
        <v>101</v>
      </c>
    </row>
    <row r="44" spans="1:1" x14ac:dyDescent="0.3">
      <c r="A44" s="1" t="s">
        <v>102</v>
      </c>
    </row>
    <row r="45" spans="1:1" x14ac:dyDescent="0.3">
      <c r="A45" s="1" t="s">
        <v>157</v>
      </c>
    </row>
    <row r="46" spans="1:1" x14ac:dyDescent="0.3">
      <c r="A46" s="1" t="s">
        <v>158</v>
      </c>
    </row>
    <row r="47" spans="1:1" x14ac:dyDescent="0.3">
      <c r="A47" s="1" t="s">
        <v>127</v>
      </c>
    </row>
    <row r="48" spans="1:1" x14ac:dyDescent="0.3">
      <c r="A48" s="1" t="s">
        <v>128</v>
      </c>
    </row>
    <row r="49" spans="1:1" x14ac:dyDescent="0.3">
      <c r="A49" s="1" t="s">
        <v>159</v>
      </c>
    </row>
    <row r="50" spans="1:1" x14ac:dyDescent="0.3">
      <c r="A50" s="1" t="s">
        <v>129</v>
      </c>
    </row>
    <row r="51" spans="1:1" x14ac:dyDescent="0.3">
      <c r="A51" s="1" t="s">
        <v>103</v>
      </c>
    </row>
    <row r="52" spans="1:1" x14ac:dyDescent="0.3">
      <c r="A52" s="1" t="s">
        <v>104</v>
      </c>
    </row>
    <row r="53" spans="1:1" x14ac:dyDescent="0.3">
      <c r="A53" s="1" t="s">
        <v>105</v>
      </c>
    </row>
    <row r="54" spans="1:1" x14ac:dyDescent="0.3">
      <c r="A54" s="1" t="s">
        <v>106</v>
      </c>
    </row>
    <row r="55" spans="1:1" x14ac:dyDescent="0.3">
      <c r="A55" s="1" t="s">
        <v>107</v>
      </c>
    </row>
    <row r="56" spans="1:1" x14ac:dyDescent="0.3">
      <c r="A56" s="1" t="s">
        <v>108</v>
      </c>
    </row>
    <row r="57" spans="1:1" x14ac:dyDescent="0.3">
      <c r="A57" s="1" t="s">
        <v>109</v>
      </c>
    </row>
    <row r="58" spans="1:1" x14ac:dyDescent="0.3">
      <c r="A58" s="1" t="s">
        <v>160</v>
      </c>
    </row>
    <row r="59" spans="1:1" x14ac:dyDescent="0.3">
      <c r="A59" s="1" t="s">
        <v>161</v>
      </c>
    </row>
    <row r="60" spans="1:1" x14ac:dyDescent="0.3">
      <c r="A60" s="1" t="s">
        <v>110</v>
      </c>
    </row>
    <row r="61" spans="1:1" x14ac:dyDescent="0.3">
      <c r="A61" s="1" t="s">
        <v>111</v>
      </c>
    </row>
    <row r="62" spans="1:1" x14ac:dyDescent="0.3">
      <c r="A62" s="1" t="s">
        <v>112</v>
      </c>
    </row>
    <row r="63" spans="1:1" x14ac:dyDescent="0.3">
      <c r="A63" s="1" t="s">
        <v>113</v>
      </c>
    </row>
    <row r="64" spans="1:1" x14ac:dyDescent="0.3">
      <c r="A64" s="1" t="s">
        <v>114</v>
      </c>
    </row>
    <row r="65" spans="1:1" x14ac:dyDescent="0.3">
      <c r="A65" s="1" t="s">
        <v>115</v>
      </c>
    </row>
    <row r="66" spans="1:1" x14ac:dyDescent="0.3">
      <c r="A66" s="1" t="s">
        <v>116</v>
      </c>
    </row>
    <row r="67" spans="1:1" x14ac:dyDescent="0.3">
      <c r="A67" s="1" t="s">
        <v>117</v>
      </c>
    </row>
    <row r="68" spans="1:1" x14ac:dyDescent="0.3">
      <c r="A68" s="1" t="s">
        <v>118</v>
      </c>
    </row>
    <row r="69" spans="1:1" x14ac:dyDescent="0.3">
      <c r="A69" s="1" t="s">
        <v>119</v>
      </c>
    </row>
    <row r="70" spans="1:1" x14ac:dyDescent="0.3">
      <c r="A70" s="1" t="s">
        <v>120</v>
      </c>
    </row>
    <row r="71" spans="1:1" x14ac:dyDescent="0.3">
      <c r="A71" s="1" t="s">
        <v>6</v>
      </c>
    </row>
    <row r="72" spans="1:1" x14ac:dyDescent="0.3">
      <c r="A72" s="1" t="s">
        <v>7</v>
      </c>
    </row>
    <row r="73" spans="1:1" x14ac:dyDescent="0.3">
      <c r="A73" s="1" t="s">
        <v>150</v>
      </c>
    </row>
    <row r="74" spans="1:1" x14ac:dyDescent="0.3">
      <c r="A74" s="1" t="s">
        <v>151</v>
      </c>
    </row>
    <row r="75" spans="1:1" x14ac:dyDescent="0.3">
      <c r="A75" s="1" t="s">
        <v>62</v>
      </c>
    </row>
    <row r="76" spans="1:1" x14ac:dyDescent="0.3">
      <c r="A76" s="1" t="s">
        <v>63</v>
      </c>
    </row>
    <row r="77" spans="1:1" x14ac:dyDescent="0.3">
      <c r="A77" s="1" t="s">
        <v>8</v>
      </c>
    </row>
    <row r="78" spans="1:1" x14ac:dyDescent="0.3">
      <c r="A78" s="1" t="s">
        <v>9</v>
      </c>
    </row>
    <row r="79" spans="1:1" x14ac:dyDescent="0.3">
      <c r="A79" s="1" t="s">
        <v>10</v>
      </c>
    </row>
    <row r="80" spans="1:1" x14ac:dyDescent="0.3">
      <c r="A80" s="1" t="s">
        <v>135</v>
      </c>
    </row>
    <row r="81" spans="1:1" x14ac:dyDescent="0.3">
      <c r="A81" s="1" t="s">
        <v>134</v>
      </c>
    </row>
    <row r="82" spans="1:1" x14ac:dyDescent="0.3">
      <c r="A82" s="1" t="s">
        <v>133</v>
      </c>
    </row>
    <row r="83" spans="1:1" x14ac:dyDescent="0.3">
      <c r="A83" s="1" t="s">
        <v>132</v>
      </c>
    </row>
    <row r="84" spans="1:1" x14ac:dyDescent="0.3">
      <c r="A84" s="1" t="s">
        <v>131</v>
      </c>
    </row>
    <row r="85" spans="1:1" x14ac:dyDescent="0.3">
      <c r="A85" s="1" t="s">
        <v>11</v>
      </c>
    </row>
    <row r="86" spans="1:1" x14ac:dyDescent="0.3">
      <c r="A86" s="1" t="s">
        <v>130</v>
      </c>
    </row>
    <row r="87" spans="1:1" x14ac:dyDescent="0.3">
      <c r="A87" s="1" t="s">
        <v>16</v>
      </c>
    </row>
    <row r="88" spans="1:1" x14ac:dyDescent="0.3">
      <c r="A88" s="1" t="s">
        <v>17</v>
      </c>
    </row>
    <row r="89" spans="1:1" x14ac:dyDescent="0.3">
      <c r="A89" s="1" t="s">
        <v>18</v>
      </c>
    </row>
    <row r="90" spans="1:1" x14ac:dyDescent="0.3">
      <c r="A90" s="1" t="s">
        <v>162</v>
      </c>
    </row>
    <row r="91" spans="1:1" x14ac:dyDescent="0.3">
      <c r="A91" s="1" t="s">
        <v>19</v>
      </c>
    </row>
    <row r="92" spans="1:1" x14ac:dyDescent="0.3">
      <c r="A92" s="1" t="s">
        <v>20</v>
      </c>
    </row>
    <row r="93" spans="1:1" x14ac:dyDescent="0.3">
      <c r="A93" s="1" t="s">
        <v>163</v>
      </c>
    </row>
    <row r="94" spans="1:1" x14ac:dyDescent="0.3">
      <c r="A94" s="1" t="s">
        <v>164</v>
      </c>
    </row>
    <row r="95" spans="1:1" x14ac:dyDescent="0.3">
      <c r="A95" s="1" t="s">
        <v>165</v>
      </c>
    </row>
    <row r="96" spans="1:1" x14ac:dyDescent="0.3">
      <c r="A96" s="1" t="s">
        <v>166</v>
      </c>
    </row>
    <row r="97" spans="1:1" x14ac:dyDescent="0.3">
      <c r="A97" s="1" t="s">
        <v>21</v>
      </c>
    </row>
    <row r="98" spans="1:1" x14ac:dyDescent="0.3">
      <c r="A98" s="1" t="s">
        <v>22</v>
      </c>
    </row>
    <row r="99" spans="1:1" x14ac:dyDescent="0.3">
      <c r="A99" s="1" t="s">
        <v>23</v>
      </c>
    </row>
    <row r="100" spans="1:1" x14ac:dyDescent="0.3">
      <c r="A100" s="1" t="s">
        <v>24</v>
      </c>
    </row>
    <row r="101" spans="1:1" x14ac:dyDescent="0.3">
      <c r="A101" s="1" t="s">
        <v>25</v>
      </c>
    </row>
    <row r="102" spans="1:1" x14ac:dyDescent="0.3">
      <c r="A102" s="1" t="s">
        <v>26</v>
      </c>
    </row>
    <row r="103" spans="1:1" x14ac:dyDescent="0.3">
      <c r="A103" s="1" t="s">
        <v>27</v>
      </c>
    </row>
    <row r="104" spans="1:1" x14ac:dyDescent="0.3">
      <c r="A104" s="1" t="s">
        <v>28</v>
      </c>
    </row>
    <row r="105" spans="1:1" x14ac:dyDescent="0.3">
      <c r="A105" s="1" t="s">
        <v>29</v>
      </c>
    </row>
    <row r="106" spans="1:1" x14ac:dyDescent="0.3">
      <c r="A106" s="1" t="s">
        <v>30</v>
      </c>
    </row>
    <row r="107" spans="1:1" x14ac:dyDescent="0.3">
      <c r="A107" s="1" t="s">
        <v>31</v>
      </c>
    </row>
    <row r="108" spans="1:1" x14ac:dyDescent="0.3">
      <c r="A108" s="1" t="s">
        <v>32</v>
      </c>
    </row>
    <row r="109" spans="1:1" x14ac:dyDescent="0.3">
      <c r="A109" s="1" t="s">
        <v>121</v>
      </c>
    </row>
    <row r="110" spans="1:1" x14ac:dyDescent="0.3">
      <c r="A110" s="1" t="s">
        <v>169</v>
      </c>
    </row>
    <row r="111" spans="1:1" x14ac:dyDescent="0.3">
      <c r="A111" s="1" t="s">
        <v>33</v>
      </c>
    </row>
    <row r="112" spans="1:1" x14ac:dyDescent="0.3">
      <c r="A112" s="1" t="s">
        <v>34</v>
      </c>
    </row>
    <row r="113" spans="1:1" x14ac:dyDescent="0.3">
      <c r="A113" s="1" t="s">
        <v>170</v>
      </c>
    </row>
    <row r="114" spans="1:1" x14ac:dyDescent="0.3">
      <c r="A114" s="1" t="s">
        <v>35</v>
      </c>
    </row>
    <row r="115" spans="1:1" x14ac:dyDescent="0.3">
      <c r="A115" s="1" t="s">
        <v>171</v>
      </c>
    </row>
    <row r="116" spans="1:1" x14ac:dyDescent="0.3">
      <c r="A116" s="1" t="s">
        <v>36</v>
      </c>
    </row>
    <row r="117" spans="1:1" x14ac:dyDescent="0.3">
      <c r="A117" s="1" t="s">
        <v>37</v>
      </c>
    </row>
    <row r="118" spans="1:1" x14ac:dyDescent="0.3">
      <c r="A118" s="1" t="s">
        <v>38</v>
      </c>
    </row>
    <row r="119" spans="1:1" x14ac:dyDescent="0.3">
      <c r="A119" s="1" t="s">
        <v>39</v>
      </c>
    </row>
    <row r="120" spans="1:1" x14ac:dyDescent="0.3">
      <c r="A120" s="1" t="s">
        <v>40</v>
      </c>
    </row>
    <row r="121" spans="1:1" x14ac:dyDescent="0.3">
      <c r="A121" s="1" t="s">
        <v>41</v>
      </c>
    </row>
    <row r="122" spans="1:1" x14ac:dyDescent="0.3">
      <c r="A122" s="1" t="s">
        <v>42</v>
      </c>
    </row>
    <row r="123" spans="1:1" x14ac:dyDescent="0.3">
      <c r="A123" s="1" t="s">
        <v>43</v>
      </c>
    </row>
    <row r="124" spans="1:1" x14ac:dyDescent="0.3">
      <c r="A124" s="1" t="s">
        <v>44</v>
      </c>
    </row>
    <row r="125" spans="1:1" x14ac:dyDescent="0.3">
      <c r="A125" s="1" t="s">
        <v>45</v>
      </c>
    </row>
    <row r="126" spans="1:1" x14ac:dyDescent="0.3">
      <c r="A126" s="1" t="s">
        <v>46</v>
      </c>
    </row>
    <row r="127" spans="1:1" x14ac:dyDescent="0.3">
      <c r="A127" s="1" t="s">
        <v>47</v>
      </c>
    </row>
    <row r="128" spans="1:1" x14ac:dyDescent="0.3">
      <c r="A128" s="1" t="s">
        <v>48</v>
      </c>
    </row>
    <row r="129" spans="1:1" x14ac:dyDescent="0.3">
      <c r="A129" s="1" t="s">
        <v>49</v>
      </c>
    </row>
    <row r="130" spans="1:1" x14ac:dyDescent="0.3">
      <c r="A130" s="1" t="s">
        <v>123</v>
      </c>
    </row>
    <row r="131" spans="1:1" x14ac:dyDescent="0.3">
      <c r="A131" s="1" t="s">
        <v>152</v>
      </c>
    </row>
    <row r="132" spans="1:1" x14ac:dyDescent="0.3">
      <c r="A132" s="1" t="s">
        <v>67</v>
      </c>
    </row>
    <row r="133" spans="1:1" x14ac:dyDescent="0.3">
      <c r="A133" s="1" t="s">
        <v>153</v>
      </c>
    </row>
    <row r="134" spans="1:1" x14ac:dyDescent="0.3">
      <c r="A134" s="1" t="s">
        <v>12</v>
      </c>
    </row>
    <row r="135" spans="1:1" x14ac:dyDescent="0.3">
      <c r="A135" s="1" t="s">
        <v>13</v>
      </c>
    </row>
    <row r="136" spans="1:1" x14ac:dyDescent="0.3">
      <c r="A136" s="1" t="s">
        <v>14</v>
      </c>
    </row>
    <row r="137" spans="1:1" x14ac:dyDescent="0.3">
      <c r="A137" s="1" t="s">
        <v>68</v>
      </c>
    </row>
    <row r="138" spans="1:1" x14ac:dyDescent="0.3">
      <c r="A138" s="1" t="s">
        <v>69</v>
      </c>
    </row>
    <row r="139" spans="1:1" x14ac:dyDescent="0.3">
      <c r="A139" s="1" t="s">
        <v>70</v>
      </c>
    </row>
    <row r="140" spans="1:1" x14ac:dyDescent="0.3">
      <c r="A140" s="1" t="s">
        <v>71</v>
      </c>
    </row>
    <row r="141" spans="1:1" x14ac:dyDescent="0.3">
      <c r="A141" s="1" t="s">
        <v>72</v>
      </c>
    </row>
    <row r="142" spans="1:1" x14ac:dyDescent="0.3">
      <c r="A142" s="1" t="s">
        <v>73</v>
      </c>
    </row>
    <row r="143" spans="1:1" x14ac:dyDescent="0.3">
      <c r="A143" s="1" t="s">
        <v>74</v>
      </c>
    </row>
    <row r="144" spans="1:1" x14ac:dyDescent="0.3">
      <c r="A144" s="1" t="s">
        <v>75</v>
      </c>
    </row>
    <row r="145" spans="1:1" x14ac:dyDescent="0.3">
      <c r="A145" s="1" t="s">
        <v>76</v>
      </c>
    </row>
    <row r="146" spans="1:1" x14ac:dyDescent="0.3">
      <c r="A146" s="1" t="s">
        <v>77</v>
      </c>
    </row>
    <row r="147" spans="1:1" x14ac:dyDescent="0.3">
      <c r="A147" s="1" t="s">
        <v>78</v>
      </c>
    </row>
    <row r="148" spans="1:1" x14ac:dyDescent="0.3">
      <c r="A148" s="1" t="s">
        <v>79</v>
      </c>
    </row>
    <row r="149" spans="1:1" x14ac:dyDescent="0.3">
      <c r="A149" s="1" t="s">
        <v>80</v>
      </c>
    </row>
    <row r="150" spans="1:1" x14ac:dyDescent="0.3">
      <c r="A150" s="1" t="s">
        <v>81</v>
      </c>
    </row>
    <row r="151" spans="1:1" x14ac:dyDescent="0.3">
      <c r="A151" s="1" t="s">
        <v>82</v>
      </c>
    </row>
    <row r="152" spans="1:1" x14ac:dyDescent="0.3">
      <c r="A152" s="1" t="s">
        <v>83</v>
      </c>
    </row>
    <row r="153" spans="1:1" x14ac:dyDescent="0.3">
      <c r="A153" s="1" t="s">
        <v>168</v>
      </c>
    </row>
    <row r="154" spans="1:1" x14ac:dyDescent="0.3">
      <c r="A154" s="1" t="s">
        <v>154</v>
      </c>
    </row>
    <row r="155" spans="1:1" x14ac:dyDescent="0.3">
      <c r="A155" s="1" t="s">
        <v>155</v>
      </c>
    </row>
    <row r="156" spans="1:1" x14ac:dyDescent="0.3">
      <c r="A156" s="1" t="s">
        <v>84</v>
      </c>
    </row>
    <row r="157" spans="1:1" x14ac:dyDescent="0.3">
      <c r="A157" s="1" t="s">
        <v>85</v>
      </c>
    </row>
    <row r="158" spans="1:1" x14ac:dyDescent="0.3">
      <c r="A158" s="1" t="s">
        <v>86</v>
      </c>
    </row>
    <row r="159" spans="1:1" x14ac:dyDescent="0.3">
      <c r="A159" s="1" t="s">
        <v>87</v>
      </c>
    </row>
    <row r="160" spans="1:1" x14ac:dyDescent="0.3">
      <c r="A160" s="1" t="s">
        <v>88</v>
      </c>
    </row>
    <row r="161" spans="1:1" x14ac:dyDescent="0.3">
      <c r="A161" s="1" t="s">
        <v>89</v>
      </c>
    </row>
    <row r="162" spans="1:1" x14ac:dyDescent="0.3">
      <c r="A162" s="1" t="s">
        <v>167</v>
      </c>
    </row>
    <row r="163" spans="1:1" x14ac:dyDescent="0.3">
      <c r="A163" s="1" t="s">
        <v>50</v>
      </c>
    </row>
  </sheetData>
  <sortState xmlns:xlrd2="http://schemas.microsoft.com/office/spreadsheetml/2017/richdata2" ref="A5:A163">
    <sortCondition ref="A5"/>
  </sortState>
  <mergeCells count="1">
    <mergeCell ref="A3:E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URL xmlns="http://schemas.microsoft.com/sharepoint/v3">
      <Url xsi:nil="true"/>
      <Description xsi:nil="true"/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845E6FF08DC441B8ED076B162F14AE" ma:contentTypeVersion="1" ma:contentTypeDescription="Create a new document." ma:contentTypeScope="" ma:versionID="6924c4fbb9dfdba9f91e8b0f0806a798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0faa7bec5b1ce98a285f0cfea1d58a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8" nillable="true" ma:displayName="URL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F4BFDB4-4BA3-403F-BE01-955A85347B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BF467A-5381-41E5-8573-B38A054FC910}">
  <ds:schemaRefs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4894462-FAAD-4D06-8EA1-7E20643AA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Price List</vt:lpstr>
      <vt:lpstr>SEAMLESS Price List</vt:lpstr>
      <vt:lpstr>Universal Display List</vt:lpstr>
      <vt:lpstr>Updates</vt:lpstr>
      <vt:lpstr>EOL Products</vt:lpstr>
      <vt:lpstr>EffectiveDate</vt:lpstr>
      <vt:lpstr>'SEAMLESS Price List'!Print_Titles</vt:lpstr>
      <vt:lpstr>TitleRng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</dc:creator>
  <cp:lastModifiedBy>Cindy Turner</cp:lastModifiedBy>
  <dcterms:created xsi:type="dcterms:W3CDTF">2020-03-19T23:47:46Z</dcterms:created>
  <dcterms:modified xsi:type="dcterms:W3CDTF">2024-10-25T10:55:13Z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0x010100E5845E6FF08DC441B8ED076B162F14AE</vt:lpwstr>
  </property>
</Properties>
</file>