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12" documentId="8_{D2662C2B-B7AD-4F50-9B59-61F592C3785F}" xr6:coauthVersionLast="47" xr6:coauthVersionMax="47" xr10:uidLastSave="{8BD1F9BD-C17D-44FA-941C-89288031C9B7}"/>
  <bookViews>
    <workbookView xWindow="-108" yWindow="-108" windowWidth="23256" windowHeight="12576" firstSheet="1" activeTab="1" xr2:uid="{00000000-000D-0000-FFFF-FFFF00000000}"/>
  </bookViews>
  <sheets>
    <sheet name="Lookup" sheetId="1" state="hidden" r:id="rId1"/>
    <sheet name="Pricelist - Hybrid Dealer" sheetId="2" r:id="rId2"/>
    <sheet name="Accessories" sheetId="3" r:id="rId3"/>
    <sheet name="Refurbs"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100007">[1]Sheet16!$R$25</definedName>
    <definedName name="_100015">[2]Sheet11!$Q$155</definedName>
    <definedName name="_100049">[2]Sheet11!$Q$21</definedName>
    <definedName name="_100058">[3]Sheet11!$Q$167</definedName>
    <definedName name="_100062">[4]Sheet11!$Q$68</definedName>
    <definedName name="_100078">[1]Sheet16!$R$26</definedName>
    <definedName name="_100084">[2]Sheet11!$Q$156</definedName>
    <definedName name="_100093">[3]Sheet11!$Q$168</definedName>
    <definedName name="_100118">[2]Sheet11!$Q$22</definedName>
    <definedName name="_100131">[4]Sheet11!$Q$69</definedName>
    <definedName name="_100149">[1]Sheet16!$R$27</definedName>
    <definedName name="_100153">[2]Sheet11!$Q$157</definedName>
    <definedName name="_100185">[1]Sheet16!$R$28</definedName>
    <definedName name="_100187">[2]Sheet11!$Q$23</definedName>
    <definedName name="_100200">[4]Sheet11!$Q$70</definedName>
    <definedName name="_100222">[2]Sheet11!$Q$158</definedName>
    <definedName name="_100235">[4]Sheet11!$Q$71</definedName>
    <definedName name="_100256">[2]Sheet11!$Q$24</definedName>
    <definedName name="_100270">[4]Sheet11!$Q$72</definedName>
    <definedName name="_100292">[1]Sheet16!$R$30</definedName>
    <definedName name="_10030">'[5]April 2014'!#REF!</definedName>
    <definedName name="_100301">[3]Sheet12!$Q$5</definedName>
    <definedName name="_100325">[2]Sheet11!$Q$25</definedName>
    <definedName name="_100339">[4]Sheet11!$Q$73</definedName>
    <definedName name="_100363">[1]Sheet16!$R$31</definedName>
    <definedName name="_100396">[3]Sheet12!$Q$7</definedName>
    <definedName name="_100408">[4]Sheet11!$Q$74</definedName>
    <definedName name="_100429">[2]Sheet11!$Q$27</definedName>
    <definedName name="_100434">[1]Sheet16!$R$32</definedName>
    <definedName name="_100465">[3]Sheet12!$Q$8</definedName>
    <definedName name="_100477">[4]Sheet11!$Q$75</definedName>
    <definedName name="_100498">[2]Sheet11!$Q$28</definedName>
    <definedName name="_100505">[1]Sheet16!$R$33</definedName>
    <definedName name="_100534">[3]Sheet12!$Q$9</definedName>
    <definedName name="_100546">[4]Sheet11!$Q$76</definedName>
    <definedName name="_100567">[2]Sheet11!$Q$29</definedName>
    <definedName name="_100576">[1]Sheet16!$R$34</definedName>
    <definedName name="_100581">[4]Sheet11!$Q$77</definedName>
    <definedName name="_100603">[3]Sheet12!$Q$10</definedName>
    <definedName name="_100616">[4]Sheet11!$Q$78</definedName>
    <definedName name="_100636">[2]Sheet11!$Q$30</definedName>
    <definedName name="_100647">[1]Sheet16!$R$35</definedName>
    <definedName name="_100651">[4]Sheet11!$Q$79</definedName>
    <definedName name="_100672">[3]Sheet12!$Q$11</definedName>
    <definedName name="_100705">[2]Sheet11!$Q$31</definedName>
    <definedName name="_100718">[1]Sheet16!$R$36</definedName>
    <definedName name="_100720">[4]Sheet11!$Q$80</definedName>
    <definedName name="_100740">[2]Sheet11!$Q$32</definedName>
    <definedName name="_100741">[3]Sheet12!$Q$12</definedName>
    <definedName name="_100789">[4]Sheet11!$Q$81</definedName>
    <definedName name="_10080">'[5]April 2014'!#REF!</definedName>
    <definedName name="_100809">[2]Sheet11!$Q$33</definedName>
    <definedName name="_100810">[3]Sheet12!$Q$13</definedName>
    <definedName name="_100843">[2]Sheet11!$Q$167</definedName>
    <definedName name="_100858">[4]Sheet11!$Q$82</definedName>
    <definedName name="_100860">[1]Sheet16!$R$38</definedName>
    <definedName name="_100878">[2]Sheet11!$Q$34</definedName>
    <definedName name="_100879">[3]Sheet12!$Q$14</definedName>
    <definedName name="_100914">[3]Sheet12!$Q$15</definedName>
    <definedName name="_100927">[4]Sheet11!$Q$83</definedName>
    <definedName name="_100931">[1]Sheet16!$R$39</definedName>
    <definedName name="_100947">[2]Sheet11!$Q$35</definedName>
    <definedName name="_100962">[4]Sheet11!$Q$84</definedName>
    <definedName name="_100981">[2]Sheet11!$Q$169</definedName>
    <definedName name="_100983">[3]Sheet12!$Q$16</definedName>
    <definedName name="_101002">[1]Sheet16!$R$40</definedName>
    <definedName name="_101016">[2]Sheet11!$Q$36</definedName>
    <definedName name="_101031">[4]Sheet11!$Q$85</definedName>
    <definedName name="_101050">[2]Sheet11!$Q$170</definedName>
    <definedName name="_101051">[2]Sheet11!$Q$37</definedName>
    <definedName name="_101052">[3]Sheet12!$Q$17</definedName>
    <definedName name="_101073">[1]Sheet16!$R$41</definedName>
    <definedName name="_101085">[2]Sheet11!$Q$171</definedName>
    <definedName name="_101100">[4]Sheet11!$Q$86</definedName>
    <definedName name="_101121">[3]Sheet12!$Q$18</definedName>
    <definedName name="_101144">[1]Sheet16!$R$42</definedName>
    <definedName name="_101154">[2]Sheet11!$Q$172</definedName>
    <definedName name="_101169">[4]Sheet11!$Q$87</definedName>
    <definedName name="_101189">[2]Sheet11!$Q$39</definedName>
    <definedName name="_101190">[3]Sheet12!$Q$19</definedName>
    <definedName name="_101215">[1]Sheet16!$R$43</definedName>
    <definedName name="_101258">[2]Sheet11!$Q$40</definedName>
    <definedName name="_101259">[3]Sheet12!$Q$20</definedName>
    <definedName name="_101286">[1]Sheet16!$R$44</definedName>
    <definedName name="_10130">'[5]April 2014'!#REF!</definedName>
    <definedName name="_101327">[2]Sheet11!$Q$41</definedName>
    <definedName name="_101328">[3]Sheet12!$Q$21</definedName>
    <definedName name="_101342">[4]Sheet11!$Q$90</definedName>
    <definedName name="_101357">[1]Sheet16!$R$45</definedName>
    <definedName name="_101362">[2]Sheet11!$Q$42</definedName>
    <definedName name="_10138">[6]Sheet4!$O$4</definedName>
    <definedName name="_10139">[6]Sheet4!$P$4</definedName>
    <definedName name="_101397">[2]Sheet11!$Q$43</definedName>
    <definedName name="_10140">[6]Sheet4!$Q$4</definedName>
    <definedName name="_10141">[6]Sheet4!$R$4</definedName>
    <definedName name="_101411">[4]Sheet11!$Q$91</definedName>
    <definedName name="_101428">[1]Sheet16!$R$46</definedName>
    <definedName name="_101432">[2]Sheet11!$Q$44</definedName>
    <definedName name="_101446">[4]Sheet11!$Q$92</definedName>
    <definedName name="_101466">[3]Sheet12!$Q$23</definedName>
    <definedName name="_101492">[2]Sheet12!$Q$7</definedName>
    <definedName name="_101499">[1]Sheet16!$R$47</definedName>
    <definedName name="_101501">[2]Sheet11!$Q$45</definedName>
    <definedName name="_101515">[4]Sheet11!$Q$93</definedName>
    <definedName name="_101535">[3]Sheet12!$Q$24</definedName>
    <definedName name="_101550">[4]Sheet11!$Q$94</definedName>
    <definedName name="_101561">[2]Sheet12!$Q$8</definedName>
    <definedName name="_101570">[2]Sheet11!$Q$46</definedName>
    <definedName name="_10160">[6]Sheet4!$O$5</definedName>
    <definedName name="_101604">[3]Sheet12!$Q$25</definedName>
    <definedName name="_101605">[2]Sheet11!$Q$47</definedName>
    <definedName name="_101606">[1]Sheet16!$R$49</definedName>
    <definedName name="_10161">[6]Sheet4!$P$5</definedName>
    <definedName name="_101619">[4]Sheet11!$Q$95</definedName>
    <definedName name="_10162">[6]Sheet4!$Q$5</definedName>
    <definedName name="_10163">[6]Sheet4!$R$5</definedName>
    <definedName name="_101630">[2]Sheet12!$Q$9</definedName>
    <definedName name="_101639">[3]Sheet12!$Q$26</definedName>
    <definedName name="_101674">[2]Sheet11!$Q$48</definedName>
    <definedName name="_101677">[1]Sheet16!$R$50</definedName>
    <definedName name="_101688">[4]Sheet11!$Q$96</definedName>
    <definedName name="_101699">[2]Sheet12!$Q$10</definedName>
    <definedName name="_101708">[3]Sheet12!$Q$27</definedName>
    <definedName name="_101709">[2]Sheet11!$Q$49</definedName>
    <definedName name="_101723">[4]Sheet11!$Q$97</definedName>
    <definedName name="_101748">[1]Sheet16!$R$51</definedName>
    <definedName name="_101768">[2]Sheet12!$Q$11</definedName>
    <definedName name="_101777">[3]Sheet12!$Q$28</definedName>
    <definedName name="_101778">[2]Sheet11!$Q$50</definedName>
    <definedName name="_10180">'[5]April 2014'!#REF!</definedName>
    <definedName name="_101819">[1]Sheet16!$R$52</definedName>
    <definedName name="_10182">[6]Sheet4!$O$6</definedName>
    <definedName name="_101827">[4]Sheet11!$Q$99</definedName>
    <definedName name="_10183">[6]Sheet4!$P$6</definedName>
    <definedName name="_101837">[2]Sheet12!$Q$12</definedName>
    <definedName name="_10184">[6]Sheet4!$Q$6</definedName>
    <definedName name="_101846">[3]Sheet12!$Q$29</definedName>
    <definedName name="_101847">[2]Sheet11!$Q$51</definedName>
    <definedName name="_10185">[6]Sheet4!$R$6</definedName>
    <definedName name="_101890">[1]Sheet16!$R$53</definedName>
    <definedName name="_101896">[4]Sheet11!$Q$100</definedName>
    <definedName name="_101906">[2]Sheet12!$Q$13</definedName>
    <definedName name="_101915">[3]Sheet12!$Q$30</definedName>
    <definedName name="_101916">[2]Sheet11!$Q$52</definedName>
    <definedName name="_101931">[4]Sheet11!$Q$101</definedName>
    <definedName name="_101951">[2]Sheet11!$Q$53</definedName>
    <definedName name="_101966">[4]Sheet11!$Q$102</definedName>
    <definedName name="_101975">[2]Sheet12!$Q$14</definedName>
    <definedName name="_101984">[3]Sheet12!$Q$31</definedName>
    <definedName name="_102001">[4]Sheet11!$Q$103</definedName>
    <definedName name="_102020">[2]Sheet11!$Q$54</definedName>
    <definedName name="_10204">[6]Sheet4!$O$7</definedName>
    <definedName name="_102044">[2]Sheet12!$Q$15</definedName>
    <definedName name="_10205">[6]Sheet4!$P$7</definedName>
    <definedName name="_102053">[3]Sheet12!$Q$32</definedName>
    <definedName name="_10206">[6]Sheet4!$Q$7</definedName>
    <definedName name="_10207">[6]Sheet4!$R$7</definedName>
    <definedName name="_102070">[4]Sheet11!$Q$104</definedName>
    <definedName name="_102089">[2]Sheet11!$Q$55</definedName>
    <definedName name="_102102">[1]Sheet17!$R$5</definedName>
    <definedName name="_102113">[2]Sheet12!$Q$16</definedName>
    <definedName name="_102122">[3]Sheet12!$Q$33</definedName>
    <definedName name="_102139">[4]Sheet11!$Q$105</definedName>
    <definedName name="_102158">[2]Sheet11!$Q$56</definedName>
    <definedName name="_102182">[2]Sheet12!$Q$17</definedName>
    <definedName name="_102191">[3]Sheet12!$Q$34</definedName>
    <definedName name="_102199">[1]Sheet17!$R$7</definedName>
    <definedName name="_102208">[4]Sheet11!$Q$106</definedName>
    <definedName name="_102226">[3]Sheet12!$Q$35</definedName>
    <definedName name="_102227">[2]Sheet11!$Q$57</definedName>
    <definedName name="_102251">[2]Sheet12!$Q$18</definedName>
    <definedName name="_10226">[6]Sheet4!$O$8</definedName>
    <definedName name="_102261">[3]Sheet12!$Q$36</definedName>
    <definedName name="_10227">[6]Sheet4!$P$8</definedName>
    <definedName name="_102270">[1]Sheet17!$R$8</definedName>
    <definedName name="_10228">[6]Sheet4!$Q$8</definedName>
    <definedName name="_10229">[6]Sheet4!$R$8</definedName>
    <definedName name="_102296">[2]Sheet11!$Q$58</definedName>
    <definedName name="_10230">'[5]April 2014'!#REF!</definedName>
    <definedName name="_102312">[4]Sheet11!$Q$108</definedName>
    <definedName name="_102320">[2]Sheet12!$Q$19</definedName>
    <definedName name="_102330">[3]Sheet12!$Q$37</definedName>
    <definedName name="_102331">[2]Sheet11!$Q$59</definedName>
    <definedName name="_102341">[1]Sheet17!$R$9</definedName>
    <definedName name="_102366">[2]Sheet11!$Q$60</definedName>
    <definedName name="_102377">[1]Sheet17!$R$10</definedName>
    <definedName name="_102381">[4]Sheet11!$Q$109</definedName>
    <definedName name="_102389">[2]Sheet12!$Q$20</definedName>
    <definedName name="_102399">[3]Sheet12!$Q$38</definedName>
    <definedName name="_102401">[2]Sheet11!$Q$61</definedName>
    <definedName name="_102424">[2]Sheet12!$Q$21</definedName>
    <definedName name="_102436">[2]Sheet11!$Q$62</definedName>
    <definedName name="_102448">[1]Sheet17!$R$11</definedName>
    <definedName name="_102450">[4]Sheet11!$Q$110</definedName>
    <definedName name="_102468">[3]Sheet12!$Q$39</definedName>
    <definedName name="_10248">[6]Sheet4!$O$9</definedName>
    <definedName name="_102484">[1]Sheet17!$R$12</definedName>
    <definedName name="_102485">[4]Sheet11!$Q$111</definedName>
    <definedName name="_10249">[6]Sheet4!$P$9</definedName>
    <definedName name="_102493">[2]Sheet12!$Q$22</definedName>
    <definedName name="_10250">[6]Sheet4!$Q$9</definedName>
    <definedName name="_102505">[2]Sheet11!$Q$63</definedName>
    <definedName name="_10251">[6]Sheet4!$R$9</definedName>
    <definedName name="_102537">[3]Sheet12!$Q$40</definedName>
    <definedName name="_102540">[2]Sheet11!$Q$64</definedName>
    <definedName name="_102554">[4]Sheet11!$Q$112</definedName>
    <definedName name="_102555">[1]Sheet17!$R$13</definedName>
    <definedName name="_102562">[2]Sheet12!$Q$23</definedName>
    <definedName name="_102589">[4]Sheet11!$Q$113</definedName>
    <definedName name="_102606">[3]Sheet12!$Q$41</definedName>
    <definedName name="_102609">[2]Sheet11!$Q$65</definedName>
    <definedName name="_102626">[1]Sheet17!$R$14</definedName>
    <definedName name="_102631">[2]Sheet12!$Q$24</definedName>
    <definedName name="_102641">[3]Sheet12!$Q$42</definedName>
    <definedName name="_102658">[4]Sheet11!$Q$114</definedName>
    <definedName name="_102662">[1]Sheet17!$R$15</definedName>
    <definedName name="_102678">[2]Sheet11!$Q$66</definedName>
    <definedName name="_102693">[4]Sheet11!$Q$115</definedName>
    <definedName name="_10270">[6]Sheet4!$O$10</definedName>
    <definedName name="_102700">[2]Sheet12!$Q$25</definedName>
    <definedName name="_10271">[6]Sheet4!$P$10</definedName>
    <definedName name="_102710">[3]Sheet12!$Q$43</definedName>
    <definedName name="_102713">[2]Sheet11!$Q$67</definedName>
    <definedName name="_10272">[6]Sheet4!$Q$10</definedName>
    <definedName name="_102728">[4]Sheet11!$Q$116</definedName>
    <definedName name="_10273">[6]Sheet4!$R$10</definedName>
    <definedName name="_102733">[1]Sheet17!$R$16</definedName>
    <definedName name="_102763">[4]Sheet11!$Q$117</definedName>
    <definedName name="_102769">[2]Sheet12!$Q$26</definedName>
    <definedName name="_102782">[2]Sheet11!$Q$68</definedName>
    <definedName name="_102798">[4]Sheet11!$Q$118</definedName>
    <definedName name="_10280">'[5]April 2014'!#REF!</definedName>
    <definedName name="_102804">[1]Sheet17!$R$17</definedName>
    <definedName name="_102814">[3]Sheet12!$Q$45</definedName>
    <definedName name="_102838">[2]Sheet12!$Q$27</definedName>
    <definedName name="_102851">[2]Sheet11!$Q$69</definedName>
    <definedName name="_102867">[4]Sheet11!$Q$119</definedName>
    <definedName name="_102875">[1]Sheet17!$R$18</definedName>
    <definedName name="_102883">[3]Sheet12!$Q$46</definedName>
    <definedName name="_102907">[2]Sheet12!$Q$28</definedName>
    <definedName name="_10292">[6]Sheet4!$O$11</definedName>
    <definedName name="_102920">[2]Sheet11!$Q$70</definedName>
    <definedName name="_10293">[6]Sheet4!$P$11</definedName>
    <definedName name="_102936">[4]Sheet11!$Q$120</definedName>
    <definedName name="_10294">[6]Sheet4!$Q$11</definedName>
    <definedName name="_102946">[1]Sheet17!$R$19</definedName>
    <definedName name="_10295">[6]Sheet4!$R$11</definedName>
    <definedName name="_102952">[3]Sheet12!$Q$47</definedName>
    <definedName name="_102955">[2]Sheet11!$Q$71</definedName>
    <definedName name="_102971">[4]Sheet11!$Q$121</definedName>
    <definedName name="_102976">[2]Sheet12!$Q$29</definedName>
    <definedName name="_102987">[3]Sheet12!$Q$48</definedName>
    <definedName name="_102990">[2]Sheet11!$Q$72</definedName>
    <definedName name="_1030">'[5]April 2014'!#REF!</definedName>
    <definedName name="_103017">[1]Sheet17!$R$20</definedName>
    <definedName name="_103022">[3]Sheet12!$Q$49</definedName>
    <definedName name="_103040">[4]Sheet11!$Q$122</definedName>
    <definedName name="_103045">[2]Sheet12!$Q$30</definedName>
    <definedName name="_103057">[3]Sheet12!$Q$50</definedName>
    <definedName name="_103059">[2]Sheet11!$Q$73</definedName>
    <definedName name="_103088">[1]Sheet17!$R$21</definedName>
    <definedName name="_103109">[4]Sheet11!$Q$123</definedName>
    <definedName name="_103114">[2]Sheet12!$Q$31</definedName>
    <definedName name="_103126">[3]Sheet12!$Q$51</definedName>
    <definedName name="_103128">[2]Sheet11!$Q$74</definedName>
    <definedName name="_10314">[6]Sheet4!$O$12</definedName>
    <definedName name="_103149">[2]Sheet12!$Q$32</definedName>
    <definedName name="_10315">[6]Sheet4!$P$12</definedName>
    <definedName name="_103159">[1]Sheet17!$R$22</definedName>
    <definedName name="_10316">[6]Sheet4!$Q$12</definedName>
    <definedName name="_10317">[6]Sheet4!$R$12</definedName>
    <definedName name="_103178">[4]Sheet11!$Q$124</definedName>
    <definedName name="_103195">[3]Sheet12!$Q$52</definedName>
    <definedName name="_103197">[2]Sheet11!$Q$75</definedName>
    <definedName name="_103213">[4]Sheet11!$Q$125</definedName>
    <definedName name="_103218">[2]Sheet12!$Q$33</definedName>
    <definedName name="_103230">[1]Sheet17!$R$23</definedName>
    <definedName name="_103264">[3]Sheet12!$Q$53</definedName>
    <definedName name="_103266">[2]Sheet11!$Q$76</definedName>
    <definedName name="_103282">[4]Sheet11!$Q$126</definedName>
    <definedName name="_103299">[3]Sheet12!$Q$54</definedName>
    <definedName name="_10330">'[5]April 2014'!#REF!</definedName>
    <definedName name="_103301">[2]Sheet11!$Q$77</definedName>
    <definedName name="_103322">[2]Sheet12!$Q$35</definedName>
    <definedName name="_103336">[2]Sheet11!$Q$78</definedName>
    <definedName name="_103357">[2]Sheet12!$Q$36</definedName>
    <definedName name="_10336">[6]Sheet4!$O$13</definedName>
    <definedName name="_103368">[3]Sheet12!$Q$55</definedName>
    <definedName name="_10337">[6]Sheet4!$P$13</definedName>
    <definedName name="_103371">[2]Sheet11!$Q$79</definedName>
    <definedName name="_103372">[1]Sheet17!$R$25</definedName>
    <definedName name="_10338">[6]Sheet4!$Q$13</definedName>
    <definedName name="_103386">[4]Sheet11!$Q$128</definedName>
    <definedName name="_10339">[6]Sheet4!$R$13</definedName>
    <definedName name="_103426">[2]Sheet12!$Q$37</definedName>
    <definedName name="_103437">[3]Sheet12!$Q$56</definedName>
    <definedName name="_103440">[2]Sheet11!$Q$80</definedName>
    <definedName name="_103443">[1]Sheet17!$R$26</definedName>
    <definedName name="_103455">[4]Sheet11!$Q$129</definedName>
    <definedName name="_103495">[2]Sheet12!$Q$38</definedName>
    <definedName name="_103506">[3]Sheet12!$Q$57</definedName>
    <definedName name="_103509">[2]Sheet11!$Q$81</definedName>
    <definedName name="_103514">[1]Sheet17!$R$27</definedName>
    <definedName name="_103524">[4]Sheet11!$Q$130</definedName>
    <definedName name="_103564">[2]Sheet12!$Q$39</definedName>
    <definedName name="_103575">[3]Sheet12!$Q$58</definedName>
    <definedName name="_103578">[2]Sheet11!$Q$82</definedName>
    <definedName name="_10358">[6]Sheet4!$O$14</definedName>
    <definedName name="_103585">[1]Sheet17!$R$28</definedName>
    <definedName name="_10359">[6]Sheet4!$P$14</definedName>
    <definedName name="_103593">[4]Sheet11!$Q$131</definedName>
    <definedName name="_10360">[6]Sheet4!$Q$14</definedName>
    <definedName name="_10361">[6]Sheet4!$R$14</definedName>
    <definedName name="_103610">[3]Sheet12!$Q$59</definedName>
    <definedName name="_103628">[4]Sheet11!$Q$132</definedName>
    <definedName name="_103633">[2]Sheet12!$Q$40</definedName>
    <definedName name="_103645">[3]Sheet12!$Q$60</definedName>
    <definedName name="_103647">[2]Sheet11!$Q$83</definedName>
    <definedName name="_103656">[1]Sheet17!$R$29</definedName>
    <definedName name="_103663">[4]Sheet11!$Q$133</definedName>
    <definedName name="_103682">[2]Sheet11!$Q$84</definedName>
    <definedName name="_103702">[2]Sheet12!$Q$41</definedName>
    <definedName name="_103727">[1]Sheet17!$R$30</definedName>
    <definedName name="_103732">[4]Sheet11!$Q$134</definedName>
    <definedName name="_103751">[2]Sheet11!$Q$85</definedName>
    <definedName name="_103767">[4]Sheet11!$Q$135</definedName>
    <definedName name="_103771">[2]Sheet12!$Q$42</definedName>
    <definedName name="_103783">[3]Sheet12!$Q$62</definedName>
    <definedName name="_103798">[1]Sheet17!$R$31</definedName>
    <definedName name="_10380">[6]Sheet4!$O$15</definedName>
    <definedName name="_103802">[4]Sheet11!$Q$136</definedName>
    <definedName name="_10381">[6]Sheet4!$P$15</definedName>
    <definedName name="_10382">[6]Sheet4!$Q$15</definedName>
    <definedName name="_103820">[2]Sheet11!$Q$86</definedName>
    <definedName name="_10383">[6]Sheet4!$R$15</definedName>
    <definedName name="_103837">[4]Sheet11!$Q$137</definedName>
    <definedName name="_103840">[2]Sheet12!$Q$43</definedName>
    <definedName name="_103852">[3]Sheet12!$Q$63</definedName>
    <definedName name="_103869">[1]Sheet17!$R$32</definedName>
    <definedName name="_103889">[2]Sheet11!$Q$87</definedName>
    <definedName name="_103905">[1]Sheet17!$R$33</definedName>
    <definedName name="_103906">[4]Sheet11!$Q$138</definedName>
    <definedName name="_103909">[2]Sheet12!$Q$44</definedName>
    <definedName name="_103921">[3]Sheet12!$Q$64</definedName>
    <definedName name="_103941">[4]Sheet11!$Q$139</definedName>
    <definedName name="_103944">[2]Sheet12!$Q$45</definedName>
    <definedName name="_103956">[3]Sheet12!$Q$65</definedName>
    <definedName name="_103958">[2]Sheet11!$Q$88</definedName>
    <definedName name="_103976">[4]Sheet11!$Q$140</definedName>
    <definedName name="_103993">[2]Sheet11!$Q$89</definedName>
    <definedName name="_104012">[1]Sheet17!$R$35</definedName>
    <definedName name="_104013">[2]Sheet12!$Q$46</definedName>
    <definedName name="_10402">[6]Sheet4!$O$16</definedName>
    <definedName name="_104025">[3]Sheet12!$Q$66</definedName>
    <definedName name="_10403">[6]Sheet4!$P$16</definedName>
    <definedName name="_10404">[6]Sheet4!$Q$16</definedName>
    <definedName name="_104045">[4]Sheet11!$Q$141</definedName>
    <definedName name="_104048">[2]Sheet12!$Q$47</definedName>
    <definedName name="_10405">[6]Sheet4!$R$16</definedName>
    <definedName name="_104060">[3]Sheet12!$Q$67</definedName>
    <definedName name="_104062">[2]Sheet11!$Q$90</definedName>
    <definedName name="_104083">[1]Sheet17!$R$36</definedName>
    <definedName name="_104117">[2]Sheet12!$Q$48</definedName>
    <definedName name="_104129">[3]Sheet12!$Q$68</definedName>
    <definedName name="_104131">[2]Sheet11!$Q$91</definedName>
    <definedName name="_104154">[1]Sheet17!$R$37</definedName>
    <definedName name="_104166">[2]Sheet11!$Q$92</definedName>
    <definedName name="_104183">[4]Sheet11!$Q$143</definedName>
    <definedName name="_104186">[2]Sheet12!$Q$49</definedName>
    <definedName name="_104198">[3]Sheet12!$Q$69</definedName>
    <definedName name="_104225">[1]Sheet17!$R$38</definedName>
    <definedName name="_104235">[2]Sheet11!$Q$93</definedName>
    <definedName name="_10424">[6]Sheet4!$O$17</definedName>
    <definedName name="_10425">[6]Sheet4!$P$17</definedName>
    <definedName name="_104255">[2]Sheet12!$Q$50</definedName>
    <definedName name="_10426">[6]Sheet4!$Q$17</definedName>
    <definedName name="_104267">[3]Sheet12!$Q$70</definedName>
    <definedName name="_10427">[6]Sheet4!$R$17</definedName>
    <definedName name="_104270">[2]Sheet11!$Q$94</definedName>
    <definedName name="_104287">[4]Sheet11!$Q$145</definedName>
    <definedName name="_104296">[1]Sheet17!$R$39</definedName>
    <definedName name="_10430">'[5]April 2014'!#REF!</definedName>
    <definedName name="_104322">[4]Sheet11!$Q$146</definedName>
    <definedName name="_104324">[2]Sheet12!$Q$51</definedName>
    <definedName name="_104336">[3]Sheet12!$Q$71</definedName>
    <definedName name="_104339">[2]Sheet11!$Q$95</definedName>
    <definedName name="_104367">[1]Sheet17!$R$40</definedName>
    <definedName name="_104391">[4]Sheet11!$Q$147</definedName>
    <definedName name="_104393">[2]Sheet12!$Q$52</definedName>
    <definedName name="_104403">[1]Sheet17!$R$41</definedName>
    <definedName name="_104405">[3]Sheet12!$Q$72</definedName>
    <definedName name="_104408">[2]Sheet11!$Q$96</definedName>
    <definedName name="_104443">[2]Sheet11!$Q$97</definedName>
    <definedName name="_10446">[6]Sheet4!$O$18</definedName>
    <definedName name="_104460">[4]Sheet11!$Q$148</definedName>
    <definedName name="_104462">[2]Sheet12!$Q$53</definedName>
    <definedName name="_10447">[6]Sheet4!$P$18</definedName>
    <definedName name="_104474">[3]Sheet12!$Q$73</definedName>
    <definedName name="_104478">[2]Sheet11!$Q$98</definedName>
    <definedName name="_10448">[6]Sheet4!$Q$18</definedName>
    <definedName name="_10449">[6]Sheet4!$R$18</definedName>
    <definedName name="_104495">[4]Sheet11!$Q$149</definedName>
    <definedName name="_104510">[1]Sheet17!$R$43</definedName>
    <definedName name="_104531">[2]Sheet12!$Q$54</definedName>
    <definedName name="_104543">[3]Sheet12!$Q$74</definedName>
    <definedName name="_104547">[2]Sheet11!$Q$99</definedName>
    <definedName name="_104564">[4]Sheet11!$Q$150</definedName>
    <definedName name="_104581">[1]Sheet17!$R$44</definedName>
    <definedName name="_104600">[2]Sheet12!$Q$55</definedName>
    <definedName name="_104612">[3]Sheet12!$Q$75</definedName>
    <definedName name="_104616">[2]Sheet11!$Q$100</definedName>
    <definedName name="_104617">[1]Sheet17!$R$45</definedName>
    <definedName name="_104633">[4]Sheet11!$Q$151</definedName>
    <definedName name="_104651">[2]Sheet11!$Q$101</definedName>
    <definedName name="_104668">[4]Sheet11!$Q$152</definedName>
    <definedName name="_104669">[2]Sheet12!$Q$56</definedName>
    <definedName name="_10468">[6]Sheet4!$O$19</definedName>
    <definedName name="_104681">[3]Sheet12!$Q$76</definedName>
    <definedName name="_104686">[2]Sheet11!$Q$102</definedName>
    <definedName name="_104688">[1]Sheet17!$R$46</definedName>
    <definedName name="_10469">[6]Sheet4!$P$19</definedName>
    <definedName name="_10470">[6]Sheet4!$Q$19</definedName>
    <definedName name="_10471">[6]Sheet4!$R$19</definedName>
    <definedName name="_104737">[4]Sheet11!$Q$153</definedName>
    <definedName name="_104738">[2]Sheet12!$Q$57</definedName>
    <definedName name="_104750">[3]Sheet12!$Q$77</definedName>
    <definedName name="_104759">[1]Sheet17!$R$47</definedName>
    <definedName name="_104772">[4]Sheet11!$Q$154</definedName>
    <definedName name="_104790">[2]Sheet11!$Q$104</definedName>
    <definedName name="_10480">'[5]April 2014'!#REF!</definedName>
    <definedName name="_104807">[2]Sheet12!$Q$58</definedName>
    <definedName name="_104819">[3]Sheet12!$Q$78</definedName>
    <definedName name="_104830">[1]Sheet17!$R$48</definedName>
    <definedName name="_104841">[4]Sheet11!$Q$155</definedName>
    <definedName name="_104859">[2]Sheet11!$Q$105</definedName>
    <definedName name="_104888">[3]Sheet12!$Q$79</definedName>
    <definedName name="_10490">[6]Sheet4!$O$20</definedName>
    <definedName name="_104901">[1]Sheet17!$R$49</definedName>
    <definedName name="_10491">[6]Sheet4!$P$20</definedName>
    <definedName name="_104910">[4]Sheet11!$Q$156</definedName>
    <definedName name="_10492">[6]Sheet4!$Q$20</definedName>
    <definedName name="_104928">[2]Sheet11!$Q$106</definedName>
    <definedName name="_10493">[6]Sheet4!$R$20</definedName>
    <definedName name="_104945">[4]Sheet11!$Q$157</definedName>
    <definedName name="_104957">[3]Sheet12!$Q$80</definedName>
    <definedName name="_104963">[2]Sheet11!$Q$107</definedName>
    <definedName name="_104972">[1]Sheet17!$R$50</definedName>
    <definedName name="_105014">[4]Sheet11!$Q$158</definedName>
    <definedName name="_105015">[2]Sheet13!$Q$5</definedName>
    <definedName name="_105026">[3]Sheet12!$Q$81</definedName>
    <definedName name="_105032">[2]Sheet11!$Q$108</definedName>
    <definedName name="_105043">[1]Sheet17!$R$51</definedName>
    <definedName name="_105083">[4]Sheet11!$Q$159</definedName>
    <definedName name="_105101">[2]Sheet11!$Q$109</definedName>
    <definedName name="_105110">[2]Sheet13!$Q$7</definedName>
    <definedName name="_105114">[1]Sheet17!$R$52</definedName>
    <definedName name="_10512">[6]Sheet4!$O$21</definedName>
    <definedName name="_10513">[6]Sheet4!$P$21</definedName>
    <definedName name="_10514">[6]Sheet4!$Q$21</definedName>
    <definedName name="_10515">[6]Sheet4!$R$21</definedName>
    <definedName name="_105152">[4]Sheet11!$Q$160</definedName>
    <definedName name="_105170">[2]Sheet11!$Q$110</definedName>
    <definedName name="_105179">[2]Sheet13!$Q$8</definedName>
    <definedName name="_105185">[1]Sheet17!$R$53</definedName>
    <definedName name="_105205">[2]Sheet11!$Q$111</definedName>
    <definedName name="_105234">[3]Sheet13!$Q$5</definedName>
    <definedName name="_105248">[2]Sheet13!$Q$9</definedName>
    <definedName name="_105256">[4]Sheet11!$Q$162</definedName>
    <definedName name="_105274">[2]Sheet11!$Q$112</definedName>
    <definedName name="_105291">[4]Sheet11!$Q$163</definedName>
    <definedName name="_10530">'[5]April 2014'!#REF!</definedName>
    <definedName name="_105309">[2]Sheet11!$Q$113</definedName>
    <definedName name="_105317">[2]Sheet13!$Q$10</definedName>
    <definedName name="_105327">[1]Sheet17!$R$55</definedName>
    <definedName name="_105329">[3]Sheet13!$Q$7</definedName>
    <definedName name="_10534">[6]Sheet4!$O$22</definedName>
    <definedName name="_10535">[6]Sheet4!$P$22</definedName>
    <definedName name="_10536">[6]Sheet4!$Q$22</definedName>
    <definedName name="_105360">[4]Sheet11!$Q$164</definedName>
    <definedName name="_10537">[6]Sheet4!$R$22</definedName>
    <definedName name="_105378">[2]Sheet11!$Q$114</definedName>
    <definedName name="_105386">[2]Sheet13!$Q$11</definedName>
    <definedName name="_105395">[4]Sheet11!$Q$165</definedName>
    <definedName name="_105398">[3]Sheet13!$Q$8</definedName>
    <definedName name="_105413">[2]Sheet11!$Q$115</definedName>
    <definedName name="_105448">[2]Sheet11!$Q$116</definedName>
    <definedName name="_105455">[2]Sheet13!$Q$12</definedName>
    <definedName name="_105464">[4]Sheet11!$Q$166</definedName>
    <definedName name="_105467">[3]Sheet13!$Q$9</definedName>
    <definedName name="_105469">[1]Sheet17!$R$57</definedName>
    <definedName name="_105483">[2]Sheet11!$Q$117</definedName>
    <definedName name="_105518">[2]Sheet11!$Q$118</definedName>
    <definedName name="_105524">[2]Sheet13!$Q$13</definedName>
    <definedName name="_105533">[4]Sheet11!$Q$167</definedName>
    <definedName name="_105536">[3]Sheet13!$Q$10</definedName>
    <definedName name="_105540">[1]Sheet17!$R$58</definedName>
    <definedName name="_10556">[6]Sheet4!$O$23</definedName>
    <definedName name="_10557">[6]Sheet4!$P$23</definedName>
    <definedName name="_10558">[6]Sheet4!$Q$23</definedName>
    <definedName name="_105587">[2]Sheet11!$Q$119</definedName>
    <definedName name="_10559">[6]Sheet4!$R$23</definedName>
    <definedName name="_105593">[2]Sheet13!$Q$14</definedName>
    <definedName name="_105602">[4]Sheet11!$Q$168</definedName>
    <definedName name="_105605">[3]Sheet13!$Q$11</definedName>
    <definedName name="_105611">[1]Sheet17!$R$59</definedName>
    <definedName name="_105656">[2]Sheet11!$Q$120</definedName>
    <definedName name="_105662">[2]Sheet13!$Q$15</definedName>
    <definedName name="_105674">[3]Sheet13!$Q$12</definedName>
    <definedName name="_105682">[1]Sheet17!$R$60</definedName>
    <definedName name="_105691">[2]Sheet11!$Q$121</definedName>
    <definedName name="_105740">[4]Sheet11!$Q$170</definedName>
    <definedName name="_105743">[3]Sheet13!$Q$13</definedName>
    <definedName name="_105753">[1]Sheet17!$R$61</definedName>
    <definedName name="_105760">[2]Sheet11!$Q$122</definedName>
    <definedName name="_10578">[6]Sheet4!$O$24</definedName>
    <definedName name="_10579">[6]Sheet4!$P$24</definedName>
    <definedName name="_10580">[6]Sheet4!$Q$24</definedName>
    <definedName name="_105800">[2]Sheet13!$Q$17</definedName>
    <definedName name="_105809">[4]Sheet11!$Q$171</definedName>
    <definedName name="_10581">[6]Sheet4!$R$24</definedName>
    <definedName name="_105812">[3]Sheet13!$Q$14</definedName>
    <definedName name="_105824">[1]Sheet17!$R$62</definedName>
    <definedName name="_105829">[2]Sheet11!$Q$123</definedName>
    <definedName name="_105869">[2]Sheet13!$Q$18</definedName>
    <definedName name="_105878">[4]Sheet11!$Q$172</definedName>
    <definedName name="_105881">[3]Sheet13!$Q$15</definedName>
    <definedName name="_105895">[1]Sheet17!$R$63</definedName>
    <definedName name="_105898">[2]Sheet11!$Q$124</definedName>
    <definedName name="_105931">[1]Sheet17!$R$64</definedName>
    <definedName name="_105933">[2]Sheet11!$Q$125</definedName>
    <definedName name="_105938">[2]Sheet13!$Q$19</definedName>
    <definedName name="_105947">[4]Sheet11!$Q$173</definedName>
    <definedName name="_105950">[3]Sheet13!$Q$16</definedName>
    <definedName name="_105973">[2]Sheet13!$Q$20</definedName>
    <definedName name="_10600">[6]Sheet4!$O$25</definedName>
    <definedName name="_106002">[2]Sheet11!$Q$126</definedName>
    <definedName name="_10601">[6]Sheet4!$P$25</definedName>
    <definedName name="_106016">[4]Sheet11!$Q$174</definedName>
    <definedName name="_106019">[3]Sheet13!$Q$17</definedName>
    <definedName name="_10602">[6]Sheet4!$Q$25</definedName>
    <definedName name="_10603">[6]Sheet4!$R$25</definedName>
    <definedName name="_106042">[2]Sheet13!$Q$21</definedName>
    <definedName name="_106054">[3]Sheet13!$Q$18</definedName>
    <definedName name="_106071">[2]Sheet11!$Q$127</definedName>
    <definedName name="_106073">[1]Sheet17!$R$66</definedName>
    <definedName name="_106085">[4]Sheet11!$Q$175</definedName>
    <definedName name="_106111">[2]Sheet13!$Q$22</definedName>
    <definedName name="_106123">[3]Sheet13!$Q$19</definedName>
    <definedName name="_106144">[1]Sheet17!$R$67</definedName>
    <definedName name="_106154">[4]Sheet11!$Q$176</definedName>
    <definedName name="_106180">[2]Sheet13!$Q$23</definedName>
    <definedName name="_106192">[3]Sheet13!$Q$20</definedName>
    <definedName name="_106215">[1]Sheet17!$R$68</definedName>
    <definedName name="_10622">[6]Sheet4!$O$26</definedName>
    <definedName name="_106223">[4]Sheet11!$Q$177</definedName>
    <definedName name="_10623">[6]Sheet4!$P$26</definedName>
    <definedName name="_10624">[6]Sheet4!$Q$26</definedName>
    <definedName name="_106244">[2]Sheet11!$Q$130</definedName>
    <definedName name="_106249">[2]Sheet13!$Q$24</definedName>
    <definedName name="_10625">[6]Sheet4!$R$26</definedName>
    <definedName name="_106261">[3]Sheet13!$Q$21</definedName>
    <definedName name="_106286">[1]Sheet17!$R$69</definedName>
    <definedName name="_106292">[4]Sheet11!$Q$178</definedName>
    <definedName name="_10630">'[5]April 2014'!#REF!</definedName>
    <definedName name="_106313">[2]Sheet11!$Q$131</definedName>
    <definedName name="_106318">[2]Sheet13!$Q$25</definedName>
    <definedName name="_106330">[3]Sheet13!$Q$22</definedName>
    <definedName name="_106361">[4]Sheet11!$Q$179</definedName>
    <definedName name="_106383">[2]Sheet11!$Q$133</definedName>
    <definedName name="_106387">[2]Sheet13!$Q$26</definedName>
    <definedName name="_106399">[3]Sheet13!$Q$23</definedName>
    <definedName name="_106430">[4]Sheet11!$Q$180</definedName>
    <definedName name="_10644">[6]Sheet4!$O$27</definedName>
    <definedName name="_10645">[6]Sheet4!$P$27</definedName>
    <definedName name="_106452">[2]Sheet11!$Q$134</definedName>
    <definedName name="_106456">[2]Sheet13!$Q$27</definedName>
    <definedName name="_10646">[6]Sheet4!$Q$27</definedName>
    <definedName name="_106468">[3]Sheet13!$Q$24</definedName>
    <definedName name="_10647">[6]Sheet4!$R$27</definedName>
    <definedName name="_106487">[2]Sheet11!$Q$135</definedName>
    <definedName name="_106499">[4]Sheet11!$Q$181</definedName>
    <definedName name="_106522">[2]Sheet11!$Q$136</definedName>
    <definedName name="_106525">[2]Sheet13!$Q$28</definedName>
    <definedName name="_106537">[3]Sheet13!$Q$25</definedName>
    <definedName name="_106557">[2]Sheet11!$Q$137</definedName>
    <definedName name="_106560">[2]Sheet13!$Q$29</definedName>
    <definedName name="_106568">[4]Sheet11!$Q$182</definedName>
    <definedName name="_106606">[3]Sheet13!$Q$26</definedName>
    <definedName name="_106626">[2]Sheet11!$Q$138</definedName>
    <definedName name="_106629">[2]Sheet13!$Q$30</definedName>
    <definedName name="_106637">[4]Sheet11!$Q$183</definedName>
    <definedName name="_10666">[6]Sheet4!$O$28</definedName>
    <definedName name="_106664">[2]Sheet13!$Q$31</definedName>
    <definedName name="_10667">[6]Sheet4!$P$28</definedName>
    <definedName name="_106675">[3]Sheet13!$Q$27</definedName>
    <definedName name="_10668">[6]Sheet4!$Q$28</definedName>
    <definedName name="_10669">[6]Sheet4!$R$28</definedName>
    <definedName name="_106696">[2]Sheet11!$Q$140</definedName>
    <definedName name="_106706">[4]Sheet11!$Q$184</definedName>
    <definedName name="_106733">[2]Sheet13!$Q$32</definedName>
    <definedName name="_106744">[3]Sheet13!$Q$28</definedName>
    <definedName name="_106765">[2]Sheet11!$Q$141</definedName>
    <definedName name="_106775">[4]Sheet11!$Q$185</definedName>
    <definedName name="_10680">'[5]April 2014'!#REF!</definedName>
    <definedName name="_106802">[2]Sheet13!$Q$33</definedName>
    <definedName name="_106810">[4]Sheet11!$Q$186</definedName>
    <definedName name="_106813">[3]Sheet13!$Q$29</definedName>
    <definedName name="_106834">[2]Sheet11!$Q$142</definedName>
    <definedName name="_106871">[2]Sheet13!$Q$34</definedName>
    <definedName name="_106879">[4]Sheet11!$Q$187</definedName>
    <definedName name="_10688">[6]Sheet4!$O$29</definedName>
    <definedName name="_106882">[3]Sheet13!$Q$30</definedName>
    <definedName name="_10689">[6]Sheet4!$P$29</definedName>
    <definedName name="_10690">[6]Sheet4!$Q$29</definedName>
    <definedName name="_106903">[2]Sheet11!$Q$143</definedName>
    <definedName name="_10691">[6]Sheet4!$R$29</definedName>
    <definedName name="_106914">[4]Sheet11!$Q$188</definedName>
    <definedName name="_106938">[2]Sheet11!$Q$144</definedName>
    <definedName name="_106940">[2]Sheet13!$Q$35</definedName>
    <definedName name="_106949">[4]Sheet11!$Q$189</definedName>
    <definedName name="_106951">[3]Sheet13!$Q$31</definedName>
    <definedName name="_107007">[2]Sheet11!$Q$145</definedName>
    <definedName name="_107009">[2]Sheet13!$Q$36</definedName>
    <definedName name="_107020">[3]Sheet13!$Q$32</definedName>
    <definedName name="_107042">[2]Sheet11!$Q$146</definedName>
    <definedName name="_107078">[2]Sheet13!$Q$37</definedName>
    <definedName name="_107089">[3]Sheet13!$Q$33</definedName>
    <definedName name="_10710">[6]Sheet4!$O$30</definedName>
    <definedName name="_10711">[6]Sheet4!$P$30</definedName>
    <definedName name="_10712">[6]Sheet4!$Q$30</definedName>
    <definedName name="_107124">[3]Sheet13!$Q$34</definedName>
    <definedName name="_10713">[6]Sheet4!$R$30</definedName>
    <definedName name="_107157">[4]Sheet12!$Q$5</definedName>
    <definedName name="_107180">[2]Sheet11!$Q$148</definedName>
    <definedName name="_107182">[2]Sheet13!$Q$39</definedName>
    <definedName name="_107193">[3]Sheet13!$Q$35</definedName>
    <definedName name="_107215">[2]Sheet11!$Q$149</definedName>
    <definedName name="_107251">[2]Sheet13!$Q$40</definedName>
    <definedName name="_107252">[4]Sheet12!$Q$7</definedName>
    <definedName name="_107262">[3]Sheet13!$Q$36</definedName>
    <definedName name="_107284">[2]Sheet11!$Q$150</definedName>
    <definedName name="_10730">'[5]April 2014'!#REF!</definedName>
    <definedName name="_10732">[6]Sheet4!$O$31</definedName>
    <definedName name="_107320">[2]Sheet13!$Q$41</definedName>
    <definedName name="_107321">[4]Sheet12!$Q$8</definedName>
    <definedName name="_10733">[6]Sheet4!$P$31</definedName>
    <definedName name="_107331">[3]Sheet13!$Q$37</definedName>
    <definedName name="_10734">[6]Sheet4!$Q$31</definedName>
    <definedName name="_10735">[6]Sheet4!$R$31</definedName>
    <definedName name="_107353">[2]Sheet11!$Q$151</definedName>
    <definedName name="_107388">[2]Sheet11!$Q$152</definedName>
    <definedName name="_107389">[2]Sheet13!$Q$42</definedName>
    <definedName name="_107390">[4]Sheet12!$Q$9</definedName>
    <definedName name="_107400">[3]Sheet13!$Q$38</definedName>
    <definedName name="_107457">[2]Sheet11!$Q$153</definedName>
    <definedName name="_107458">[2]Sheet13!$Q$43</definedName>
    <definedName name="_107459">[4]Sheet12!$Q$10</definedName>
    <definedName name="_107469">[3]Sheet13!$Q$39</definedName>
    <definedName name="_107492">[2]Sheet11!$Q$154</definedName>
    <definedName name="_107527">[2]Sheet13!$Q$44</definedName>
    <definedName name="_107528">[4]Sheet12!$Q$11</definedName>
    <definedName name="_107538">[3]Sheet13!$Q$40</definedName>
    <definedName name="_10754">[6]Sheet4!$O$32</definedName>
    <definedName name="_10755">[6]Sheet4!$P$32</definedName>
    <definedName name="_10756">[6]Sheet4!$Q$32</definedName>
    <definedName name="_107561">[2]Sheet11!$Q$155</definedName>
    <definedName name="_10757">[6]Sheet4!$R$32</definedName>
    <definedName name="_107596">[2]Sheet13!$Q$45</definedName>
    <definedName name="_107597">[4]Sheet12!$Q$12</definedName>
    <definedName name="_107607">[3]Sheet13!$Q$41</definedName>
    <definedName name="_107665">[2]Sheet11!$Q$157</definedName>
    <definedName name="_107666">[4]Sheet12!$Q$13</definedName>
    <definedName name="_107676">[3]Sheet13!$Q$42</definedName>
    <definedName name="_107734">[2]Sheet11!$Q$158</definedName>
    <definedName name="_107735">[4]Sheet12!$Q$14</definedName>
    <definedName name="_107745">[3]Sheet13!$Q$43</definedName>
    <definedName name="_10776">[6]Sheet4!$O$33</definedName>
    <definedName name="_10777">[6]Sheet4!$P$33</definedName>
    <definedName name="_10778">[6]Sheet4!$Q$33</definedName>
    <definedName name="_10779">[6]Sheet4!$R$33</definedName>
    <definedName name="_10780">'[5]April 2014'!#REF!</definedName>
    <definedName name="_107803">[2]Sheet11!$Q$159</definedName>
    <definedName name="_107804">[4]Sheet12!$Q$15</definedName>
    <definedName name="_107814">[3]Sheet13!$Q$44</definedName>
    <definedName name="_107872">[2]Sheet11!$Q$160</definedName>
    <definedName name="_107873">[4]Sheet12!$Q$16</definedName>
    <definedName name="_107883">[3]Sheet13!$Q$45</definedName>
    <definedName name="_107907">[2]Sheet11!$Q$161</definedName>
    <definedName name="_107908">[4]Sheet12!$Q$17</definedName>
    <definedName name="_107941">[2]Sheet13!$Q$50</definedName>
    <definedName name="_107976">[2]Sheet11!$Q$162</definedName>
    <definedName name="_107977">[4]Sheet12!$Q$18</definedName>
    <definedName name="_10798">[6]Sheet4!$O$34</definedName>
    <definedName name="_10799">[6]Sheet4!$P$34</definedName>
    <definedName name="_1080">'[5]April 2014'!#REF!</definedName>
    <definedName name="_10800">[6]Sheet4!$Q$34</definedName>
    <definedName name="_10801">[6]Sheet4!$R$34</definedName>
    <definedName name="_108010">[2]Sheet13!$Q$51</definedName>
    <definedName name="_108011">[2]Sheet11!$Q$163</definedName>
    <definedName name="_108046">[4]Sheet12!$Q$19</definedName>
    <definedName name="_108080">[2]Sheet11!$Q$164</definedName>
    <definedName name="_108115">[2]Sheet11!$Q$165</definedName>
    <definedName name="_108184">[2]Sheet11!$Q$166</definedName>
    <definedName name="_10820">[6]Sheet4!$O$35</definedName>
    <definedName name="_10821">[6]Sheet4!$P$35</definedName>
    <definedName name="_108218">[2]Sheet14!$Q$5</definedName>
    <definedName name="_10822">[6]Sheet4!$Q$35</definedName>
    <definedName name="_10823">[6]Sheet4!$R$35</definedName>
    <definedName name="_108253">[2]Sheet11!$Q$167</definedName>
    <definedName name="_108255">[3]Sheet14!$Q$7</definedName>
    <definedName name="_10830">'[5]April 2014'!#REF!</definedName>
    <definedName name="_108313">[2]Sheet14!$Q$7</definedName>
    <definedName name="_108322">[2]Sheet11!$Q$168</definedName>
    <definedName name="_108324">[3]Sheet14!$Q$8</definedName>
    <definedName name="_108382">[2]Sheet14!$Q$8</definedName>
    <definedName name="_108391">[2]Sheet11!$Q$169</definedName>
    <definedName name="_108393">[3]Sheet14!$Q$9</definedName>
    <definedName name="_10842">[6]Sheet4!$O$36</definedName>
    <definedName name="_108426">[4]Sheet12!$Q$25</definedName>
    <definedName name="_10843">[6]Sheet4!$P$36</definedName>
    <definedName name="_10844">[6]Sheet4!$Q$36</definedName>
    <definedName name="_10845">[6]Sheet4!$R$36</definedName>
    <definedName name="_108451">[2]Sheet14!$Q$9</definedName>
    <definedName name="_108460">[2]Sheet11!$Q$170</definedName>
    <definedName name="_108462">[3]Sheet14!$Q$10</definedName>
    <definedName name="_108495">[4]Sheet12!$Q$26</definedName>
    <definedName name="_108520">[2]Sheet14!$Q$10</definedName>
    <definedName name="_108529">[2]Sheet11!$Q$171</definedName>
    <definedName name="_108530">[4]Sheet12!$Q$27</definedName>
    <definedName name="_108531">[3]Sheet14!$Q$11</definedName>
    <definedName name="_108598">[2]Sheet11!$Q$172</definedName>
    <definedName name="_108599">[4]Sheet12!$Q$28</definedName>
    <definedName name="_108600">[3]Sheet14!$Q$12</definedName>
    <definedName name="_10864">[6]Sheet4!$O$37</definedName>
    <definedName name="_10865">[6]Sheet4!$P$37</definedName>
    <definedName name="_10866">[6]Sheet4!$Q$37</definedName>
    <definedName name="_108667">[2]Sheet11!$Q$173</definedName>
    <definedName name="_108668">[4]Sheet12!$Q$29</definedName>
    <definedName name="_108669">[3]Sheet14!$Q$13</definedName>
    <definedName name="_10867">[6]Sheet4!$R$37</definedName>
    <definedName name="_108727">[2]Sheet14!$Q$13</definedName>
    <definedName name="_108736">[2]Sheet11!$Q$174</definedName>
    <definedName name="_108737">[4]Sheet12!$Q$30</definedName>
    <definedName name="_108738">[3]Sheet14!$Q$14</definedName>
    <definedName name="_108796">[2]Sheet14!$Q$14</definedName>
    <definedName name="_10880">'[5]April 2014'!#REF!</definedName>
    <definedName name="_108805">[2]Sheet11!$Q$175</definedName>
    <definedName name="_108806">[4]Sheet12!$Q$31</definedName>
    <definedName name="_108807">[3]Sheet14!$Q$15</definedName>
    <definedName name="_10886">[6]Sheet4!$O$38</definedName>
    <definedName name="_108865">[2]Sheet14!$Q$15</definedName>
    <definedName name="_10887">[6]Sheet4!$P$38</definedName>
    <definedName name="_108874">[2]Sheet11!$Q$176</definedName>
    <definedName name="_108875">[4]Sheet12!$Q$32</definedName>
    <definedName name="_108876">[3]Sheet14!$Q$16</definedName>
    <definedName name="_10888">[6]Sheet4!$Q$38</definedName>
    <definedName name="_10889">[6]Sheet4!$R$38</definedName>
    <definedName name="_108934">[2]Sheet14!$Q$16</definedName>
    <definedName name="_108943">[2]Sheet11!$Q$177</definedName>
    <definedName name="_108944">[4]Sheet12!$Q$33</definedName>
    <definedName name="_108945">[3]Sheet14!$Q$17</definedName>
    <definedName name="_109003">[2]Sheet14!$Q$17</definedName>
    <definedName name="_109012">[2]Sheet11!$Q$178</definedName>
    <definedName name="_109013">[4]Sheet12!$Q$34</definedName>
    <definedName name="_109014">[3]Sheet14!$Q$18</definedName>
    <definedName name="_109049">[3]Sheet14!$Q$19</definedName>
    <definedName name="_109072">[2]Sheet14!$Q$18</definedName>
    <definedName name="_10908">[6]Sheet4!$O$39</definedName>
    <definedName name="_109081">[2]Sheet11!$Q$179</definedName>
    <definedName name="_109082">[4]Sheet12!$Q$35</definedName>
    <definedName name="_10909">[6]Sheet4!$P$39</definedName>
    <definedName name="_10910">[6]Sheet4!$Q$39</definedName>
    <definedName name="_10911">[6]Sheet4!$R$39</definedName>
    <definedName name="_109118">[3]Sheet14!$Q$20</definedName>
    <definedName name="_109141">[2]Sheet14!$Q$19</definedName>
    <definedName name="_109150">[2]Sheet11!$Q$180</definedName>
    <definedName name="_109186">[4]Sheet12!$Q$37</definedName>
    <definedName name="_109187">[3]Sheet14!$Q$21</definedName>
    <definedName name="_109210">[2]Sheet14!$Q$20</definedName>
    <definedName name="_109219">[2]Sheet11!$Q$181</definedName>
    <definedName name="_109245">[2]Sheet14!$Q$21</definedName>
    <definedName name="_109254">[2]Sheet11!$Q$182</definedName>
    <definedName name="_109255">[4]Sheet12!$Q$38</definedName>
    <definedName name="_109256">[3]Sheet14!$Q$22</definedName>
    <definedName name="_10930">[6]Sheet4!$O$40</definedName>
    <definedName name="_10931">[6]Sheet4!$P$40</definedName>
    <definedName name="_109314">[2]Sheet14!$Q$22</definedName>
    <definedName name="_10932">[6]Sheet4!$Q$40</definedName>
    <definedName name="_109323">[2]Sheet11!$Q$183</definedName>
    <definedName name="_109324">[4]Sheet12!$Q$39</definedName>
    <definedName name="_109325">[3]Sheet14!$Q$23</definedName>
    <definedName name="_10933">[6]Sheet4!$R$40</definedName>
    <definedName name="_109383">[2]Sheet14!$Q$23</definedName>
    <definedName name="_109392">[2]Sheet11!$Q$184</definedName>
    <definedName name="_109393">[4]Sheet12!$Q$40</definedName>
    <definedName name="_109394">[3]Sheet14!$Q$24</definedName>
    <definedName name="_109452">[2]Sheet14!$Q$24</definedName>
    <definedName name="_109461">[2]Sheet11!$Q$185</definedName>
    <definedName name="_109462">[4]Sheet12!$Q$41</definedName>
    <definedName name="_109463">[3]Sheet14!$Q$25</definedName>
    <definedName name="_10952">[6]Sheet4!$O$41</definedName>
    <definedName name="_109521">[2]Sheet14!$Q$25</definedName>
    <definedName name="_10953">[6]Sheet4!$P$41</definedName>
    <definedName name="_109530">[2]Sheet11!$Q$186</definedName>
    <definedName name="_109531">[4]Sheet12!$Q$42</definedName>
    <definedName name="_109532">[3]Sheet14!$Q$26</definedName>
    <definedName name="_10954">[6]Sheet4!$Q$41</definedName>
    <definedName name="_10955">[6]Sheet4!$R$41</definedName>
    <definedName name="_109567">[3]Sheet14!$Q$27</definedName>
    <definedName name="_109599">[2]Sheet11!$Q$187</definedName>
    <definedName name="_109600">[4]Sheet12!$Q$43</definedName>
    <definedName name="_109636">[3]Sheet14!$Q$28</definedName>
    <definedName name="_109659">[2]Sheet14!$Q$27</definedName>
    <definedName name="_109668">[2]Sheet11!$Q$188</definedName>
    <definedName name="_109669">[4]Sheet12!$Q$44</definedName>
    <definedName name="_109704">[4]Sheet12!$Q$45</definedName>
    <definedName name="_109705">[3]Sheet14!$Q$29</definedName>
    <definedName name="_109728">[2]Sheet14!$Q$28</definedName>
    <definedName name="_109737">[2]Sheet11!$Q$189</definedName>
    <definedName name="_10974">[6]Sheet4!$O$42</definedName>
    <definedName name="_10975">[6]Sheet4!$P$42</definedName>
    <definedName name="_10976">[6]Sheet4!$Q$42</definedName>
    <definedName name="_10977">[6]Sheet4!$R$42</definedName>
    <definedName name="_109772">[2]Sheet11!$Q$190</definedName>
    <definedName name="_109773">[4]Sheet12!$Q$46</definedName>
    <definedName name="_109774">[3]Sheet14!$Q$30</definedName>
    <definedName name="_109797">[2]Sheet14!$Q$29</definedName>
    <definedName name="_10980">'[5]April 2014'!#REF!</definedName>
    <definedName name="_109832">[2]Sheet14!$Q$30</definedName>
    <definedName name="_109841">[2]Sheet11!$Q$191</definedName>
    <definedName name="_109842">[4]Sheet12!$Q$47</definedName>
    <definedName name="_109843">[3]Sheet14!$Q$31</definedName>
    <definedName name="_109876">[2]Sheet11!$Q$192</definedName>
    <definedName name="_109901">[2]Sheet14!$Q$31</definedName>
    <definedName name="_109911">[2]Sheet11!$Q$193</definedName>
    <definedName name="_109912">[3]Sheet14!$Q$32</definedName>
    <definedName name="_109936">[2]Sheet14!$Q$32</definedName>
    <definedName name="_10996">[6]Sheet4!$O$43</definedName>
    <definedName name="_10997">[6]Sheet4!$P$43</definedName>
    <definedName name="_10998">[6]Sheet4!$Q$43</definedName>
    <definedName name="_109980">[4]Sheet12!$Q$49</definedName>
    <definedName name="_109981">[3]Sheet14!$Q$33</definedName>
    <definedName name="_10999">[6]Sheet4!$R$43</definedName>
    <definedName name="_110005">[2]Sheet14!$Q$33</definedName>
    <definedName name="_110040">[2]Sheet14!$Q$34</definedName>
    <definedName name="_110049">[4]Sheet12!$Q$50</definedName>
    <definedName name="_110050">[3]Sheet14!$Q$34</definedName>
    <definedName name="_110119">[2]Sheet12!$Q$5</definedName>
    <definedName name="_110178">[2]Sheet14!$Q$36</definedName>
    <definedName name="_11018">[6]Sheet4!$O$44</definedName>
    <definedName name="_11019">[6]Sheet4!$P$44</definedName>
    <definedName name="_11020">[6]Sheet4!$Q$44</definedName>
    <definedName name="_11021">[6]Sheet4!$R$44</definedName>
    <definedName name="_110214">[2]Sheet12!$Q$7</definedName>
    <definedName name="_110223">[3]Sheet14!$Q$37</definedName>
    <definedName name="_110247">[2]Sheet14!$Q$37</definedName>
    <definedName name="_110257">[4]Sheet13!$Q$5</definedName>
    <definedName name="_110283">[2]Sheet12!$Q$8</definedName>
    <definedName name="_110292">[3]Sheet14!$Q$38</definedName>
    <definedName name="_11030">'[5]April 2014'!#REF!</definedName>
    <definedName name="_110316">[2]Sheet14!$Q$38</definedName>
    <definedName name="_110327">[3]Sheet14!$Q$39</definedName>
    <definedName name="_110352">[2]Sheet12!$Q$9</definedName>
    <definedName name="_110385">[2]Sheet14!$Q$39</definedName>
    <definedName name="_110396">[3]Sheet14!$Q$40</definedName>
    <definedName name="_11040">[6]Sheet4!$O$45</definedName>
    <definedName name="_11041">[6]Sheet4!$P$45</definedName>
    <definedName name="_11042">[6]Sheet4!$Q$45</definedName>
    <definedName name="_110421">[2]Sheet12!$Q$10</definedName>
    <definedName name="_11043">[6]Sheet4!$R$45</definedName>
    <definedName name="_110454">[2]Sheet14!$Q$40</definedName>
    <definedName name="_110465">[3]Sheet14!$Q$41</definedName>
    <definedName name="_110490">[2]Sheet12!$Q$11</definedName>
    <definedName name="_110523">[2]Sheet14!$Q$41</definedName>
    <definedName name="_110534">[3]Sheet14!$Q$42</definedName>
    <definedName name="_110558">[2]Sheet14!$Q$42</definedName>
    <definedName name="_110559">[2]Sheet12!$Q$12</definedName>
    <definedName name="_11062">[6]Sheet4!$O$46</definedName>
    <definedName name="_110627">[2]Sheet14!$Q$43</definedName>
    <definedName name="_110628">[2]Sheet12!$Q$13</definedName>
    <definedName name="_11063">[6]Sheet4!$P$46</definedName>
    <definedName name="_11064">[6]Sheet4!$Q$46</definedName>
    <definedName name="_11065">[6]Sheet4!$R$46</definedName>
    <definedName name="_110662">[2]Sheet14!$Q$44</definedName>
    <definedName name="_110672">[3]Sheet14!$Q$44</definedName>
    <definedName name="_110697">[2]Sheet12!$Q$14</definedName>
    <definedName name="_110731">[2]Sheet14!$Q$45</definedName>
    <definedName name="_110741">[3]Sheet14!$Q$45</definedName>
    <definedName name="_110766">[2]Sheet12!$Q$15</definedName>
    <definedName name="_11080">'[5]April 2014'!#REF!</definedName>
    <definedName name="_110810">[3]Sheet14!$Q$46</definedName>
    <definedName name="_110835">[2]Sheet12!$Q$16</definedName>
    <definedName name="_11084">[6]Sheet4!$O$47</definedName>
    <definedName name="_11085">[6]Sheet4!$P$47</definedName>
    <definedName name="_11086">[6]Sheet4!$Q$47</definedName>
    <definedName name="_110869">[2]Sheet14!$Q$47</definedName>
    <definedName name="_11087">[6]Sheet4!$R$47</definedName>
    <definedName name="_110879">[3]Sheet14!$Q$47</definedName>
    <definedName name="_110904">[2]Sheet12!$Q$17</definedName>
    <definedName name="_110938">[2]Sheet14!$Q$48</definedName>
    <definedName name="_110939">[2]Sheet12!$Q$18</definedName>
    <definedName name="_110948">[3]Sheet14!$Q$48</definedName>
    <definedName name="_110973">[4]Sheet13!$Q$16</definedName>
    <definedName name="_111008">[2]Sheet12!$Q$19</definedName>
    <definedName name="_111017">[3]Sheet14!$Q$49</definedName>
    <definedName name="_11106">[6]Sheet4!$O$48</definedName>
    <definedName name="_11107">[6]Sheet4!$P$48</definedName>
    <definedName name="_111077">[2]Sheet12!$Q$20</definedName>
    <definedName name="_11108">[6]Sheet4!$Q$48</definedName>
    <definedName name="_111086">[3]Sheet14!$Q$50</definedName>
    <definedName name="_11109">[6]Sheet4!$R$48</definedName>
    <definedName name="_111145">[2]Sheet14!$Q$51</definedName>
    <definedName name="_111146">[2]Sheet12!$Q$21</definedName>
    <definedName name="_111155">[3]Sheet14!$Q$51</definedName>
    <definedName name="_111214">[2]Sheet14!$Q$52</definedName>
    <definedName name="_111215">[2]Sheet12!$Q$22</definedName>
    <definedName name="_11128">[6]Sheet4!$O$49</definedName>
    <definedName name="_111283">[2]Sheet14!$Q$53</definedName>
    <definedName name="_111284">[2]Sheet12!$Q$23</definedName>
    <definedName name="_11129">[6]Sheet4!$P$49</definedName>
    <definedName name="_11130">[6]Sheet4!$Q$49</definedName>
    <definedName name="_11131">[6]Sheet4!$R$49</definedName>
    <definedName name="_111352">[2]Sheet14!$Q$54</definedName>
    <definedName name="_111353">[2]Sheet12!$Q$24</definedName>
    <definedName name="_111363">[3]Sheet15!$Q$5</definedName>
    <definedName name="_111388">[4]Sheet13!$Q$23</definedName>
    <definedName name="_111421">[2]Sheet14!$Q$55</definedName>
    <definedName name="_111422">[2]Sheet12!$Q$25</definedName>
    <definedName name="_111457">[2]Sheet12!$Q$26</definedName>
    <definedName name="_111458">[3]Sheet15!$Q$7</definedName>
    <definedName name="_111492">[4]Sheet13!$Q$25</definedName>
    <definedName name="_11150">[6]Sheet4!$O$50</definedName>
    <definedName name="_11151">[6]Sheet4!$P$50</definedName>
    <definedName name="_11152">[6]Sheet4!$Q$50</definedName>
    <definedName name="_111526">[2]Sheet12!$Q$27</definedName>
    <definedName name="_111527">[3]Sheet15!$Q$8</definedName>
    <definedName name="_11153">[6]Sheet4!$R$50</definedName>
    <definedName name="_111596">[3]Sheet15!$Q$9</definedName>
    <definedName name="_111629">[2]Sheet15!$Q$5</definedName>
    <definedName name="_111630">[2]Sheet12!$Q$29</definedName>
    <definedName name="_111665">[3]Sheet15!$Q$10</definedName>
    <definedName name="_111699">[2]Sheet12!$Q$30</definedName>
    <definedName name="_11172">[6]Sheet4!$O$51</definedName>
    <definedName name="_111724">[2]Sheet15!$Q$7</definedName>
    <definedName name="_11173">[6]Sheet4!$P$51</definedName>
    <definedName name="_111734">[3]Sheet15!$Q$11</definedName>
    <definedName name="_11174">[6]Sheet4!$Q$51</definedName>
    <definedName name="_11175">[6]Sheet4!$R$51</definedName>
    <definedName name="_111768">[2]Sheet12!$Q$31</definedName>
    <definedName name="_111793">[2]Sheet15!$Q$8</definedName>
    <definedName name="_11180">'[5]April 2014'!#REF!</definedName>
    <definedName name="_111803">[2]Sheet12!$Q$32</definedName>
    <definedName name="_111837">[4]Sheet13!$Q$30</definedName>
    <definedName name="_111862">[2]Sheet15!$Q$9</definedName>
    <definedName name="_111872">[2]Sheet12!$Q$33</definedName>
    <definedName name="_111906">[4]Sheet13!$Q$31</definedName>
    <definedName name="_111931">[2]Sheet15!$Q$10</definedName>
    <definedName name="_11194">[6]Sheet4!$O$52</definedName>
    <definedName name="_111941">[2]Sheet12!$Q$34</definedName>
    <definedName name="_11195">[6]Sheet4!$P$52</definedName>
    <definedName name="_11196">[6]Sheet4!$Q$52</definedName>
    <definedName name="_11197">[6]Sheet4!$R$52</definedName>
    <definedName name="_111975">[4]Sheet13!$Q$32</definedName>
    <definedName name="_112000">[2]Sheet15!$Q$11</definedName>
    <definedName name="_112010">[2]Sheet12!$Q$35</definedName>
    <definedName name="_112069">[2]Sheet15!$Q$12</definedName>
    <definedName name="_112079">[2]Sheet12!$Q$36</definedName>
    <definedName name="_112113">[4]Sheet13!$Q$34</definedName>
    <definedName name="_112138">[2]Sheet15!$Q$13</definedName>
    <definedName name="_112148">[2]Sheet12!$Q$37</definedName>
    <definedName name="_11216">[6]Sheet4!$O$53</definedName>
    <definedName name="_11217">[6]Sheet4!$P$53</definedName>
    <definedName name="_11218">[6]Sheet4!$Q$53</definedName>
    <definedName name="_112182">[4]Sheet13!$Q$35</definedName>
    <definedName name="_112183">[2]Sheet12!$Q$38</definedName>
    <definedName name="_11219">[6]Sheet4!$R$53</definedName>
    <definedName name="_112207">[2]Sheet15!$Q$14</definedName>
    <definedName name="_112217">[3]Sheet15!$Q$18</definedName>
    <definedName name="_112251">[4]Sheet13!$Q$36</definedName>
    <definedName name="_112252">[2]Sheet12!$Q$39</definedName>
    <definedName name="_112276">[2]Sheet15!$Q$15</definedName>
    <definedName name="_112286">[3]Sheet15!$Q$19</definedName>
    <definedName name="_11230">'[5]April 2014'!#REF!</definedName>
    <definedName name="_112320">[4]Sheet13!$Q$37</definedName>
    <definedName name="_112321">[2]Sheet12!$Q$40</definedName>
    <definedName name="_112345">[2]Sheet15!$Q$16</definedName>
    <definedName name="_11238">[6]Sheet4!$O$54</definedName>
    <definedName name="_112389">[4]Sheet13!$Q$38</definedName>
    <definedName name="_11239">[6]Sheet4!$P$54</definedName>
    <definedName name="_112390">[2]Sheet12!$Q$41</definedName>
    <definedName name="_11240">[6]Sheet4!$Q$54</definedName>
    <definedName name="_11241">[6]Sheet4!$R$54</definedName>
    <definedName name="_112458">[4]Sheet13!$Q$39</definedName>
    <definedName name="_112459">[2]Sheet12!$Q$42</definedName>
    <definedName name="_112483">[2]Sheet15!$Q$18</definedName>
    <definedName name="_112527">[4]Sheet13!$Q$40</definedName>
    <definedName name="_112528">[2]Sheet12!$Q$43</definedName>
    <definedName name="_112587">[2]Sheet15!$Q$20</definedName>
    <definedName name="_112596">[4]Sheet13!$Q$41</definedName>
    <definedName name="_112597">[2]Sheet12!$Q$44</definedName>
    <definedName name="_11260">[6]Sheet4!$O$55</definedName>
    <definedName name="_11261">[6]Sheet4!$P$55</definedName>
    <definedName name="_11262">[6]Sheet4!$Q$55</definedName>
    <definedName name="_11263">[6]Sheet4!$R$55</definedName>
    <definedName name="_112656">[2]Sheet15!$Q$21</definedName>
    <definedName name="_112665">[4]Sheet13!$Q$42</definedName>
    <definedName name="_112666">[2]Sheet12!$Q$45</definedName>
    <definedName name="_112691">[2]Sheet15!$Q$22</definedName>
    <definedName name="_112734">[4]Sheet13!$Q$43</definedName>
    <definedName name="_112735">[2]Sheet12!$Q$46</definedName>
    <definedName name="_112760">[2]Sheet15!$Q$23</definedName>
    <definedName name="_11280">'[5]April 2014'!#REF!</definedName>
    <definedName name="_112803">[4]Sheet13!$Q$44</definedName>
    <definedName name="_112804">[2]Sheet12!$Q$47</definedName>
    <definedName name="_11282">[6]Sheet4!$O$56</definedName>
    <definedName name="_112829">[2]Sheet15!$Q$24</definedName>
    <definedName name="_11283">[6]Sheet4!$P$56</definedName>
    <definedName name="_11284">[6]Sheet4!$Q$56</definedName>
    <definedName name="_11285">[6]Sheet4!$R$56</definedName>
    <definedName name="_112872">[4]Sheet13!$Q$45</definedName>
    <definedName name="_112873">[2]Sheet12!$Q$48</definedName>
    <definedName name="_112898">[2]Sheet15!$Q$25</definedName>
    <definedName name="_112908">[2]Sheet12!$Q$49</definedName>
    <definedName name="_112941">[4]Sheet13!$Q$46</definedName>
    <definedName name="_112942">[3]Sheet15!$Q$29</definedName>
    <definedName name="_112967">[2]Sheet15!$Q$26</definedName>
    <definedName name="_112977">[2]Sheet12!$Q$50</definedName>
    <definedName name="_1130">'[5]April 2014'!#REF!</definedName>
    <definedName name="_113012">[2]Sheet12!$Q$51</definedName>
    <definedName name="_11304">[6]Sheet4!$O$57</definedName>
    <definedName name="_113046">[3]Sheet15!$Q$31</definedName>
    <definedName name="_11305">[6]Sheet4!$P$57</definedName>
    <definedName name="_11306">[6]Sheet4!$Q$57</definedName>
    <definedName name="_11307">[6]Sheet4!$R$57</definedName>
    <definedName name="_113081">[2]Sheet12!$Q$52</definedName>
    <definedName name="_113105">[2]Sheet15!$Q$28</definedName>
    <definedName name="_113115">[3]Sheet15!$Q$32</definedName>
    <definedName name="_113149">[4]Sheet14!$Q$5</definedName>
    <definedName name="_113150">[2]Sheet12!$Q$53</definedName>
    <definedName name="_113174">[2]Sheet15!$Q$29</definedName>
    <definedName name="_113184">[3]Sheet15!$Q$33</definedName>
    <definedName name="_113219">[2]Sheet12!$Q$54</definedName>
    <definedName name="_113243">[2]Sheet15!$Q$30</definedName>
    <definedName name="_113244">[4]Sheet14!$Q$7</definedName>
    <definedName name="_113253">[3]Sheet15!$Q$34</definedName>
    <definedName name="_11326">[6]Sheet4!$O$58</definedName>
    <definedName name="_11327">[6]Sheet4!$P$58</definedName>
    <definedName name="_11328">[6]Sheet4!$Q$58</definedName>
    <definedName name="_113288">[2]Sheet12!$Q$55</definedName>
    <definedName name="_11329">[6]Sheet4!$R$58</definedName>
    <definedName name="_11330">'[5]April 2014'!#REF!</definedName>
    <definedName name="_113312">[2]Sheet15!$Q$31</definedName>
    <definedName name="_113313">[4]Sheet14!$Q$8</definedName>
    <definedName name="_113347">[2]Sheet15!$Q$32</definedName>
    <definedName name="_113357">[2]Sheet12!$Q$56</definedName>
    <definedName name="_113382">[4]Sheet14!$Q$9</definedName>
    <definedName name="_113416">[2]Sheet15!$Q$33</definedName>
    <definedName name="_113426">[3]Sheet15!$Q$37</definedName>
    <definedName name="_113451">[4]Sheet14!$Q$10</definedName>
    <definedName name="_11348">[6]Sheet4!$O$59</definedName>
    <definedName name="_113485">[2]Sheet15!$Q$34</definedName>
    <definedName name="_11349">[6]Sheet4!$P$59</definedName>
    <definedName name="_113495">[3]Sheet15!$Q$38</definedName>
    <definedName name="_11350">[6]Sheet4!$Q$59</definedName>
    <definedName name="_11351">[6]Sheet4!$R$59</definedName>
    <definedName name="_113554">[2]Sheet15!$Q$35</definedName>
    <definedName name="_113564">[3]Sheet15!$Q$39</definedName>
    <definedName name="_113565">[2]Sheet13!$Q$5</definedName>
    <definedName name="_113589">[4]Sheet14!$Q$12</definedName>
    <definedName name="_113623">[2]Sheet15!$Q$36</definedName>
    <definedName name="_113633">[3]Sheet15!$Q$40</definedName>
    <definedName name="_113658">[4]Sheet14!$Q$13</definedName>
    <definedName name="_113660">[2]Sheet13!$Q$7</definedName>
    <definedName name="_11370">[6]Sheet4!$O$60</definedName>
    <definedName name="_113702">[3]Sheet15!$Q$41</definedName>
    <definedName name="_11371">[6]Sheet4!$P$60</definedName>
    <definedName name="_11372">[6]Sheet4!$Q$60</definedName>
    <definedName name="_113727">[4]Sheet14!$Q$14</definedName>
    <definedName name="_113729">[2]Sheet13!$Q$8</definedName>
    <definedName name="_11373">[6]Sheet4!$R$60</definedName>
    <definedName name="_113771">[3]Sheet15!$Q$42</definedName>
    <definedName name="_113798">[2]Sheet13!$Q$9</definedName>
    <definedName name="_11380">'[5]April 2014'!#REF!</definedName>
    <definedName name="_113840">[3]Sheet15!$Q$43</definedName>
    <definedName name="_113865">[4]Sheet14!$Q$16</definedName>
    <definedName name="_113867">[2]Sheet13!$Q$10</definedName>
    <definedName name="_113900">[4]Sheet14!$Q$17</definedName>
    <definedName name="_113909">[3]Sheet15!$Q$44</definedName>
    <definedName name="_11392">[6]Sheet4!$O$61</definedName>
    <definedName name="_11393">[6]Sheet4!$P$61</definedName>
    <definedName name="_113934">[2]Sheet15!$Q$41</definedName>
    <definedName name="_113936">[2]Sheet13!$Q$11</definedName>
    <definedName name="_11394">[6]Sheet4!$Q$61</definedName>
    <definedName name="_11395">[6]Sheet4!$R$61</definedName>
    <definedName name="_113969">[4]Sheet14!$Q$18</definedName>
    <definedName name="_113978">[3]Sheet15!$Q$45</definedName>
    <definedName name="_114005">[2]Sheet13!$Q$12</definedName>
    <definedName name="_114038">[4]Sheet14!$Q$19</definedName>
    <definedName name="_114047">[3]Sheet15!$Q$46</definedName>
    <definedName name="_114072">[2]Sheet15!$Q$43</definedName>
    <definedName name="_114074">[2]Sheet13!$Q$13</definedName>
    <definedName name="_114107">[4]Sheet14!$Q$20</definedName>
    <definedName name="_114116">[3]Sheet15!$Q$47</definedName>
    <definedName name="_11414">[6]Sheet4!$O$62</definedName>
    <definedName name="_114141">[2]Sheet15!$Q$44</definedName>
    <definedName name="_114143">[2]Sheet13!$Q$14</definedName>
    <definedName name="_11415">[6]Sheet4!$P$62</definedName>
    <definedName name="_11416">[6]Sheet4!$Q$62</definedName>
    <definedName name="_11417">[6]Sheet4!$R$62</definedName>
    <definedName name="_114176">[4]Sheet14!$Q$21</definedName>
    <definedName name="_114185">[3]Sheet15!$Q$48</definedName>
    <definedName name="_114210">[2]Sheet15!$Q$45</definedName>
    <definedName name="_114212">[2]Sheet13!$Q$15</definedName>
    <definedName name="_114245">[4]Sheet14!$Q$22</definedName>
    <definedName name="_114254">[3]Sheet15!$Q$49</definedName>
    <definedName name="_114279">[2]Sheet15!$Q$46</definedName>
    <definedName name="_114281">[2]Sheet13!$Q$16</definedName>
    <definedName name="_11430">'[5]April 2014'!#REF!</definedName>
    <definedName name="_114314">[4]Sheet14!$Q$23</definedName>
    <definedName name="_114323">[3]Sheet15!$Q$50</definedName>
    <definedName name="_114348">[2]Sheet15!$Q$47</definedName>
    <definedName name="_114350">[2]Sheet13!$Q$17</definedName>
    <definedName name="_11436">[6]Sheet4!$O$63</definedName>
    <definedName name="_11437">[6]Sheet4!$P$63</definedName>
    <definedName name="_11438">[6]Sheet4!$Q$63</definedName>
    <definedName name="_114383">[4]Sheet14!$Q$24</definedName>
    <definedName name="_114385">[2]Sheet13!$Q$18</definedName>
    <definedName name="_11439">[6]Sheet4!$R$63</definedName>
    <definedName name="_114392">[3]Sheet15!$Q$51</definedName>
    <definedName name="_114417">[2]Sheet15!$Q$48</definedName>
    <definedName name="_114418">[4]Sheet14!$Q$25</definedName>
    <definedName name="_114454">[2]Sheet13!$Q$19</definedName>
    <definedName name="_114461">[3]Sheet15!$Q$52</definedName>
    <definedName name="_114486">[2]Sheet15!$Q$49</definedName>
    <definedName name="_114487">[4]Sheet14!$Q$26</definedName>
    <definedName name="_114523">[2]Sheet13!$Q$20</definedName>
    <definedName name="_114530">[3]Sheet15!$Q$53</definedName>
    <definedName name="_114555">[2]Sheet15!$Q$50</definedName>
    <definedName name="_11458">[6]Sheet4!$O$64</definedName>
    <definedName name="_11459">[6]Sheet4!$P$64</definedName>
    <definedName name="_114591">[4]Sheet14!$Q$28</definedName>
    <definedName name="_114592">[2]Sheet13!$Q$21</definedName>
    <definedName name="_114599">[3]Sheet15!$Q$54</definedName>
    <definedName name="_11460">[6]Sheet4!$Q$64</definedName>
    <definedName name="_11461">[6]Sheet4!$R$64</definedName>
    <definedName name="_114624">[2]Sheet15!$Q$51</definedName>
    <definedName name="_114660">[4]Sheet14!$Q$29</definedName>
    <definedName name="_114661">[2]Sheet13!$Q$22</definedName>
    <definedName name="_114668">[3]Sheet15!$Q$55</definedName>
    <definedName name="_114693">[2]Sheet15!$Q$52</definedName>
    <definedName name="_114729">[4]Sheet14!$Q$30</definedName>
    <definedName name="_114730">[2]Sheet13!$Q$23</definedName>
    <definedName name="_114762">[2]Sheet15!$Q$53</definedName>
    <definedName name="_114765">[2]Sheet13!$Q$24</definedName>
    <definedName name="_114772">[3]Sheet15!$Q$57</definedName>
    <definedName name="_114798">[4]Sheet14!$Q$31</definedName>
    <definedName name="_11480">[6]Sheet4!$O$65</definedName>
    <definedName name="_11481">[6]Sheet4!$P$65</definedName>
    <definedName name="_11482">[6]Sheet4!$Q$65</definedName>
    <definedName name="_11483">[6]Sheet4!$R$65</definedName>
    <definedName name="_114831">[2]Sheet15!$Q$54</definedName>
    <definedName name="_114834">[2]Sheet13!$Q$25</definedName>
    <definedName name="_114841">[3]Sheet15!$Q$58</definedName>
    <definedName name="_114867">[4]Sheet14!$Q$32</definedName>
    <definedName name="_114869">[2]Sheet13!$Q$26</definedName>
    <definedName name="_114900">[2]Sheet15!$Q$55</definedName>
    <definedName name="_114910">[3]Sheet15!$Q$59</definedName>
    <definedName name="_114936">[4]Sheet14!$Q$33</definedName>
    <definedName name="_114938">[2]Sheet13!$Q$27</definedName>
    <definedName name="_114969">[2]Sheet15!$Q$56</definedName>
    <definedName name="_114979">[3]Sheet15!$Q$60</definedName>
    <definedName name="_115007">[2]Sheet13!$Q$28</definedName>
    <definedName name="_115014">[3]Sheet15!$Q$61</definedName>
    <definedName name="_11502">[6]Sheet4!$O$66</definedName>
    <definedName name="_11503">[6]Sheet4!$P$66</definedName>
    <definedName name="_115038">[2]Sheet15!$Q$57</definedName>
    <definedName name="_11504">[6]Sheet4!$Q$66</definedName>
    <definedName name="_11505">[6]Sheet4!$R$66</definedName>
    <definedName name="_115074">[4]Sheet14!$Q$35</definedName>
    <definedName name="_115076">[2]Sheet13!$Q$29</definedName>
    <definedName name="_115083">[3]Sheet15!$Q$62</definedName>
    <definedName name="_115107">[2]Sheet15!$Q$58</definedName>
    <definedName name="_115109">[4]Sheet14!$Q$36</definedName>
    <definedName name="_115118">[3]Sheet15!$Q$63</definedName>
    <definedName name="_115142">[2]Sheet15!$Q$59</definedName>
    <definedName name="_115145">[2]Sheet13!$Q$30</definedName>
    <definedName name="_115153">[3]Sheet15!$Q$64</definedName>
    <definedName name="_115178">[4]Sheet14!$Q$37</definedName>
    <definedName name="_115211">[2]Sheet15!$Q$60</definedName>
    <definedName name="_115214">[2]Sheet13!$Q$31</definedName>
    <definedName name="_115222">[3]Sheet15!$Q$65</definedName>
    <definedName name="_11524">[6]Sheet4!$O$67</definedName>
    <definedName name="_115246">[2]Sheet15!$Q$61</definedName>
    <definedName name="_115247">[4]Sheet14!$Q$38</definedName>
    <definedName name="_11525">[6]Sheet4!$P$67</definedName>
    <definedName name="_11526">[6]Sheet4!$Q$67</definedName>
    <definedName name="_11527">[6]Sheet4!$R$67</definedName>
    <definedName name="_115283">[2]Sheet13!$Q$32</definedName>
    <definedName name="_115291">[3]Sheet15!$Q$66</definedName>
    <definedName name="_11530">'[5]April 2014'!#REF!</definedName>
    <definedName name="_115315">[2]Sheet15!$Q$62</definedName>
    <definedName name="_115316">[4]Sheet14!$Q$39</definedName>
    <definedName name="_115326">[3]Sheet15!$Q$67</definedName>
    <definedName name="_115350">[2]Sheet15!$Q$63</definedName>
    <definedName name="_115352">[2]Sheet13!$Q$33</definedName>
    <definedName name="_115385">[4]Sheet14!$Q$40</definedName>
    <definedName name="_115395">[3]Sheet15!$Q$68</definedName>
    <definedName name="_115421">[2]Sheet13!$Q$34</definedName>
    <definedName name="_115454">[4]Sheet14!$Q$41</definedName>
    <definedName name="_11546">[6]Sheet4!$O$68</definedName>
    <definedName name="_115464">[3]Sheet15!$Q$69</definedName>
    <definedName name="_11547">[6]Sheet4!$P$68</definedName>
    <definedName name="_11548">[6]Sheet4!$Q$68</definedName>
    <definedName name="_11549">[6]Sheet4!$R$68</definedName>
    <definedName name="_115490">[2]Sheet13!$Q$35</definedName>
    <definedName name="_115523">[4]Sheet14!$Q$42</definedName>
    <definedName name="_115533">[3]Sheet15!$Q$70</definedName>
    <definedName name="_115557">[2]Sheet15!$Q$66</definedName>
    <definedName name="_115559">[2]Sheet13!$Q$36</definedName>
    <definedName name="_115592">[4]Sheet14!$Q$43</definedName>
    <definedName name="_115602">[3]Sheet15!$Q$71</definedName>
    <definedName name="_115626">[2]Sheet15!$Q$67</definedName>
    <definedName name="_115628">[2]Sheet13!$Q$37</definedName>
    <definedName name="_115661">[4]Sheet14!$Q$44</definedName>
    <definedName name="_115671">[3]Sheet15!$Q$72</definedName>
    <definedName name="_11568">[6]Sheet4!$O$69</definedName>
    <definedName name="_11569">[6]Sheet4!$P$69</definedName>
    <definedName name="_115695">[2]Sheet15!$Q$68</definedName>
    <definedName name="_115696">[4]Sheet14!$Q$45</definedName>
    <definedName name="_115697">[2]Sheet13!$Q$38</definedName>
    <definedName name="_11570">[6]Sheet4!$Q$69</definedName>
    <definedName name="_11571">[6]Sheet4!$R$69</definedName>
    <definedName name="_115730">[2]Sheet15!$Q$69</definedName>
    <definedName name="_115740">[3]Sheet15!$Q$73</definedName>
    <definedName name="_115765">[4]Sheet14!$Q$46</definedName>
    <definedName name="_115766">[2]Sheet13!$Q$39</definedName>
    <definedName name="_115799">[2]Sheet15!$Q$70</definedName>
    <definedName name="_11580">'[5]April 2014'!#REF!</definedName>
    <definedName name="_115809">[3]Sheet15!$Q$74</definedName>
    <definedName name="_115834">[4]Sheet14!$Q$47</definedName>
    <definedName name="_115835">[2]Sheet13!$Q$40</definedName>
    <definedName name="_115844">[3]Sheet15!$Q$75</definedName>
    <definedName name="_115869">[2]Sheet15!$Q$72</definedName>
    <definedName name="_11590">[6]Sheet4!$O$70</definedName>
    <definedName name="_115904">[2]Sheet13!$Q$41</definedName>
    <definedName name="_11591">[6]Sheet4!$P$70</definedName>
    <definedName name="_115913">[3]Sheet15!$Q$76</definedName>
    <definedName name="_11592">[6]Sheet4!$Q$70</definedName>
    <definedName name="_11593">[6]Sheet4!$R$70</definedName>
    <definedName name="_115938">[2]Sheet15!$Q$73</definedName>
    <definedName name="_115948">[3]Sheet15!$Q$77</definedName>
    <definedName name="_115973">[2]Sheet13!$Q$42</definedName>
    <definedName name="_116007">[2]Sheet15!$Q$74</definedName>
    <definedName name="_116017">[3]Sheet15!$Q$78</definedName>
    <definedName name="_116042">[2]Sheet13!$Q$43</definedName>
    <definedName name="_116086">[3]Sheet15!$Q$79</definedName>
    <definedName name="_116111">[2]Sheet13!$Q$44</definedName>
    <definedName name="_11612">[6]Sheet4!$O$71</definedName>
    <definedName name="_11613">[6]Sheet4!$P$71</definedName>
    <definedName name="_11614">[6]Sheet4!$Q$71</definedName>
    <definedName name="_116146">[2]Sheet13!$Q$45</definedName>
    <definedName name="_11615">[6]Sheet4!$R$71</definedName>
    <definedName name="_116155">[3]Sheet15!$Q$80</definedName>
    <definedName name="_116180">[2]Sheet15!$Q$77</definedName>
    <definedName name="_116215">[2]Sheet13!$Q$46</definedName>
    <definedName name="_116224">[3]Sheet15!$Q$81</definedName>
    <definedName name="_116249">[4]Sheet15!$Q$5</definedName>
    <definedName name="_116284">[2]Sheet13!$Q$47</definedName>
    <definedName name="_116293">[3]Sheet15!$Q$82</definedName>
    <definedName name="_11630">'[5]April 2014'!#REF!</definedName>
    <definedName name="_116318">[2]Sheet15!$Q$79</definedName>
    <definedName name="_11634">[6]Sheet4!$O$72</definedName>
    <definedName name="_116344">[4]Sheet15!$Q$7</definedName>
    <definedName name="_11635">[6]Sheet4!$P$72</definedName>
    <definedName name="_116353">[2]Sheet13!$Q$48</definedName>
    <definedName name="_11636">[6]Sheet4!$Q$72</definedName>
    <definedName name="_116362">[3]Sheet15!$Q$83</definedName>
    <definedName name="_11637">[6]Sheet4!$R$72</definedName>
    <definedName name="_116379">[4]Sheet15!$Q$8</definedName>
    <definedName name="_116387">[2]Sheet15!$Q$80</definedName>
    <definedName name="_116422">[2]Sheet13!$Q$49</definedName>
    <definedName name="_116431">[3]Sheet15!$Q$84</definedName>
    <definedName name="_116448">[4]Sheet15!$Q$9</definedName>
    <definedName name="_116491">[2]Sheet13!$Q$50</definedName>
    <definedName name="_116500">[3]Sheet15!$Q$85</definedName>
    <definedName name="_116517">[4]Sheet15!$Q$10</definedName>
    <definedName name="_116525">[2]Sheet15!$Q$82</definedName>
    <definedName name="_11656">[6]Sheet4!$O$73</definedName>
    <definedName name="_116560">[2]Sheet13!$Q$51</definedName>
    <definedName name="_116569">[3]Sheet15!$Q$86</definedName>
    <definedName name="_11657">[6]Sheet4!$P$73</definedName>
    <definedName name="_11658">[6]Sheet4!$Q$73</definedName>
    <definedName name="_116586">[4]Sheet15!$Q$11</definedName>
    <definedName name="_11659">[6]Sheet4!$R$73</definedName>
    <definedName name="_116629">[2]Sheet15!$Q$84</definedName>
    <definedName name="_116638">[3]Sheet15!$Q$87</definedName>
    <definedName name="_116655">[4]Sheet15!$Q$12</definedName>
    <definedName name="_116664">[2]Sheet15!$Q$85</definedName>
    <definedName name="_116707">[3]Sheet15!$Q$88</definedName>
    <definedName name="_116724">[4]Sheet15!$Q$13</definedName>
    <definedName name="_116733">[2]Sheet15!$Q$86</definedName>
    <definedName name="_116768">[2]Sheet14!$Q$5</definedName>
    <definedName name="_116776">[3]Sheet15!$Q$89</definedName>
    <definedName name="_11678">[6]Sheet4!$O$74</definedName>
    <definedName name="_11679">[6]Sheet4!$P$74</definedName>
    <definedName name="_11680">[6]Sheet4!$Q$74</definedName>
    <definedName name="_116802">[2]Sheet15!$Q$87</definedName>
    <definedName name="_11681">[6]Sheet4!$R$74</definedName>
    <definedName name="_116845">[3]Sheet15!$Q$90</definedName>
    <definedName name="_116862">[4]Sheet15!$Q$15</definedName>
    <definedName name="_116863">[2]Sheet14!$Q$7</definedName>
    <definedName name="_116871">[2]Sheet15!$Q$88</definedName>
    <definedName name="_116914">[3]Sheet15!$Q$91</definedName>
    <definedName name="_116931">[4]Sheet15!$Q$16</definedName>
    <definedName name="_116932">[2]Sheet14!$Q$8</definedName>
    <definedName name="_116983">[3]Sheet15!$Q$92</definedName>
    <definedName name="_11700">[6]Sheet4!$O$75</definedName>
    <definedName name="_117000">[4]Sheet15!$Q$17</definedName>
    <definedName name="_117001">[2]Sheet14!$Q$9</definedName>
    <definedName name="_117009">[2]Sheet15!$Q$90</definedName>
    <definedName name="_11701">[6]Sheet4!$P$75</definedName>
    <definedName name="_117018">[3]Sheet15!$Q$93</definedName>
    <definedName name="_11702">[6]Sheet4!$Q$75</definedName>
    <definedName name="_11703">[6]Sheet4!$R$75</definedName>
    <definedName name="_117069">[4]Sheet15!$Q$18</definedName>
    <definedName name="_117070">[2]Sheet14!$Q$10</definedName>
    <definedName name="_117078">[2]Sheet15!$Q$91</definedName>
    <definedName name="_117087">[3]Sheet15!$Q$94</definedName>
    <definedName name="_117122">[3]Sheet15!$Q$95</definedName>
    <definedName name="_117138">[4]Sheet15!$Q$19</definedName>
    <definedName name="_117139">[2]Sheet14!$Q$11</definedName>
    <definedName name="_117147">[2]Sheet15!$Q$92</definedName>
    <definedName name="_117207">[4]Sheet15!$Q$20</definedName>
    <definedName name="_117208">[2]Sheet14!$Q$12</definedName>
    <definedName name="_117216">[2]Sheet15!$Q$93</definedName>
    <definedName name="_11722">[6]Sheet4!$O$76</definedName>
    <definedName name="_11723">[6]Sheet4!$P$76</definedName>
    <definedName name="_11724">[6]Sheet4!$Q$76</definedName>
    <definedName name="_11725">[6]Sheet4!$R$76</definedName>
    <definedName name="_117276">[4]Sheet15!$Q$21</definedName>
    <definedName name="_117277">[2]Sheet14!$Q$13</definedName>
    <definedName name="_117285">[2]Sheet15!$Q$94</definedName>
    <definedName name="_11730">'[5]April 2014'!#REF!</definedName>
    <definedName name="_117311">[4]Sheet15!$Q$22</definedName>
    <definedName name="_117330">[3]Sheet16!$Q$5</definedName>
    <definedName name="_117346">[2]Sheet14!$Q$14</definedName>
    <definedName name="_117354">[2]Sheet15!$Q$95</definedName>
    <definedName name="_117380">[4]Sheet15!$Q$23</definedName>
    <definedName name="_117415">[2]Sheet14!$Q$15</definedName>
    <definedName name="_117423">[2]Sheet15!$Q$96</definedName>
    <definedName name="_117425">[3]Sheet16!$Q$7</definedName>
    <definedName name="_11744">[6]Sheet4!$O$77</definedName>
    <definedName name="_11745">[6]Sheet4!$P$77</definedName>
    <definedName name="_11746">[6]Sheet4!$Q$77</definedName>
    <definedName name="_11747">[6]Sheet4!$R$77</definedName>
    <definedName name="_117492">[2]Sheet15!$Q$97</definedName>
    <definedName name="_117494">[3]Sheet16!$Q$8</definedName>
    <definedName name="_117561">[2]Sheet15!$Q$98</definedName>
    <definedName name="_117563">[3]Sheet16!$Q$9</definedName>
    <definedName name="_117588">[2]Sheet14!$Q$18</definedName>
    <definedName name="_117630">[2]Sheet15!$Q$99</definedName>
    <definedName name="_117632">[3]Sheet16!$Q$10</definedName>
    <definedName name="_117657">[2]Sheet14!$Q$19</definedName>
    <definedName name="_11766">[6]Sheet4!$O$78</definedName>
    <definedName name="_117665">[2]Sheet15!$Q$100</definedName>
    <definedName name="_11767">[6]Sheet4!$P$78</definedName>
    <definedName name="_11768">[6]Sheet4!$Q$78</definedName>
    <definedName name="_11769">[6]Sheet4!$R$78</definedName>
    <definedName name="_117701">[3]Sheet16!$Q$11</definedName>
    <definedName name="_117726">[2]Sheet14!$Q$20</definedName>
    <definedName name="_117734">[2]Sheet15!$Q$101</definedName>
    <definedName name="_117769">[2]Sheet15!$Q$102</definedName>
    <definedName name="_117770">[3]Sheet16!$Q$12</definedName>
    <definedName name="_117795">[2]Sheet14!$Q$21</definedName>
    <definedName name="_11780">'[5]April 2014'!#REF!</definedName>
    <definedName name="_117839">[3]Sheet16!$Q$13</definedName>
    <definedName name="_117864">[2]Sheet14!$Q$22</definedName>
    <definedName name="_11788">[6]Sheet4!$O$79</definedName>
    <definedName name="_11789">[6]Sheet4!$P$79</definedName>
    <definedName name="_11790">[6]Sheet4!$Q$79</definedName>
    <definedName name="_117908">[3]Sheet16!$Q$14</definedName>
    <definedName name="_11791">[6]Sheet4!$R$79</definedName>
    <definedName name="_117977">[3]Sheet16!$Q$15</definedName>
    <definedName name="_1180">'[5]April 2014'!#REF!</definedName>
    <definedName name="_118002">[2]Sheet14!$Q$24</definedName>
    <definedName name="_118046">[3]Sheet16!$Q$16</definedName>
    <definedName name="_118071">[2]Sheet14!$Q$25</definedName>
    <definedName name="_118072">[2]Sheet16!$Q$7</definedName>
    <definedName name="_11810">[6]Sheet4!$O$80</definedName>
    <definedName name="_118106">[2]Sheet14!$Q$26</definedName>
    <definedName name="_11811">[6]Sheet4!$P$80</definedName>
    <definedName name="_118115">[3]Sheet16!$Q$17</definedName>
    <definedName name="_11812">[6]Sheet4!$Q$80</definedName>
    <definedName name="_11813">[6]Sheet4!$R$80</definedName>
    <definedName name="_118140">[4]Sheet15!$Q$35</definedName>
    <definedName name="_118141">[2]Sheet16!$Q$8</definedName>
    <definedName name="_118175">[2]Sheet14!$Q$27</definedName>
    <definedName name="_118184">[3]Sheet16!$Q$18</definedName>
    <definedName name="_118209">[4]Sheet15!$Q$36</definedName>
    <definedName name="_118210">[2]Sheet14!$Q$28</definedName>
    <definedName name="_118253">[3]Sheet16!$Q$19</definedName>
    <definedName name="_118278">[4]Sheet15!$Q$37</definedName>
    <definedName name="_118279">[2]Sheet14!$Q$29</definedName>
    <definedName name="_11830">'[5]April 2014'!#REF!</definedName>
    <definedName name="_11832">[6]Sheet4!$O$81</definedName>
    <definedName name="_11833">[6]Sheet4!$P$81</definedName>
    <definedName name="_11834">[6]Sheet4!$Q$81</definedName>
    <definedName name="_118347">[4]Sheet15!$Q$38</definedName>
    <definedName name="_118348">[2]Sheet14!$Q$30</definedName>
    <definedName name="_11835">[6]Sheet4!$R$81</definedName>
    <definedName name="_118357">[3]Sheet16!$Q$21</definedName>
    <definedName name="_118417">[2]Sheet14!$Q$31</definedName>
    <definedName name="_118426">[3]Sheet16!$Q$22</definedName>
    <definedName name="_118451">[4]Sheet15!$Q$40</definedName>
    <definedName name="_118452">[2]Sheet14!$Q$32</definedName>
    <definedName name="_118486">[2]Sheet16!$Q$13</definedName>
    <definedName name="_118495">[3]Sheet16!$Q$23</definedName>
    <definedName name="_118520">[4]Sheet15!$Q$41</definedName>
    <definedName name="_118521">[2]Sheet14!$Q$33</definedName>
    <definedName name="_11854">[6]Sheet4!$O$82</definedName>
    <definedName name="_11855">[6]Sheet4!$P$82</definedName>
    <definedName name="_118555">[2]Sheet16!$Q$14</definedName>
    <definedName name="_11856">[6]Sheet4!$Q$82</definedName>
    <definedName name="_118564">[3]Sheet16!$Q$24</definedName>
    <definedName name="_11857">[6]Sheet4!$R$82</definedName>
    <definedName name="_118589">[4]Sheet15!$Q$42</definedName>
    <definedName name="_118590">[2]Sheet14!$Q$34</definedName>
    <definedName name="_118624">[2]Sheet16!$Q$15</definedName>
    <definedName name="_118633">[3]Sheet16!$Q$25</definedName>
    <definedName name="_118658">[4]Sheet15!$Q$43</definedName>
    <definedName name="_118659">[2]Sheet14!$Q$35</definedName>
    <definedName name="_118693">[4]Sheet15!$Q$44</definedName>
    <definedName name="_118702">[3]Sheet16!$Q$26</definedName>
    <definedName name="_118728">[2]Sheet14!$Q$36</definedName>
    <definedName name="_11876">[6]Sheet4!$O$83</definedName>
    <definedName name="_118762">[4]Sheet15!$Q$45</definedName>
    <definedName name="_11877">[6]Sheet4!$P$83</definedName>
    <definedName name="_118771">[3]Sheet16!$Q$27</definedName>
    <definedName name="_11878">[6]Sheet4!$Q$83</definedName>
    <definedName name="_11879">[6]Sheet4!$R$83</definedName>
    <definedName name="_118797">[2]Sheet14!$Q$37</definedName>
    <definedName name="_11880">'[5]April 2014'!#REF!</definedName>
    <definedName name="_118831">[4]Sheet15!$Q$46</definedName>
    <definedName name="_118832">[2]Sheet14!$Q$38</definedName>
    <definedName name="_118840">[3]Sheet16!$Q$28</definedName>
    <definedName name="_118901">[2]Sheet14!$Q$39</definedName>
    <definedName name="_118909">[3]Sheet16!$Q$29</definedName>
    <definedName name="_118969">[4]Sheet15!$Q$48</definedName>
    <definedName name="_118970">[2]Sheet14!$Q$40</definedName>
    <definedName name="_118978">[3]Sheet16!$Q$30</definedName>
    <definedName name="_11898">[6]Sheet4!$O$84</definedName>
    <definedName name="_11899">[6]Sheet4!$P$84</definedName>
    <definedName name="_11900">[6]Sheet4!$Q$84</definedName>
    <definedName name="_11901">[6]Sheet4!$R$84</definedName>
    <definedName name="_119013">[3]Sheet16!$Q$31</definedName>
    <definedName name="_119038">[4]Sheet15!$Q$49</definedName>
    <definedName name="_119039">[2]Sheet14!$Q$41</definedName>
    <definedName name="_119082">[3]Sheet16!$Q$32</definedName>
    <definedName name="_1191">[6]Sheet2!$O$6</definedName>
    <definedName name="_119107">[4]Sheet15!$Q$50</definedName>
    <definedName name="_119108">[2]Sheet14!$Q$42</definedName>
    <definedName name="_119142">[2]Sheet16!$Q$23</definedName>
    <definedName name="_119151">[3]Sheet16!$Q$33</definedName>
    <definedName name="_119176">[4]Sheet15!$Q$51</definedName>
    <definedName name="_119177">[2]Sheet14!$Q$43</definedName>
    <definedName name="_1192">[6]Sheet2!$P$6</definedName>
    <definedName name="_11920">[6]Sheet4!$O$85</definedName>
    <definedName name="_11921">[6]Sheet4!$P$85</definedName>
    <definedName name="_119211">[2]Sheet16!$Q$24</definedName>
    <definedName name="_11922">[6]Sheet4!$Q$85</definedName>
    <definedName name="_119220">[3]Sheet16!$Q$34</definedName>
    <definedName name="_11923">[6]Sheet4!$R$85</definedName>
    <definedName name="_119245">[4]Sheet15!$Q$52</definedName>
    <definedName name="_119246">[2]Sheet14!$Q$44</definedName>
    <definedName name="_119280">[2]Sheet16!$Q$25</definedName>
    <definedName name="_119289">[3]Sheet16!$Q$35</definedName>
    <definedName name="_1193">[6]Sheet2!$Q$6</definedName>
    <definedName name="_11930">'[5]April 2014'!#REF!</definedName>
    <definedName name="_119314">[4]Sheet15!$Q$53</definedName>
    <definedName name="_119315">[2]Sheet14!$Q$45</definedName>
    <definedName name="_119349">[2]Sheet16!$Q$26</definedName>
    <definedName name="_119358">[3]Sheet16!$Q$36</definedName>
    <definedName name="_119383">[4]Sheet15!$Q$54</definedName>
    <definedName name="_119384">[2]Sheet14!$Q$46</definedName>
    <definedName name="_1194">[6]Sheet2!$R$6</definedName>
    <definedName name="_11942">[6]Sheet4!$O$86</definedName>
    <definedName name="_119427">[3]Sheet16!$Q$37</definedName>
    <definedName name="_11943">[6]Sheet4!$P$86</definedName>
    <definedName name="_11944">[6]Sheet4!$Q$86</definedName>
    <definedName name="_11945">[6]Sheet4!$R$86</definedName>
    <definedName name="_119452">[4]Sheet15!$Q$55</definedName>
    <definedName name="_119453">[2]Sheet14!$Q$47</definedName>
    <definedName name="_119487">[2]Sheet16!$Q$28</definedName>
    <definedName name="_119496">[3]Sheet16!$Q$38</definedName>
    <definedName name="_119521">[4]Sheet15!$Q$56</definedName>
    <definedName name="_119522">[2]Sheet14!$Q$48</definedName>
    <definedName name="_119556">[2]Sheet16!$Q$29</definedName>
    <definedName name="_119557">[2]Sheet14!$Q$49</definedName>
    <definedName name="_119565">[3]Sheet16!$Q$39</definedName>
    <definedName name="_119590">[4]Sheet15!$Q$57</definedName>
    <definedName name="_119625">[2]Sheet16!$Q$30</definedName>
    <definedName name="_119626">[2]Sheet14!$Q$50</definedName>
    <definedName name="_119634">[3]Sheet16!$Q$40</definedName>
    <definedName name="_11964">[6]Sheet4!$O$87</definedName>
    <definedName name="_11965">[6]Sheet4!$P$87</definedName>
    <definedName name="_119659">[4]Sheet15!$Q$58</definedName>
    <definedName name="_11966">[6]Sheet4!$Q$87</definedName>
    <definedName name="_119661">[2]Sheet14!$Q$51</definedName>
    <definedName name="_11967">[6]Sheet4!$R$87</definedName>
    <definedName name="_119694">[2]Sheet16!$Q$31</definedName>
    <definedName name="_119703">[3]Sheet16!$Q$41</definedName>
    <definedName name="_119728">[4]Sheet15!$Q$59</definedName>
    <definedName name="_119730">[2]Sheet14!$Q$52</definedName>
    <definedName name="_119763">[2]Sheet16!$Q$32</definedName>
    <definedName name="_119772">[3]Sheet16!$Q$42</definedName>
    <definedName name="_119797">[4]Sheet15!$Q$60</definedName>
    <definedName name="_119799">[2]Sheet14!$Q$53</definedName>
    <definedName name="_11980">'[5]April 2014'!#REF!</definedName>
    <definedName name="_119807">[3]Sheet16!$Q$43</definedName>
    <definedName name="_119832">[2]Sheet16!$Q$33</definedName>
    <definedName name="_11986">[6]Sheet4!$O$88</definedName>
    <definedName name="_119866">[4]Sheet15!$Q$61</definedName>
    <definedName name="_119867">[2]Sheet16!$Q$34</definedName>
    <definedName name="_119868">[2]Sheet14!$Q$54</definedName>
    <definedName name="_11987">[6]Sheet4!$P$88</definedName>
    <definedName name="_119876">[3]Sheet16!$Q$44</definedName>
    <definedName name="_11988">[6]Sheet4!$Q$88</definedName>
    <definedName name="_11989">[6]Sheet4!$R$88</definedName>
    <definedName name="_119935">[4]Sheet15!$Q$62</definedName>
    <definedName name="_119936">[2]Sheet16!$Q$35</definedName>
    <definedName name="_119937">[2]Sheet14!$Q$55</definedName>
    <definedName name="_119971">[2]Sheet16!$Q$36</definedName>
    <definedName name="_119980">[3]Sheet16!$Q$46</definedName>
    <definedName name="_120004">[4]Sheet15!$Q$63</definedName>
    <definedName name="_120006">[2]Sheet14!$Q$56</definedName>
    <definedName name="_120040">[2]Sheet16!$Q$37</definedName>
    <definedName name="_120049">[3]Sheet16!$Q$47</definedName>
    <definedName name="_120073">[4]Sheet15!$Q$64</definedName>
    <definedName name="_120075">[2]Sheet16!$Q$38</definedName>
    <definedName name="_12008">[6]Sheet4!$O$89</definedName>
    <definedName name="_12009">[6]Sheet4!$P$89</definedName>
    <definedName name="_12010">[6]Sheet4!$Q$89</definedName>
    <definedName name="_120108">[4]Sheet15!$Q$65</definedName>
    <definedName name="_12011">[6]Sheet4!$R$89</definedName>
    <definedName name="_120118">[3]Sheet16!$Q$48</definedName>
    <definedName name="_120144">[2]Sheet16!$Q$39</definedName>
    <definedName name="_120177">[4]Sheet15!$Q$66</definedName>
    <definedName name="_120187">[3]Sheet16!$Q$49</definedName>
    <definedName name="_120212">[4]Sheet15!$Q$67</definedName>
    <definedName name="_120213">[2]Sheet16!$Q$40</definedName>
    <definedName name="_120214">[2]Sheet15!$Q$5</definedName>
    <definedName name="_120256">[3]Sheet16!$Q$50</definedName>
    <definedName name="_120281">[4]Sheet15!$Q$68</definedName>
    <definedName name="_120282">[2]Sheet16!$Q$41</definedName>
    <definedName name="_12030">[6]Sheet4!$O$90</definedName>
    <definedName name="_120309">[2]Sheet15!$Q$7</definedName>
    <definedName name="_12031">[6]Sheet4!$P$90</definedName>
    <definedName name="_120316">[4]Sheet15!$Q$69</definedName>
    <definedName name="_12032">[6]Sheet4!$Q$90</definedName>
    <definedName name="_120325">[3]Sheet16!$Q$51</definedName>
    <definedName name="_12033">[6]Sheet4!$R$90</definedName>
    <definedName name="_120344">[2]Sheet15!$Q$8</definedName>
    <definedName name="_120351">[2]Sheet16!$Q$42</definedName>
    <definedName name="_120394">[3]Sheet16!$Q$52</definedName>
    <definedName name="_120413">[2]Sheet15!$Q$9</definedName>
    <definedName name="_120420">[2]Sheet16!$Q$43</definedName>
    <definedName name="_120454">[4]Sheet15!$Q$71</definedName>
    <definedName name="_120463">[3]Sheet16!$Q$53</definedName>
    <definedName name="_120482">[2]Sheet15!$Q$10</definedName>
    <definedName name="_120489">[2]Sheet16!$Q$44</definedName>
    <definedName name="_12052">[6]Sheet4!$O$91</definedName>
    <definedName name="_120523">[4]Sheet15!$Q$72</definedName>
    <definedName name="_12053">[6]Sheet4!$P$91</definedName>
    <definedName name="_12054">[6]Sheet4!$Q$91</definedName>
    <definedName name="_12055">[6]Sheet4!$R$91</definedName>
    <definedName name="_120551">[2]Sheet15!$Q$11</definedName>
    <definedName name="_120558">[2]Sheet16!$Q$45</definedName>
    <definedName name="_120592">[4]Sheet15!$Q$73</definedName>
    <definedName name="_120601">[3]Sheet16!$Q$55</definedName>
    <definedName name="_120620">[2]Sheet15!$Q$12</definedName>
    <definedName name="_120627">[2]Sheet16!$Q$46</definedName>
    <definedName name="_120661">[4]Sheet15!$Q$74</definedName>
    <definedName name="_120670">[3]Sheet16!$Q$56</definedName>
    <definedName name="_120689">[2]Sheet15!$Q$13</definedName>
    <definedName name="_120696">[4]Sheet15!$Q$75</definedName>
    <definedName name="_120731">[2]Sheet16!$Q$48</definedName>
    <definedName name="_120739">[3]Sheet16!$Q$57</definedName>
    <definedName name="_12074">[6]Sheet4!$O$92</definedName>
    <definedName name="_12075">[6]Sheet4!$P$92</definedName>
    <definedName name="_120758">[2]Sheet15!$Q$14</definedName>
    <definedName name="_12076">[6]Sheet4!$Q$92</definedName>
    <definedName name="_120765">[4]Sheet15!$Q$76</definedName>
    <definedName name="_12077">[6]Sheet4!$R$92</definedName>
    <definedName name="_12080">'[5]April 2014'!#REF!</definedName>
    <definedName name="_120827">[2]Sheet15!$Q$15</definedName>
    <definedName name="_120835">[4]Sheet15!$Q$78</definedName>
    <definedName name="_120904">[4]Sheet15!$Q$79</definedName>
    <definedName name="_120947">[3]Sheet17!$Q$5</definedName>
    <definedName name="_12096">[6]Sheet4!$O$93</definedName>
    <definedName name="_120965">[2]Sheet15!$Q$17</definedName>
    <definedName name="_12097">[6]Sheet4!$P$93</definedName>
    <definedName name="_120973">[4]Sheet15!$Q$80</definedName>
    <definedName name="_12098">[6]Sheet4!$Q$93</definedName>
    <definedName name="_12099">[6]Sheet4!$R$93</definedName>
    <definedName name="_121008">[4]Sheet15!$Q$81</definedName>
    <definedName name="_121034">[2]Sheet15!$Q$18</definedName>
    <definedName name="_121042">[3]Sheet17!$Q$7</definedName>
    <definedName name="_121077">[4]Sheet15!$Q$82</definedName>
    <definedName name="_121103">[2]Sheet15!$Q$19</definedName>
    <definedName name="_121111">[3]Sheet17!$Q$8</definedName>
    <definedName name="_121146">[4]Sheet15!$Q$83</definedName>
    <definedName name="_121172">[2]Sheet15!$Q$20</definedName>
    <definedName name="_12118">[6]Sheet4!$O$94</definedName>
    <definedName name="_121180">[3]Sheet17!$Q$9</definedName>
    <definedName name="_12119">[6]Sheet4!$P$94</definedName>
    <definedName name="_12120">[6]Sheet4!$Q$94</definedName>
    <definedName name="_12121">[6]Sheet4!$R$94</definedName>
    <definedName name="_121215">[4]Sheet15!$Q$84</definedName>
    <definedName name="_121241">[2]Sheet15!$Q$21</definedName>
    <definedName name="_121249">[2]Sheet16!$Q$56</definedName>
    <definedName name="_121276">[2]Sheet15!$Q$22</definedName>
    <definedName name="_121284">[4]Sheet15!$Q$85</definedName>
    <definedName name="_1213">[6]Sheet2!$O$7</definedName>
    <definedName name="_12130">'[5]April 2014'!#REF!</definedName>
    <definedName name="_121345">[2]Sheet15!$Q$23</definedName>
    <definedName name="_121380">[2]Sheet15!$Q$24</definedName>
    <definedName name="_121387">[2]Sheet16!$Q$58</definedName>
    <definedName name="_1214">[6]Sheet2!$P$7</definedName>
    <definedName name="_12140">[6]Sheet4!$O$95</definedName>
    <definedName name="_12141">[6]Sheet4!$P$95</definedName>
    <definedName name="_12142">[6]Sheet4!$Q$95</definedName>
    <definedName name="_121422">[4]Sheet15!$Q$87</definedName>
    <definedName name="_12143">[6]Sheet4!$R$95</definedName>
    <definedName name="_121449">[2]Sheet15!$Q$25</definedName>
    <definedName name="_121456">[2]Sheet16!$Q$59</definedName>
    <definedName name="_121457">[3]Sheet17!$Q$14</definedName>
    <definedName name="_121491">[4]Sheet15!$Q$88</definedName>
    <definedName name="_1215">[6]Sheet2!$Q$7</definedName>
    <definedName name="_121518">[2]Sheet15!$Q$26</definedName>
    <definedName name="_121525">[2]Sheet16!$Q$60</definedName>
    <definedName name="_121526">[4]Sheet15!$Q$89</definedName>
    <definedName name="_121553">[2]Sheet15!$Q$27</definedName>
    <definedName name="_121594">[2]Sheet16!$Q$61</definedName>
    <definedName name="_121595">[4]Sheet15!$Q$90</definedName>
    <definedName name="_1216">[6]Sheet2!$R$7</definedName>
    <definedName name="_12162">[6]Sheet4!$O$96</definedName>
    <definedName name="_121622">[2]Sheet15!$Q$28</definedName>
    <definedName name="_12163">[6]Sheet4!$P$96</definedName>
    <definedName name="_121630">[3]Sheet17!$Q$17</definedName>
    <definedName name="_12164">[6]Sheet4!$Q$96</definedName>
    <definedName name="_12165">[6]Sheet4!$R$96</definedName>
    <definedName name="_121664">[4]Sheet15!$Q$91</definedName>
    <definedName name="_121691">[2]Sheet15!$Q$29</definedName>
    <definedName name="_121699">[3]Sheet17!$Q$18</definedName>
    <definedName name="_121733">[4]Sheet15!$Q$92</definedName>
    <definedName name="_121760">[2]Sheet15!$Q$30</definedName>
    <definedName name="_121768">[3]Sheet17!$Q$19</definedName>
    <definedName name="_12180">'[5]April 2014'!#REF!</definedName>
    <definedName name="_121802">[4]Sheet15!$Q$93</definedName>
    <definedName name="_121829">[2]Sheet15!$Q$31</definedName>
    <definedName name="_121837">[3]Sheet17!$Q$20</definedName>
    <definedName name="_12184">[6]Sheet4!$O$97</definedName>
    <definedName name="_12185">[6]Sheet4!$P$97</definedName>
    <definedName name="_12186">[6]Sheet4!$Q$97</definedName>
    <definedName name="_12187">[6]Sheet4!$R$97</definedName>
    <definedName name="_121897">[2]Sheet17!$Q$7</definedName>
    <definedName name="_121898">[2]Sheet15!$Q$32</definedName>
    <definedName name="_121906">[3]Sheet17!$Q$21</definedName>
    <definedName name="_121940">[4]Sheet15!$Q$95</definedName>
    <definedName name="_121966">[2]Sheet17!$Q$8</definedName>
    <definedName name="_121967">[2]Sheet15!$Q$33</definedName>
    <definedName name="_121975">[3]Sheet17!$Q$22</definedName>
    <definedName name="_122009">[4]Sheet15!$Q$96</definedName>
    <definedName name="_122035">[2]Sheet17!$Q$9</definedName>
    <definedName name="_122036">[2]Sheet15!$Q$34</definedName>
    <definedName name="_122044">[3]Sheet17!$Q$23</definedName>
    <definedName name="_12206">[6]Sheet4!$O$98</definedName>
    <definedName name="_12207">[6]Sheet4!$P$98</definedName>
    <definedName name="_122070">[2]Sheet17!$Q$10</definedName>
    <definedName name="_122078">[4]Sheet15!$Q$97</definedName>
    <definedName name="_12208">[6]Sheet4!$Q$98</definedName>
    <definedName name="_12209">[6]Sheet4!$R$98</definedName>
    <definedName name="_122105">[2]Sheet15!$Q$35</definedName>
    <definedName name="_122113">[3]Sheet17!$Q$24</definedName>
    <definedName name="_122139">[2]Sheet17!$Q$11</definedName>
    <definedName name="_122147">[4]Sheet15!$Q$98</definedName>
    <definedName name="_122174">[2]Sheet15!$Q$36</definedName>
    <definedName name="_122182">[3]Sheet17!$Q$25</definedName>
    <definedName name="_122209">[2]Sheet15!$Q$37</definedName>
    <definedName name="_122216">[4]Sheet15!$Q$99</definedName>
    <definedName name="_122243">[2]Sheet17!$Q$13</definedName>
    <definedName name="_122251">[3]Sheet17!$Q$26</definedName>
    <definedName name="_122278">[2]Sheet15!$Q$38</definedName>
    <definedName name="_12228">[6]Sheet4!$O$99</definedName>
    <definedName name="_122285">[4]Sheet15!$Q$100</definedName>
    <definedName name="_12229">[6]Sheet4!$P$99</definedName>
    <definedName name="_12230">[6]Sheet4!$Q$99</definedName>
    <definedName name="_12231">[6]Sheet4!$R$99</definedName>
    <definedName name="_122312">[2]Sheet17!$Q$14</definedName>
    <definedName name="_122320">[3]Sheet17!$Q$27</definedName>
    <definedName name="_122354">[4]Sheet15!$Q$101</definedName>
    <definedName name="_122355">[3]Sheet17!$Q$28</definedName>
    <definedName name="_122382">[2]Sheet17!$Q$16</definedName>
    <definedName name="_122389">[4]Sheet15!$Q$102</definedName>
    <definedName name="_122416">[2]Sheet15!$Q$40</definedName>
    <definedName name="_122424">[3]Sheet17!$Q$29</definedName>
    <definedName name="_122451">[2]Sheet15!$Q$41</definedName>
    <definedName name="_122458">[4]Sheet15!$Q$103</definedName>
    <definedName name="_122493">[3]Sheet17!$Q$30</definedName>
    <definedName name="_12250">[6]Sheet4!$O$100</definedName>
    <definedName name="_12251">[6]Sheet4!$P$100</definedName>
    <definedName name="_12252">[6]Sheet4!$Q$100</definedName>
    <definedName name="_122520">[2]Sheet15!$Q$42</definedName>
    <definedName name="_122527">[4]Sheet15!$Q$104</definedName>
    <definedName name="_122528">[3]Sheet17!$Q$31</definedName>
    <definedName name="_12253">[6]Sheet4!$R$100</definedName>
    <definedName name="_122563">[3]Sheet17!$Q$32</definedName>
    <definedName name="_122589">[2]Sheet15!$Q$43</definedName>
    <definedName name="_122596">[4]Sheet15!$Q$105</definedName>
    <definedName name="_122632">[3]Sheet17!$Q$33</definedName>
    <definedName name="_122658">[2]Sheet15!$Q$44</definedName>
    <definedName name="_122665">[4]Sheet15!$Q$106</definedName>
    <definedName name="_122667">[3]Sheet17!$Q$34</definedName>
    <definedName name="_122693">[2]Sheet15!$Q$45</definedName>
    <definedName name="_12272">[6]Sheet4!$O$101</definedName>
    <definedName name="_122727">[2]Sheet17!$Q$21</definedName>
    <definedName name="_12273">[6]Sheet4!$P$101</definedName>
    <definedName name="_122734">[4]Sheet15!$Q$107</definedName>
    <definedName name="_122736">[3]Sheet17!$Q$35</definedName>
    <definedName name="_12274">[6]Sheet4!$Q$101</definedName>
    <definedName name="_12275">[6]Sheet4!$R$101</definedName>
    <definedName name="_122762">[2]Sheet15!$Q$46</definedName>
    <definedName name="_122769">[4]Sheet15!$Q$108</definedName>
    <definedName name="_122796">[2]Sheet17!$Q$22</definedName>
    <definedName name="_12280">'[5]April 2014'!#REF!</definedName>
    <definedName name="_122805">[3]Sheet17!$Q$36</definedName>
    <definedName name="_122838">[4]Sheet15!$Q$109</definedName>
    <definedName name="_122840">[3]Sheet17!$Q$37</definedName>
    <definedName name="_122865">[2]Sheet17!$Q$23</definedName>
    <definedName name="_122873">[4]Sheet15!$Q$110</definedName>
    <definedName name="_122909">[3]Sheet17!$Q$38</definedName>
    <definedName name="_122934">[2]Sheet17!$Q$24</definedName>
    <definedName name="_12294">[6]Sheet4!$O$102</definedName>
    <definedName name="_122944">[3]Sheet17!$Q$39</definedName>
    <definedName name="_12295">[6]Sheet4!$P$102</definedName>
    <definedName name="_12296">[6]Sheet4!$Q$102</definedName>
    <definedName name="_122969">[2]Sheet15!$Q$49</definedName>
    <definedName name="_12297">[6]Sheet4!$R$102</definedName>
    <definedName name="_1230">'[5]April 2014'!#REF!</definedName>
    <definedName name="_123003">[2]Sheet17!$Q$25</definedName>
    <definedName name="_123013">[3]Sheet17!$Q$40</definedName>
    <definedName name="_123038">[2]Sheet15!$Q$50</definedName>
    <definedName name="_123072">[2]Sheet17!$Q$26</definedName>
    <definedName name="_123081">[4]Sheet16!$Q$5</definedName>
    <definedName name="_123082">[3]Sheet17!$Q$41</definedName>
    <definedName name="_123107">[2]Sheet15!$Q$51</definedName>
    <definedName name="_123141">[2]Sheet17!$Q$27</definedName>
    <definedName name="_123151">[3]Sheet17!$Q$42</definedName>
    <definedName name="_12316">[6]Sheet4!$O$103</definedName>
    <definedName name="_12317">[6]Sheet4!$P$103</definedName>
    <definedName name="_123176">[2]Sheet15!$Q$52</definedName>
    <definedName name="_12318">[6]Sheet4!$Q$103</definedName>
    <definedName name="_123186">[3]Sheet17!$Q$43</definedName>
    <definedName name="_12319">[6]Sheet4!$R$103</definedName>
    <definedName name="_123210">[2]Sheet17!$Q$28</definedName>
    <definedName name="_123221">[3]Sheet17!$Q$44</definedName>
    <definedName name="_123245">[2]Sheet15!$Q$53</definedName>
    <definedName name="_123290">[3]Sheet17!$Q$45</definedName>
    <definedName name="_12330">'[5]April 2014'!#REF!</definedName>
    <definedName name="_123359">[3]Sheet17!$Q$46</definedName>
    <definedName name="_12338">[6]Sheet4!$O$104</definedName>
    <definedName name="_123383">[2]Sheet15!$Q$55</definedName>
    <definedName name="_12339">[6]Sheet4!$P$104</definedName>
    <definedName name="_123394">[3]Sheet17!$Q$47</definedName>
    <definedName name="_12340">[6]Sheet4!$Q$104</definedName>
    <definedName name="_12341">[6]Sheet4!$R$104</definedName>
    <definedName name="_123418">[2]Sheet17!$Q$32</definedName>
    <definedName name="_123452">[2]Sheet15!$Q$56</definedName>
    <definedName name="_123463">[3]Sheet17!$Q$48</definedName>
    <definedName name="_123487">[2]Sheet17!$Q$33</definedName>
    <definedName name="_123498">[3]Sheet17!$Q$49</definedName>
    <definedName name="_1235">[6]Sheet2!$O$8</definedName>
    <definedName name="_123556">[2]Sheet17!$Q$34</definedName>
    <definedName name="_123567">[3]Sheet17!$Q$50</definedName>
    <definedName name="_123590">[2]Sheet15!$Q$58</definedName>
    <definedName name="_123591">[2]Sheet17!$Q$35</definedName>
    <definedName name="_1236">[6]Sheet2!$P$8</definedName>
    <definedName name="_12360">[6]Sheet4!$O$105</definedName>
    <definedName name="_123602">[3]Sheet17!$Q$51</definedName>
    <definedName name="_12361">[6]Sheet4!$P$105</definedName>
    <definedName name="_12362">[6]Sheet4!$Q$105</definedName>
    <definedName name="_12363">[6]Sheet4!$R$105</definedName>
    <definedName name="_123659">[2]Sheet15!$Q$59</definedName>
    <definedName name="_123660">[2]Sheet17!$Q$36</definedName>
    <definedName name="_123671">[3]Sheet17!$Q$52</definedName>
    <definedName name="_1237">[6]Sheet2!$Q$8</definedName>
    <definedName name="_123728">[2]Sheet15!$Q$60</definedName>
    <definedName name="_123729">[2]Sheet17!$Q$37</definedName>
    <definedName name="_123740">[3]Sheet17!$Q$53</definedName>
    <definedName name="_123764">[2]Sheet17!$Q$38</definedName>
    <definedName name="_123797">[2]Sheet15!$Q$61</definedName>
    <definedName name="_1238">[6]Sheet2!$R$8</definedName>
    <definedName name="_12380">'[5]April 2014'!#REF!</definedName>
    <definedName name="_12382">[6]Sheet4!$O$106</definedName>
    <definedName name="_12383">[6]Sheet4!$P$106</definedName>
    <definedName name="_123833">[2]Sheet17!$Q$39</definedName>
    <definedName name="_12384">[6]Sheet4!$Q$106</definedName>
    <definedName name="_123844">[3]Sheet17!$Q$55</definedName>
    <definedName name="_12385">[6]Sheet4!$R$106</definedName>
    <definedName name="_123866">[2]Sheet15!$Q$62</definedName>
    <definedName name="_123868">[2]Sheet17!$Q$40</definedName>
    <definedName name="_123879">[3]Sheet17!$Q$56</definedName>
    <definedName name="_123935">[2]Sheet15!$Q$63</definedName>
    <definedName name="_123937">[2]Sheet17!$Q$41</definedName>
    <definedName name="_123948">[3]Sheet17!$Q$57</definedName>
    <definedName name="_123970">[4]Sheet16!$Q$19</definedName>
    <definedName name="_124004">[2]Sheet15!$Q$64</definedName>
    <definedName name="_124006">[2]Sheet17!$Q$42</definedName>
    <definedName name="_124017">[3]Sheet17!$Q$58</definedName>
    <definedName name="_124039">[4]Sheet16!$Q$20</definedName>
    <definedName name="_12404">[6]Sheet4!$O$107</definedName>
    <definedName name="_12405">[6]Sheet4!$P$107</definedName>
    <definedName name="_124052">[3]Sheet17!$Q$59</definedName>
    <definedName name="_12406">[6]Sheet4!$Q$107</definedName>
    <definedName name="_12407">[6]Sheet4!$R$107</definedName>
    <definedName name="_124073">[2]Sheet15!$Q$65</definedName>
    <definedName name="_124075">[2]Sheet17!$Q$43</definedName>
    <definedName name="_124108">[2]Sheet15!$Q$66</definedName>
    <definedName name="_124110">[2]Sheet17!$Q$44</definedName>
    <definedName name="_124121">[3]Sheet17!$Q$60</definedName>
    <definedName name="_124177">[2]Sheet15!$Q$67</definedName>
    <definedName name="_124179">[2]Sheet17!$Q$45</definedName>
    <definedName name="_124190">[3]Sheet17!$Q$61</definedName>
    <definedName name="_124212">[2]Sheet15!$Q$68</definedName>
    <definedName name="_124246">[4]Sheet16!$Q$23</definedName>
    <definedName name="_124248">[2]Sheet17!$Q$46</definedName>
    <definedName name="_124259">[3]Sheet17!$Q$62</definedName>
    <definedName name="_12426">[6]Sheet4!$O$108</definedName>
    <definedName name="_12427">[6]Sheet4!$P$108</definedName>
    <definedName name="_12428">[6]Sheet4!$Q$108</definedName>
    <definedName name="_124283">[2]Sheet17!$Q$47</definedName>
    <definedName name="_12429">[6]Sheet4!$R$108</definedName>
    <definedName name="_12430">'[5]April 2014'!#REF!</definedName>
    <definedName name="_124316">[2]Sheet15!$Q$70</definedName>
    <definedName name="_124328">[3]Sheet17!$Q$63</definedName>
    <definedName name="_124352">[2]Sheet17!$Q$48</definedName>
    <definedName name="_124384">[4]Sheet16!$Q$25</definedName>
    <definedName name="_124385">[2]Sheet15!$Q$71</definedName>
    <definedName name="_124387">[2]Sheet17!$Q$49</definedName>
    <definedName name="_124397">[3]Sheet17!$Q$64</definedName>
    <definedName name="_124432">[3]Sheet17!$Q$65</definedName>
    <definedName name="_124453">[4]Sheet16!$Q$26</definedName>
    <definedName name="_124454">[2]Sheet15!$Q$72</definedName>
    <definedName name="_124456">[2]Sheet17!$Q$50</definedName>
    <definedName name="_12448">[6]Sheet4!$O$109</definedName>
    <definedName name="_12449">[6]Sheet4!$P$109</definedName>
    <definedName name="_124491">[2]Sheet17!$Q$51</definedName>
    <definedName name="_12450">[6]Sheet4!$Q$109</definedName>
    <definedName name="_124501">[3]Sheet17!$Q$66</definedName>
    <definedName name="_12451">[6]Sheet4!$R$109</definedName>
    <definedName name="_124522">[4]Sheet16!$Q$27</definedName>
    <definedName name="_124523">[2]Sheet15!$Q$73</definedName>
    <definedName name="_124557">[4]Sheet16!$Q$28</definedName>
    <definedName name="_124560">[2]Sheet17!$Q$52</definedName>
    <definedName name="_124570">[3]Sheet17!$Q$67</definedName>
    <definedName name="_124592">[2]Sheet15!$Q$74</definedName>
    <definedName name="_124626">[4]Sheet16!$Q$29</definedName>
    <definedName name="_124627">[2]Sheet15!$Q$75</definedName>
    <definedName name="_124629">[2]Sheet17!$Q$53</definedName>
    <definedName name="_124639">[3]Sheet17!$Q$68</definedName>
    <definedName name="_124661">[4]Sheet16!$Q$30</definedName>
    <definedName name="_124696">[2]Sheet15!$Q$76</definedName>
    <definedName name="_124698">[2]Sheet17!$Q$54</definedName>
    <definedName name="_12470">[6]Sheet4!$O$110</definedName>
    <definedName name="_124708">[3]Sheet17!$Q$69</definedName>
    <definedName name="_12471">[6]Sheet4!$P$110</definedName>
    <definedName name="_12472">[6]Sheet4!$Q$110</definedName>
    <definedName name="_12473">[6]Sheet4!$R$110</definedName>
    <definedName name="_124730">[4]Sheet16!$Q$31</definedName>
    <definedName name="_124731">[2]Sheet15!$Q$77</definedName>
    <definedName name="_124733">[2]Sheet17!$Q$55</definedName>
    <definedName name="_124743">[3]Sheet17!$Q$70</definedName>
    <definedName name="_124768">[2]Sheet17!$Q$56</definedName>
    <definedName name="_12480">'[5]April 2014'!#REF!</definedName>
    <definedName name="_124800">[2]Sheet15!$Q$78</definedName>
    <definedName name="_124812">[3]Sheet17!$Q$71</definedName>
    <definedName name="_124835">[2]Sheet15!$Q$79</definedName>
    <definedName name="_124837">[2]Sheet17!$Q$57</definedName>
    <definedName name="_124847">[3]Sheet17!$Q$72</definedName>
    <definedName name="_124868">[4]Sheet16!$Q$33</definedName>
    <definedName name="_124870">[2]Sheet15!$Q$80</definedName>
    <definedName name="_124906">[2]Sheet17!$Q$58</definedName>
    <definedName name="_124916">[3]Sheet17!$Q$73</definedName>
    <definedName name="_12492">[6]Sheet4!$O$111</definedName>
    <definedName name="_12493">[6]Sheet4!$P$111</definedName>
    <definedName name="_124937">[4]Sheet16!$Q$34</definedName>
    <definedName name="_124939">[2]Sheet15!$Q$81</definedName>
    <definedName name="_12494">[6]Sheet4!$Q$111</definedName>
    <definedName name="_124941">[2]Sheet17!$Q$59</definedName>
    <definedName name="_12495">[6]Sheet4!$R$111</definedName>
    <definedName name="_124951">[3]Sheet17!$Q$74</definedName>
    <definedName name="_125006">[4]Sheet16!$Q$35</definedName>
    <definedName name="_125008">[2]Sheet15!$Q$82</definedName>
    <definedName name="_125010">[2]Sheet17!$Q$60</definedName>
    <definedName name="_125020">[3]Sheet17!$Q$75</definedName>
    <definedName name="_125055">[3]Sheet17!$Q$76</definedName>
    <definedName name="_125075">[4]Sheet16!$Q$36</definedName>
    <definedName name="_125079">[2]Sheet17!$Q$61</definedName>
    <definedName name="_125090">[3]Sheet17!$Q$77</definedName>
    <definedName name="_125112">[2]Sheet15!$Q$84</definedName>
    <definedName name="_12514">[6]Sheet4!$O$112</definedName>
    <definedName name="_125144">[4]Sheet16!$Q$37</definedName>
    <definedName name="_125148">[2]Sheet17!$Q$62</definedName>
    <definedName name="_12515">[6]Sheet4!$P$112</definedName>
    <definedName name="_125159">[3]Sheet17!$Q$78</definedName>
    <definedName name="_12516">[6]Sheet4!$Q$112</definedName>
    <definedName name="_12517">[6]Sheet4!$R$112</definedName>
    <definedName name="_125181">[2]Sheet15!$Q$85</definedName>
    <definedName name="_125213">[4]Sheet16!$Q$38</definedName>
    <definedName name="_125217">[2]Sheet17!$Q$63</definedName>
    <definedName name="_125228">[3]Sheet17!$Q$79</definedName>
    <definedName name="_125250">[2]Sheet15!$Q$86</definedName>
    <definedName name="_125252">[2]Sheet17!$Q$64</definedName>
    <definedName name="_125263">[3]Sheet17!$Q$80</definedName>
    <definedName name="_12530">'[5]April 2014'!#REF!</definedName>
    <definedName name="_125319">[2]Sheet15!$Q$87</definedName>
    <definedName name="_125321">[2]Sheet17!$Q$65</definedName>
    <definedName name="_125332">[3]Sheet17!$Q$81</definedName>
    <definedName name="_125351">[4]Sheet16!$Q$40</definedName>
    <definedName name="_12536">[6]Sheet4!$O$113</definedName>
    <definedName name="_125367">[3]Sheet17!$Q$82</definedName>
    <definedName name="_12537">[6]Sheet4!$P$113</definedName>
    <definedName name="_12538">[6]Sheet4!$Q$113</definedName>
    <definedName name="_125386">[4]Sheet16!$Q$41</definedName>
    <definedName name="_125388">[2]Sheet15!$Q$88</definedName>
    <definedName name="_12539">[6]Sheet4!$R$113</definedName>
    <definedName name="_125390">[2]Sheet17!$Q$66</definedName>
    <definedName name="_125425">[2]Sheet17!$Q$67</definedName>
    <definedName name="_125436">[3]Sheet17!$Q$83</definedName>
    <definedName name="_125455">[4]Sheet16!$Q$42</definedName>
    <definedName name="_125457">[2]Sheet15!$Q$89</definedName>
    <definedName name="_125494">[2]Sheet17!$Q$68</definedName>
    <definedName name="_125505">[3]Sheet17!$Q$84</definedName>
    <definedName name="_125524">[4]Sheet16!$Q$43</definedName>
    <definedName name="_125526">[2]Sheet15!$Q$90</definedName>
    <definedName name="_125561">[2]Sheet15!$Q$91</definedName>
    <definedName name="_125563">[2]Sheet17!$Q$69</definedName>
    <definedName name="_125574">[3]Sheet17!$Q$85</definedName>
    <definedName name="_12558">[6]Sheet4!$O$114</definedName>
    <definedName name="_12559">[6]Sheet4!$P$114</definedName>
    <definedName name="_125593">[4]Sheet16!$Q$44</definedName>
    <definedName name="_125598">[2]Sheet17!$Q$70</definedName>
    <definedName name="_12560">[6]Sheet4!$Q$114</definedName>
    <definedName name="_12561">[6]Sheet4!$R$114</definedName>
    <definedName name="_125630">[2]Sheet15!$Q$92</definedName>
    <definedName name="_125643">[3]Sheet17!$Q$86</definedName>
    <definedName name="_125662">[4]Sheet16!$Q$45</definedName>
    <definedName name="_125667">[2]Sheet17!$Q$71</definedName>
    <definedName name="_125699">[2]Sheet15!$Q$93</definedName>
    <definedName name="_1257">[6]Sheet2!$O$9</definedName>
    <definedName name="_125731">[4]Sheet16!$Q$46</definedName>
    <definedName name="_125736">[2]Sheet17!$Q$72</definedName>
    <definedName name="_125771">[2]Sheet17!$Q$73</definedName>
    <definedName name="_125781">[3]Sheet17!$Q$88</definedName>
    <definedName name="_1258">[6]Sheet2!$P$9</definedName>
    <definedName name="_12580">[6]Sheet4!$O$115</definedName>
    <definedName name="_12581">[6]Sheet4!$P$115</definedName>
    <definedName name="_125816">[3]Sheet17!$Q$89</definedName>
    <definedName name="_12582">[6]Sheet4!$Q$115</definedName>
    <definedName name="_12583">[6]Sheet4!$R$115</definedName>
    <definedName name="_125837">[2]Sheet15!$Q$95</definedName>
    <definedName name="_125840">[2]Sheet17!$Q$74</definedName>
    <definedName name="_125869">[4]Sheet16!$Q$48</definedName>
    <definedName name="_125875">[2]Sheet17!$Q$75</definedName>
    <definedName name="_125885">[3]Sheet17!$Q$90</definedName>
    <definedName name="_1259">[6]Sheet2!$Q$9</definedName>
    <definedName name="_125906">[2]Sheet15!$Q$96</definedName>
    <definedName name="_125910">[2]Sheet17!$Q$76</definedName>
    <definedName name="_125938">[4]Sheet16!$Q$49</definedName>
    <definedName name="_125954">[3]Sheet17!$Q$91</definedName>
    <definedName name="_125973">[4]Sheet16!$Q$50</definedName>
    <definedName name="_125975">[2]Sheet15!$Q$97</definedName>
    <definedName name="_125979">[2]Sheet17!$Q$77</definedName>
    <definedName name="_125989">[3]Sheet17!$Q$92</definedName>
    <definedName name="_1260">[6]Sheet2!$R$9</definedName>
    <definedName name="_12602">[6]Sheet4!$O$116</definedName>
    <definedName name="_12603">[6]Sheet4!$P$116</definedName>
    <definedName name="_12604">[6]Sheet4!$Q$116</definedName>
    <definedName name="_126042">[4]Sheet16!$Q$51</definedName>
    <definedName name="_126044">[2]Sheet15!$Q$98</definedName>
    <definedName name="_126048">[2]Sheet17!$Q$78</definedName>
    <definedName name="_12605">[6]Sheet4!$R$116</definedName>
    <definedName name="_126058">[3]Sheet17!$Q$93</definedName>
    <definedName name="_126083">[2]Sheet17!$Q$79</definedName>
    <definedName name="_126111">[4]Sheet16!$Q$52</definedName>
    <definedName name="_126113">[2]Sheet15!$Q$99</definedName>
    <definedName name="_126127">[3]Sheet17!$Q$94</definedName>
    <definedName name="_126152">[2]Sheet17!$Q$80</definedName>
    <definedName name="_126180">[4]Sheet16!$Q$53</definedName>
    <definedName name="_126182">[2]Sheet15!$Q$100</definedName>
    <definedName name="_126187">[2]Sheet17!$Q$81</definedName>
    <definedName name="_126196">[3]Sheet17!$Q$95</definedName>
    <definedName name="_12624">[6]Sheet4!$O$117</definedName>
    <definedName name="_126249">[4]Sheet16!$Q$54</definedName>
    <definedName name="_12625">[6]Sheet4!$P$117</definedName>
    <definedName name="_126256">[2]Sheet17!$Q$82</definedName>
    <definedName name="_12626">[6]Sheet4!$Q$117</definedName>
    <definedName name="_126265">[3]Sheet17!$Q$96</definedName>
    <definedName name="_12627">[6]Sheet4!$R$117</definedName>
    <definedName name="_12630">'[5]April 2014'!#REF!</definedName>
    <definedName name="_126318">[4]Sheet16!$Q$55</definedName>
    <definedName name="_126320">[2]Sheet15!$Q$102</definedName>
    <definedName name="_126325">[2]Sheet17!$Q$83</definedName>
    <definedName name="_126334">[3]Sheet17!$Q$97</definedName>
    <definedName name="_126389">[2]Sheet15!$Q$103</definedName>
    <definedName name="_126394">[2]Sheet17!$Q$84</definedName>
    <definedName name="_126403">[3]Sheet17!$Q$98</definedName>
    <definedName name="_126429">[2]Sheet17!$Q$85</definedName>
    <definedName name="_126438">[3]Sheet17!$Q$99</definedName>
    <definedName name="_126458">[2]Sheet15!$Q$104</definedName>
    <definedName name="_12646">[6]Sheet4!$O$118</definedName>
    <definedName name="_12647">[6]Sheet4!$P$118</definedName>
    <definedName name="_126473">[3]Sheet17!$Q$100</definedName>
    <definedName name="_12648">[6]Sheet4!$Q$118</definedName>
    <definedName name="_12649">[6]Sheet4!$R$118</definedName>
    <definedName name="_126498">[2]Sheet17!$Q$86</definedName>
    <definedName name="_126526">[4]Sheet17!$Q$5</definedName>
    <definedName name="_126527">[2]Sheet15!$Q$105</definedName>
    <definedName name="_126542">[3]Sheet17!$Q$101</definedName>
    <definedName name="_126567">[2]Sheet17!$Q$87</definedName>
    <definedName name="_126577">[3]Sheet17!$Q$102</definedName>
    <definedName name="_126602">[2]Sheet17!$Q$88</definedName>
    <definedName name="_126621">[4]Sheet17!$Q$7</definedName>
    <definedName name="_126631">[2]Sheet15!$Q$107</definedName>
    <definedName name="_126646">[3]Sheet17!$Q$103</definedName>
    <definedName name="_126666">[2]Sheet15!$Q$108</definedName>
    <definedName name="_126671">[2]Sheet17!$Q$89</definedName>
    <definedName name="_12668">[6]Sheet4!$O$119</definedName>
    <definedName name="_12669">[6]Sheet4!$P$119</definedName>
    <definedName name="_126690">[4]Sheet17!$Q$8</definedName>
    <definedName name="_12670">[6]Sheet4!$Q$119</definedName>
    <definedName name="_126706">[2]Sheet17!$Q$90</definedName>
    <definedName name="_12671">[6]Sheet4!$R$119</definedName>
    <definedName name="_126715">[3]Sheet17!$Q$104</definedName>
    <definedName name="_126735">[2]Sheet15!$Q$109</definedName>
    <definedName name="_126759">[4]Sheet17!$Q$9</definedName>
    <definedName name="_126775">[2]Sheet17!$Q$91</definedName>
    <definedName name="_12680">'[5]April 2014'!#REF!</definedName>
    <definedName name="_126804">[2]Sheet15!$Q$110</definedName>
    <definedName name="_126810">[2]Sheet17!$Q$92</definedName>
    <definedName name="_126819">[3]Sheet17!$Q$106</definedName>
    <definedName name="_126828">[4]Sheet17!$Q$10</definedName>
    <definedName name="_126863">[4]Sheet17!$Q$11</definedName>
    <definedName name="_126873">[2]Sheet15!$Q$111</definedName>
    <definedName name="_126879">[2]Sheet17!$Q$93</definedName>
    <definedName name="_126888">[3]Sheet17!$Q$107</definedName>
    <definedName name="_12690">[6]Sheet4!$O$120</definedName>
    <definedName name="_12691">[6]Sheet4!$P$120</definedName>
    <definedName name="_12692">[6]Sheet4!$Q$120</definedName>
    <definedName name="_12693">[6]Sheet4!$R$120</definedName>
    <definedName name="_126932">[4]Sheet17!$Q$12</definedName>
    <definedName name="_126942">[2]Sheet15!$Q$112</definedName>
    <definedName name="_126948">[2]Sheet17!$Q$94</definedName>
    <definedName name="_126957">[3]Sheet17!$Q$108</definedName>
    <definedName name="_127001">[4]Sheet17!$Q$13</definedName>
    <definedName name="_127011">[2]Sheet15!$Q$113</definedName>
    <definedName name="_127017">[2]Sheet17!$Q$95</definedName>
    <definedName name="_127026">[3]Sheet17!$Q$109</definedName>
    <definedName name="_127046">[2]Sheet15!$Q$114</definedName>
    <definedName name="_127070">[4]Sheet17!$Q$14</definedName>
    <definedName name="_127086">[2]Sheet17!$Q$96</definedName>
    <definedName name="_127095">[3]Sheet17!$Q$110</definedName>
    <definedName name="_127105">[4]Sheet17!$Q$15</definedName>
    <definedName name="_127115">[2]Sheet15!$Q$115</definedName>
    <definedName name="_12712">[6]Sheet4!$O$121</definedName>
    <definedName name="_12713">[6]Sheet4!$P$121</definedName>
    <definedName name="_12714">[6]Sheet4!$Q$121</definedName>
    <definedName name="_12715">[6]Sheet4!$R$121</definedName>
    <definedName name="_127150">[2]Sheet15!$Q$116</definedName>
    <definedName name="_127155">[2]Sheet17!$Q$97</definedName>
    <definedName name="_127164">[3]Sheet17!$Q$111</definedName>
    <definedName name="_127174">[4]Sheet17!$Q$16</definedName>
    <definedName name="_127199">[3]Sheet17!$Q$112</definedName>
    <definedName name="_127224">[2]Sheet17!$Q$98</definedName>
    <definedName name="_127268">[3]Sheet17!$Q$113</definedName>
    <definedName name="_127278">[4]Sheet17!$Q$18</definedName>
    <definedName name="_127293">[2]Sheet17!$Q$99</definedName>
    <definedName name="_12730">'[5]April 2014'!#REF!</definedName>
    <definedName name="_127303">[3]Sheet17!$Q$114</definedName>
    <definedName name="_12734">[6]Sheet4!$O$122</definedName>
    <definedName name="_127347">[4]Sheet17!$Q$19</definedName>
    <definedName name="_12735">[6]Sheet4!$P$122</definedName>
    <definedName name="_127358">[2]Sheet16!$Q$5</definedName>
    <definedName name="_12736">[6]Sheet4!$Q$122</definedName>
    <definedName name="_127363">[2]Sheet17!$Q$101</definedName>
    <definedName name="_12737">[6]Sheet4!$R$122</definedName>
    <definedName name="_127372">[3]Sheet17!$Q$115</definedName>
    <definedName name="_127407">[3]Sheet17!$Q$116</definedName>
    <definedName name="_127416">[4]Sheet17!$Q$20</definedName>
    <definedName name="_127432">[2]Sheet17!$Q$102</definedName>
    <definedName name="_127451">[4]Sheet17!$Q$21</definedName>
    <definedName name="_127453">[2]Sheet16!$Q$7</definedName>
    <definedName name="_127467">[2]Sheet17!$Q$103</definedName>
    <definedName name="_127476">[3]Sheet17!$Q$117</definedName>
    <definedName name="_127520">[4]Sheet17!$Q$22</definedName>
    <definedName name="_127522">[2]Sheet16!$Q$8</definedName>
    <definedName name="_127536">[2]Sheet17!$Q$104</definedName>
    <definedName name="_127545">[3]Sheet17!$Q$118</definedName>
    <definedName name="_12756">[6]Sheet4!$O$123</definedName>
    <definedName name="_12757">[6]Sheet4!$P$123</definedName>
    <definedName name="_12758">[6]Sheet4!$Q$123</definedName>
    <definedName name="_127589">[4]Sheet17!$Q$23</definedName>
    <definedName name="_12759">[6]Sheet4!$R$123</definedName>
    <definedName name="_127591">[2]Sheet16!$Q$9</definedName>
    <definedName name="_127605">[2]Sheet17!$Q$105</definedName>
    <definedName name="_127614">[3]Sheet17!$Q$119</definedName>
    <definedName name="_127640">[2]Sheet17!$Q$106</definedName>
    <definedName name="_127658">[4]Sheet17!$Q$24</definedName>
    <definedName name="_127660">[2]Sheet16!$Q$10</definedName>
    <definedName name="_127683">[3]Sheet17!$Q$120</definedName>
    <definedName name="_127709">[2]Sheet17!$Q$107</definedName>
    <definedName name="_127729">[2]Sheet16!$Q$11</definedName>
    <definedName name="_127752">[3]Sheet17!$Q$121</definedName>
    <definedName name="_127778">[2]Sheet17!$Q$108</definedName>
    <definedName name="_12778">[6]Sheet4!$O$124</definedName>
    <definedName name="_12779">[6]Sheet4!$P$124</definedName>
    <definedName name="_127796">[4]Sheet17!$Q$26</definedName>
    <definedName name="_127798">[2]Sheet16!$Q$12</definedName>
    <definedName name="_12780">[6]Sheet4!$Q$124</definedName>
    <definedName name="_12781">[6]Sheet4!$R$124</definedName>
    <definedName name="_127821">[3]Sheet17!$Q$122</definedName>
    <definedName name="_127831">[4]Sheet17!$Q$27</definedName>
    <definedName name="_127847">[2]Sheet17!$Q$109</definedName>
    <definedName name="_127866">[4]Sheet17!$Q$28</definedName>
    <definedName name="_127867">[2]Sheet16!$Q$13</definedName>
    <definedName name="_127890">[3]Sheet17!$Q$123</definedName>
    <definedName name="_127916">[2]Sheet17!$Q$110</definedName>
    <definedName name="_127935">[4]Sheet17!$Q$29</definedName>
    <definedName name="_127936">[2]Sheet16!$Q$14</definedName>
    <definedName name="_127959">[3]Sheet17!$Q$124</definedName>
    <definedName name="_127970">[4]Sheet17!$Q$30</definedName>
    <definedName name="_127985">[2]Sheet17!$Q$111</definedName>
    <definedName name="_1280">'[5]April 2014'!#REF!</definedName>
    <definedName name="_12800">[6]Sheet4!$O$125</definedName>
    <definedName name="_128005">[2]Sheet16!$Q$15</definedName>
    <definedName name="_12801">[6]Sheet4!$P$125</definedName>
    <definedName name="_12802">[6]Sheet4!$Q$125</definedName>
    <definedName name="_128028">[3]Sheet17!$Q$125</definedName>
    <definedName name="_12803">[6]Sheet4!$R$125</definedName>
    <definedName name="_128039">[4]Sheet17!$Q$31</definedName>
    <definedName name="_128054">[2]Sheet17!$Q$112</definedName>
    <definedName name="_128074">[2]Sheet16!$Q$16</definedName>
    <definedName name="_128097">[3]Sheet17!$Q$126</definedName>
    <definedName name="_128108">[4]Sheet17!$Q$32</definedName>
    <definedName name="_128143">[2]Sheet16!$Q$17</definedName>
    <definedName name="_128158">[2]Sheet17!$Q$114</definedName>
    <definedName name="_128166">[3]Sheet17!$Q$127</definedName>
    <definedName name="_128177">[4]Sheet17!$Q$33</definedName>
    <definedName name="_128193">[2]Sheet17!$Q$115</definedName>
    <definedName name="_12822">[6]Sheet4!$O$126</definedName>
    <definedName name="_12823">[6]Sheet4!$P$126</definedName>
    <definedName name="_128235">[3]Sheet17!$Q$128</definedName>
    <definedName name="_12824">[6]Sheet4!$Q$126</definedName>
    <definedName name="_128246">[4]Sheet17!$Q$34</definedName>
    <definedName name="_12825">[6]Sheet4!$R$126</definedName>
    <definedName name="_128262">[2]Sheet17!$Q$116</definedName>
    <definedName name="_128281">[2]Sheet16!$Q$19</definedName>
    <definedName name="_12830">'[5]April 2014'!#REF!</definedName>
    <definedName name="_128304">[3]Sheet17!$Q$129</definedName>
    <definedName name="_128315">[4]Sheet17!$Q$35</definedName>
    <definedName name="_128316">[2]Sheet16!$Q$20</definedName>
    <definedName name="_128331">[2]Sheet17!$Q$117</definedName>
    <definedName name="_128373">[3]Sheet17!$Q$130</definedName>
    <definedName name="_128384">[4]Sheet17!$Q$36</definedName>
    <definedName name="_128385">[2]Sheet16!$Q$21</definedName>
    <definedName name="_128400">[2]Sheet17!$Q$118</definedName>
    <definedName name="_12844">[6]Sheet4!$O$127</definedName>
    <definedName name="_128442">[3]Sheet17!$Q$131</definedName>
    <definedName name="_12845">[6]Sheet4!$P$127</definedName>
    <definedName name="_128453">[4]Sheet17!$Q$37</definedName>
    <definedName name="_128454">[2]Sheet16!$Q$22</definedName>
    <definedName name="_12846">[6]Sheet4!$Q$127</definedName>
    <definedName name="_128469">[2]Sheet17!$Q$119</definedName>
    <definedName name="_12847">[6]Sheet4!$R$127</definedName>
    <definedName name="_128477">[3]Sheet17!$Q$132</definedName>
    <definedName name="_128512">[3]Sheet17!$Q$133</definedName>
    <definedName name="_128522">[4]Sheet17!$Q$38</definedName>
    <definedName name="_128523">[2]Sheet16!$Q$23</definedName>
    <definedName name="_128538">[2]Sheet17!$Q$120</definedName>
    <definedName name="_128547">[3]Sheet17!$Q$134</definedName>
    <definedName name="_128591">[4]Sheet17!$Q$39</definedName>
    <definedName name="_128592">[2]Sheet16!$Q$24</definedName>
    <definedName name="_128607">[2]Sheet17!$Q$121</definedName>
    <definedName name="_128616">[3]Sheet17!$Q$135</definedName>
    <definedName name="_128651">[3]Sheet17!$Q$136</definedName>
    <definedName name="_12866">[6]Sheet4!$O$128</definedName>
    <definedName name="_128660">[4]Sheet17!$Q$40</definedName>
    <definedName name="_128661">[2]Sheet16!$Q$25</definedName>
    <definedName name="_12867">[6]Sheet4!$P$128</definedName>
    <definedName name="_128676">[2]Sheet17!$Q$122</definedName>
    <definedName name="_12868">[6]Sheet4!$Q$128</definedName>
    <definedName name="_12869">[6]Sheet4!$R$128</definedName>
    <definedName name="_128729">[4]Sheet17!$Q$41</definedName>
    <definedName name="_128730">[2]Sheet16!$Q$26</definedName>
    <definedName name="_128745">[2]Sheet17!$Q$123</definedName>
    <definedName name="_128755">[3]Sheet17!$Q$138</definedName>
    <definedName name="_128798">[4]Sheet17!$Q$42</definedName>
    <definedName name="_128799">[2]Sheet16!$Q$27</definedName>
    <definedName name="_12880">'[5]April 2014'!#REF!</definedName>
    <definedName name="_128814">[2]Sheet17!$Q$124</definedName>
    <definedName name="_128867">[4]Sheet17!$Q$43</definedName>
    <definedName name="_128868">[2]Sheet16!$Q$28</definedName>
    <definedName name="_12888">[6]Sheet4!$O$129</definedName>
    <definedName name="_128883">[2]Sheet17!$Q$125</definedName>
    <definedName name="_12889">[6]Sheet4!$P$129</definedName>
    <definedName name="_12890">[6]Sheet4!$Q$129</definedName>
    <definedName name="_128903">[2]Sheet16!$Q$29</definedName>
    <definedName name="_12891">[6]Sheet4!$R$129</definedName>
    <definedName name="_128936">[4]Sheet17!$Q$44</definedName>
    <definedName name="_128952">[2]Sheet17!$Q$126</definedName>
    <definedName name="_128972">[2]Sheet16!$Q$30</definedName>
    <definedName name="_129005">[4]Sheet17!$Q$45</definedName>
    <definedName name="_129007">[2]Sheet16!$Q$31</definedName>
    <definedName name="_129021">[2]Sheet17!$Q$127</definedName>
    <definedName name="_129074">[4]Sheet17!$Q$46</definedName>
    <definedName name="_129076">[2]Sheet16!$Q$32</definedName>
    <definedName name="_129090">[2]Sheet17!$Q$128</definedName>
    <definedName name="_12910">[6]Sheet4!$O$130</definedName>
    <definedName name="_12911">[6]Sheet4!$P$130</definedName>
    <definedName name="_12912">[6]Sheet4!$Q$130</definedName>
    <definedName name="_12913">[6]Sheet4!$R$130</definedName>
    <definedName name="_129143">[4]Sheet17!$Q$47</definedName>
    <definedName name="_129145">[2]Sheet16!$Q$33</definedName>
    <definedName name="_129159">[2]Sheet17!$Q$129</definedName>
    <definedName name="_129212">[4]Sheet17!$Q$48</definedName>
    <definedName name="_129214">[2]Sheet16!$Q$34</definedName>
    <definedName name="_129229">[2]Sheet17!$Q$131</definedName>
    <definedName name="_129247">[4]Sheet17!$Q$49</definedName>
    <definedName name="_129282">[4]Sheet17!$Q$50</definedName>
    <definedName name="_129283">[2]Sheet16!$Q$35</definedName>
    <definedName name="_129298">[2]Sheet17!$Q$132</definedName>
    <definedName name="_12930">'[5]April 2014'!#REF!</definedName>
    <definedName name="_12932">[6]Sheet4!$O$131</definedName>
    <definedName name="_12933">[6]Sheet4!$P$131</definedName>
    <definedName name="_129333">[2]Sheet17!$Q$133</definedName>
    <definedName name="_12934">[6]Sheet4!$Q$131</definedName>
    <definedName name="_12935">[6]Sheet4!$R$131</definedName>
    <definedName name="_129351">[4]Sheet17!$Q$51</definedName>
    <definedName name="_129352">[2]Sheet16!$Q$36</definedName>
    <definedName name="_129386">[4]Sheet17!$Q$52</definedName>
    <definedName name="_129387">[2]Sheet16!$Q$37</definedName>
    <definedName name="_129402">[2]Sheet17!$Q$134</definedName>
    <definedName name="_129437">[2]Sheet17!$Q$135</definedName>
    <definedName name="_129455">[4]Sheet17!$Q$53</definedName>
    <definedName name="_129456">[2]Sheet16!$Q$38</definedName>
    <definedName name="_129490">[4]Sheet17!$Q$54</definedName>
    <definedName name="_129525">[2]Sheet16!$Q$39</definedName>
    <definedName name="_12954">[6]Sheet4!$O$132</definedName>
    <definedName name="_12955">[6]Sheet4!$P$132</definedName>
    <definedName name="_129559">[4]Sheet17!$Q$55</definedName>
    <definedName name="_12956">[6]Sheet4!$Q$132</definedName>
    <definedName name="_12957">[6]Sheet4!$R$132</definedName>
    <definedName name="_129594">[2]Sheet16!$Q$40</definedName>
    <definedName name="_129663">[2]Sheet16!$Q$41</definedName>
    <definedName name="_129732">[2]Sheet16!$Q$42</definedName>
    <definedName name="_12976">[6]Sheet4!$O$133</definedName>
    <definedName name="_129767">[2]Sheet16!$Q$43</definedName>
    <definedName name="_12977">[6]Sheet4!$P$133</definedName>
    <definedName name="_12978">[6]Sheet4!$Q$133</definedName>
    <definedName name="_12979">[6]Sheet4!$R$133</definedName>
    <definedName name="_12980">'[5]April 2014'!#REF!</definedName>
    <definedName name="_129802">[4]Sheet17!$Q$60</definedName>
    <definedName name="_129836">[2]Sheet16!$Q$44</definedName>
    <definedName name="_129837">[4]Sheet17!$Q$61</definedName>
    <definedName name="_129905">[2]Sheet16!$Q$45</definedName>
    <definedName name="_129906">[4]Sheet17!$Q$62</definedName>
    <definedName name="_129941">[4]Sheet17!$Q$63</definedName>
    <definedName name="_129974">[2]Sheet16!$Q$46</definedName>
    <definedName name="_12998">[6]Sheet4!$O$134</definedName>
    <definedName name="_12999">[6]Sheet4!$P$134</definedName>
    <definedName name="_13000">[6]Sheet4!$Q$134</definedName>
    <definedName name="_13001">[6]Sheet4!$R$134</definedName>
    <definedName name="_130010">[4]Sheet17!$Q$64</definedName>
    <definedName name="_130043">[2]Sheet16!$Q$47</definedName>
    <definedName name="_130079">[4]Sheet17!$Q$65</definedName>
    <definedName name="_130112">[2]Sheet16!$Q$48</definedName>
    <definedName name="_130148">[4]Sheet17!$Q$66</definedName>
    <definedName name="_130183">[4]Sheet17!$Q$67</definedName>
    <definedName name="_13020">[6]Sheet4!$O$135</definedName>
    <definedName name="_13021">[6]Sheet4!$P$135</definedName>
    <definedName name="_130218">[4]Sheet17!$Q$68</definedName>
    <definedName name="_13022">[6]Sheet4!$Q$135</definedName>
    <definedName name="_13023">[6]Sheet4!$R$135</definedName>
    <definedName name="_130250">[2]Sheet16!$Q$50</definedName>
    <definedName name="_130287">[4]Sheet17!$Q$69</definedName>
    <definedName name="_13030">'[5]April 2014'!#REF!</definedName>
    <definedName name="_130356">[4]Sheet17!$Q$70</definedName>
    <definedName name="_130388">[2]Sheet16!$Q$52</definedName>
    <definedName name="_13042">[6]Sheet4!$O$136</definedName>
    <definedName name="_130425">[4]Sheet17!$Q$71</definedName>
    <definedName name="_13043">[6]Sheet4!$P$136</definedName>
    <definedName name="_13044">[6]Sheet4!$Q$136</definedName>
    <definedName name="_13045">[6]Sheet4!$R$136</definedName>
    <definedName name="_130457">[2]Sheet16!$Q$53</definedName>
    <definedName name="_130492">[2]Sheet16!$Q$54</definedName>
    <definedName name="_130494">[4]Sheet17!$Q$72</definedName>
    <definedName name="_130561">[2]Sheet16!$Q$55</definedName>
    <definedName name="_130563">[4]Sheet17!$Q$73</definedName>
    <definedName name="_130596">[2]Sheet16!$Q$56</definedName>
    <definedName name="_130598">[4]Sheet17!$Q$74</definedName>
    <definedName name="_13064">[6]Sheet4!$O$137</definedName>
    <definedName name="_13065">[6]Sheet4!$P$137</definedName>
    <definedName name="_13066">[6]Sheet4!$Q$137</definedName>
    <definedName name="_130667">[4]Sheet17!$Q$75</definedName>
    <definedName name="_13067">[6]Sheet4!$R$137</definedName>
    <definedName name="_130734">[2]Sheet16!$Q$58</definedName>
    <definedName name="_130736">[4]Sheet17!$Q$76</definedName>
    <definedName name="_13080">'[5]April 2014'!#REF!</definedName>
    <definedName name="_130805">[4]Sheet17!$Q$77</definedName>
    <definedName name="_130840">[4]Sheet17!$Q$78</definedName>
    <definedName name="_13086">[6]Sheet4!$O$138</definedName>
    <definedName name="_13087">[6]Sheet4!$P$138</definedName>
    <definedName name="_130872">[2]Sheet16!$Q$60</definedName>
    <definedName name="_13088">[6]Sheet4!$Q$138</definedName>
    <definedName name="_13089">[6]Sheet4!$R$138</definedName>
    <definedName name="_130909">[4]Sheet17!$Q$79</definedName>
    <definedName name="_130941">[2]Sheet16!$Q$61</definedName>
    <definedName name="_130944">[4]Sheet17!$Q$80</definedName>
    <definedName name="_131013">[4]Sheet17!$Q$81</definedName>
    <definedName name="_13108">[6]Sheet4!$O$139</definedName>
    <definedName name="_131082">[4]Sheet17!$Q$82</definedName>
    <definedName name="_13109">[6]Sheet4!$P$139</definedName>
    <definedName name="_13110">[6]Sheet4!$Q$139</definedName>
    <definedName name="_13111">[6]Sheet4!$R$139</definedName>
    <definedName name="_131117">[4]Sheet17!$Q$83</definedName>
    <definedName name="_131149">[2]Sheet17!$Q$5</definedName>
    <definedName name="_131221">[4]Sheet17!$Q$85</definedName>
    <definedName name="_131244">[2]Sheet17!$Q$7</definedName>
    <definedName name="_131290">[4]Sheet17!$Q$86</definedName>
    <definedName name="_13130">[6]Sheet4!$O$140</definedName>
    <definedName name="_13131">[6]Sheet4!$P$140</definedName>
    <definedName name="_131313">[2]Sheet17!$Q$8</definedName>
    <definedName name="_13132">[6]Sheet4!$Q$140</definedName>
    <definedName name="_131325">[4]Sheet17!$Q$87</definedName>
    <definedName name="_13133">[6]Sheet4!$R$140</definedName>
    <definedName name="_131382">[2]Sheet17!$Q$9</definedName>
    <definedName name="_131394">[4]Sheet17!$Q$88</definedName>
    <definedName name="_131451">[2]Sheet17!$Q$10</definedName>
    <definedName name="_131463">[4]Sheet17!$Q$89</definedName>
    <definedName name="_131486">[2]Sheet17!$Q$11</definedName>
    <definedName name="_13152">[6]Sheet4!$O$141</definedName>
    <definedName name="_13153">[6]Sheet4!$P$141</definedName>
    <definedName name="_131532">[4]Sheet17!$Q$90</definedName>
    <definedName name="_13154">[6]Sheet4!$Q$141</definedName>
    <definedName name="_13155">[6]Sheet4!$R$141</definedName>
    <definedName name="_131555">[2]Sheet17!$Q$12</definedName>
    <definedName name="_131601">[4]Sheet17!$Q$91</definedName>
    <definedName name="_131624">[2]Sheet17!$Q$13</definedName>
    <definedName name="_131693">[2]Sheet17!$Q$14</definedName>
    <definedName name="_131705">[4]Sheet17!$Q$93</definedName>
    <definedName name="_13174">[6]Sheet4!$O$142</definedName>
    <definedName name="_131740">[4]Sheet17!$Q$94</definedName>
    <definedName name="_13175">[6]Sheet4!$P$142</definedName>
    <definedName name="_13176">[6]Sheet4!$Q$142</definedName>
    <definedName name="_131762">[2]Sheet17!$Q$15</definedName>
    <definedName name="_13177">[6]Sheet4!$R$142</definedName>
    <definedName name="_13180">'[5]April 2014'!#REF!</definedName>
    <definedName name="_131809">[4]Sheet17!$Q$95</definedName>
    <definedName name="_131831">[2]Sheet17!$Q$16</definedName>
    <definedName name="_131866">[2]Sheet17!$Q$17</definedName>
    <definedName name="_131878">[4]Sheet17!$Q$96</definedName>
    <definedName name="_131913">[4]Sheet17!$Q$97</definedName>
    <definedName name="_13196">[6]Sheet4!$O$143</definedName>
    <definedName name="_13197">[6]Sheet4!$P$143</definedName>
    <definedName name="_13198">[6]Sheet4!$Q$143</definedName>
    <definedName name="_131982">[4]Sheet17!$Q$98</definedName>
    <definedName name="_13199">[6]Sheet4!$R$143</definedName>
    <definedName name="_132004">[2]Sheet17!$Q$19</definedName>
    <definedName name="_132039">[2]Sheet17!$Q$20</definedName>
    <definedName name="_132051">[4]Sheet17!$Q$99</definedName>
    <definedName name="_132086">[4]Sheet17!$Q$100</definedName>
    <definedName name="_132108">[2]Sheet17!$Q$21</definedName>
    <definedName name="_132177">[2]Sheet17!$Q$22</definedName>
    <definedName name="_13218">[6]Sheet4!$O$144</definedName>
    <definedName name="_13219">[6]Sheet4!$P$144</definedName>
    <definedName name="_132190">[4]Sheet17!$Q$102</definedName>
    <definedName name="_13220">[6]Sheet4!$Q$144</definedName>
    <definedName name="_13221">[6]Sheet4!$R$144</definedName>
    <definedName name="_132246">[2]Sheet17!$Q$23</definedName>
    <definedName name="_132259">[4]Sheet17!$Q$103</definedName>
    <definedName name="_132294">[4]Sheet17!$Q$104</definedName>
    <definedName name="_13230">'[5]April 2014'!#REF!</definedName>
    <definedName name="_132315">[2]Sheet17!$Q$24</definedName>
    <definedName name="_132363">[4]Sheet17!$Q$105</definedName>
    <definedName name="_132384">[2]Sheet17!$Q$25</definedName>
    <definedName name="_13240">[6]Sheet4!$O$145</definedName>
    <definedName name="_13241">[6]Sheet4!$P$145</definedName>
    <definedName name="_132419">[2]Sheet17!$Q$26</definedName>
    <definedName name="_13242">[6]Sheet4!$Q$145</definedName>
    <definedName name="_13243">[6]Sheet4!$R$145</definedName>
    <definedName name="_132432">[4]Sheet17!$Q$106</definedName>
    <definedName name="_132454">[2]Sheet17!$Q$27</definedName>
    <definedName name="_132501">[4]Sheet17!$Q$107</definedName>
    <definedName name="_132523">[2]Sheet17!$Q$28</definedName>
    <definedName name="_132570">[4]Sheet17!$Q$108</definedName>
    <definedName name="_132605">[4]Sheet17!$Q$109</definedName>
    <definedName name="_13262">[6]Sheet4!$O$146</definedName>
    <definedName name="_13263">[6]Sheet4!$P$146</definedName>
    <definedName name="_13264">[6]Sheet4!$Q$146</definedName>
    <definedName name="_13265">[6]Sheet4!$R$146</definedName>
    <definedName name="_132674">[4]Sheet17!$Q$110</definedName>
    <definedName name="_132696">[2]Sheet17!$Q$31</definedName>
    <definedName name="_132709">[4]Sheet17!$Q$111</definedName>
    <definedName name="_132765">[2]Sheet17!$Q$32</definedName>
    <definedName name="_132778">[4]Sheet17!$Q$112</definedName>
    <definedName name="_13280">'[5]April 2014'!#REF!</definedName>
    <definedName name="_132834">[2]Sheet17!$Q$33</definedName>
    <definedName name="_13284">[6]Sheet4!$O$147</definedName>
    <definedName name="_132847">[4]Sheet17!$Q$113</definedName>
    <definedName name="_13285">[6]Sheet4!$P$147</definedName>
    <definedName name="_13286">[6]Sheet4!$Q$147</definedName>
    <definedName name="_13287">[6]Sheet4!$R$147</definedName>
    <definedName name="_132882">[4]Sheet17!$Q$114</definedName>
    <definedName name="_132903">[2]Sheet17!$Q$34</definedName>
    <definedName name="_132951">[4]Sheet17!$Q$115</definedName>
    <definedName name="_132972">[2]Sheet17!$Q$35</definedName>
    <definedName name="_1330">'[5]April 2014'!#REF!</definedName>
    <definedName name="_133020">[4]Sheet17!$Q$116</definedName>
    <definedName name="_133041">[2]Sheet17!$Q$36</definedName>
    <definedName name="_133055">[4]Sheet17!$Q$117</definedName>
    <definedName name="_13306">[6]Sheet4!$O$148</definedName>
    <definedName name="_13307">[6]Sheet4!$P$148</definedName>
    <definedName name="_13308">[6]Sheet4!$Q$148</definedName>
    <definedName name="_13309">[6]Sheet4!$R$148</definedName>
    <definedName name="_133124">[4]Sheet17!$Q$118</definedName>
    <definedName name="_133179">[2]Sheet17!$Q$38</definedName>
    <definedName name="_133193">[4]Sheet17!$Q$119</definedName>
    <definedName name="_133248">[2]Sheet17!$Q$39</definedName>
    <definedName name="_133262">[4]Sheet17!$Q$120</definedName>
    <definedName name="_13328">[6]Sheet4!$O$149</definedName>
    <definedName name="_13329">[6]Sheet4!$P$149</definedName>
    <definedName name="_13330">[6]Sheet4!$Q$149</definedName>
    <definedName name="_13331">[6]Sheet4!$R$149</definedName>
    <definedName name="_133317">[2]Sheet17!$Q$40</definedName>
    <definedName name="_133331">[4]Sheet17!$Q$121</definedName>
    <definedName name="_133366">[4]Sheet17!$Q$122</definedName>
    <definedName name="_133386">[2]Sheet17!$Q$41</definedName>
    <definedName name="_133401">[4]Sheet17!$Q$123</definedName>
    <definedName name="_133455">[2]Sheet17!$Q$42</definedName>
    <definedName name="_133470">[4]Sheet17!$Q$124</definedName>
    <definedName name="_13350">[6]Sheet4!$O$150</definedName>
    <definedName name="_13351">[6]Sheet4!$P$150</definedName>
    <definedName name="_13352">[6]Sheet4!$Q$150</definedName>
    <definedName name="_133524">[2]Sheet17!$Q$43</definedName>
    <definedName name="_13353">[6]Sheet4!$R$150</definedName>
    <definedName name="_133539">[4]Sheet17!$Q$125</definedName>
    <definedName name="_133593">[2]Sheet17!$Q$44</definedName>
    <definedName name="_133662">[2]Sheet17!$Q$45</definedName>
    <definedName name="_133677">[4]Sheet17!$Q$127</definedName>
    <definedName name="_133712">[4]Sheet17!$Q$128</definedName>
    <definedName name="_13372">[6]Sheet4!$O$151</definedName>
    <definedName name="_13373">[6]Sheet4!$P$151</definedName>
    <definedName name="_133731">[2]Sheet17!$Q$46</definedName>
    <definedName name="_13374">[6]Sheet4!$Q$151</definedName>
    <definedName name="_13375">[6]Sheet4!$R$151</definedName>
    <definedName name="_133781">[4]Sheet17!$Q$129</definedName>
    <definedName name="_13380">'[5]April 2014'!#REF!</definedName>
    <definedName name="_133800">[2]Sheet17!$Q$47</definedName>
    <definedName name="_133816">[4]Sheet17!$Q$130</definedName>
    <definedName name="_133835">[2]Sheet17!$Q$48</definedName>
    <definedName name="_133870">[2]Sheet17!$Q$49</definedName>
    <definedName name="_133885">[4]Sheet17!$Q$131</definedName>
    <definedName name="_133939">[2]Sheet17!$Q$50</definedName>
    <definedName name="_13394">[6]Sheet4!$O$152</definedName>
    <definedName name="_13395">[6]Sheet4!$P$152</definedName>
    <definedName name="_133954">[4]Sheet17!$Q$132</definedName>
    <definedName name="_13396">[6]Sheet4!$Q$152</definedName>
    <definedName name="_13397">[6]Sheet4!$R$152</definedName>
    <definedName name="_133974">[2]Sheet17!$Q$51</definedName>
    <definedName name="_134023">[4]Sheet17!$Q$133</definedName>
    <definedName name="_134043">[2]Sheet17!$Q$52</definedName>
    <definedName name="_134078">[2]Sheet17!$Q$53</definedName>
    <definedName name="_134147">[2]Sheet17!$Q$54</definedName>
    <definedName name="_13416">[6]Sheet4!$O$153</definedName>
    <definedName name="_13417">[6]Sheet4!$P$153</definedName>
    <definedName name="_13418">[6]Sheet4!$Q$153</definedName>
    <definedName name="_134182">[2]Sheet17!$Q$55</definedName>
    <definedName name="_13419">[6]Sheet4!$R$153</definedName>
    <definedName name="_134230">[4]Sheet17!$Q$136</definedName>
    <definedName name="_134286">[2]Sheet17!$Q$57</definedName>
    <definedName name="_134299">[4]Sheet17!$Q$137</definedName>
    <definedName name="_13430">'[5]April 2014'!#REF!</definedName>
    <definedName name="_134321">[2]Sheet17!$Q$58</definedName>
    <definedName name="_134368">[4]Sheet17!$Q$138</definedName>
    <definedName name="_13438">[6]Sheet4!$O$154</definedName>
    <definedName name="_13439">[6]Sheet4!$P$154</definedName>
    <definedName name="_134390">[2]Sheet17!$Q$59</definedName>
    <definedName name="_13440">[6]Sheet4!$Q$154</definedName>
    <definedName name="_13441">[6]Sheet4!$R$154</definedName>
    <definedName name="_134425">[2]Sheet17!$Q$60</definedName>
    <definedName name="_134437">[4]Sheet17!$Q$139</definedName>
    <definedName name="_134460">[2]Sheet17!$Q$61</definedName>
    <definedName name="_134472">[4]Sheet17!$Q$140</definedName>
    <definedName name="_134529">[2]Sheet17!$Q$62</definedName>
    <definedName name="_134541">[4]Sheet17!$Q$141</definedName>
    <definedName name="_134564">[2]Sheet17!$Q$63</definedName>
    <definedName name="_13460">[6]Sheet4!$O$155</definedName>
    <definedName name="_13461">[6]Sheet4!$P$155</definedName>
    <definedName name="_13462">[6]Sheet4!$Q$155</definedName>
    <definedName name="_13463">[6]Sheet4!$R$155</definedName>
    <definedName name="_134633">[2]Sheet17!$Q$64</definedName>
    <definedName name="_134679">[4]Sheet17!$Q$143</definedName>
    <definedName name="_134702">[2]Sheet17!$Q$65</definedName>
    <definedName name="_134748">[4]Sheet17!$Q$144</definedName>
    <definedName name="_13480">'[5]April 2014'!#REF!</definedName>
    <definedName name="_134806">[2]Sheet17!$Q$67</definedName>
    <definedName name="_134817">[4]Sheet17!$Q$145</definedName>
    <definedName name="_13482">[6]Sheet4!$O$156</definedName>
    <definedName name="_13483">[6]Sheet4!$P$156</definedName>
    <definedName name="_13484">[6]Sheet4!$Q$156</definedName>
    <definedName name="_134841">[2]Sheet17!$Q$68</definedName>
    <definedName name="_13485">[6]Sheet4!$R$156</definedName>
    <definedName name="_134886">[4]Sheet17!$Q$146</definedName>
    <definedName name="_134910">[2]Sheet17!$Q$69</definedName>
    <definedName name="_134955">[4]Sheet17!$Q$147</definedName>
    <definedName name="_134979">[2]Sheet17!$Q$70</definedName>
    <definedName name="_135024">[4]Sheet17!$Q$148</definedName>
    <definedName name="_13504">[6]Sheet4!$O$157</definedName>
    <definedName name="_135048">[2]Sheet17!$Q$71</definedName>
    <definedName name="_13505">[6]Sheet4!$P$157</definedName>
    <definedName name="_13506">[6]Sheet4!$Q$157</definedName>
    <definedName name="_13507">[6]Sheet4!$R$157</definedName>
    <definedName name="_135117">[2]Sheet17!$Q$72</definedName>
    <definedName name="_135128">[4]Sheet17!$Q$150</definedName>
    <definedName name="_135186">[2]Sheet17!$Q$73</definedName>
    <definedName name="_135197">[4]Sheet17!$Q$151</definedName>
    <definedName name="_135221">[2]Sheet17!$Q$74</definedName>
    <definedName name="_13526">[6]Sheet4!$O$158</definedName>
    <definedName name="_135266">[4]Sheet17!$Q$152</definedName>
    <definedName name="_13527">[6]Sheet4!$P$158</definedName>
    <definedName name="_13528">[6]Sheet4!$Q$158</definedName>
    <definedName name="_13529">[6]Sheet4!$R$158</definedName>
    <definedName name="_135290">[2]Sheet17!$Q$75</definedName>
    <definedName name="_13530">'[5]April 2014'!#REF!</definedName>
    <definedName name="_135335">[4]Sheet17!$Q$153</definedName>
    <definedName name="_135359">[2]Sheet17!$Q$76</definedName>
    <definedName name="_135404">[4]Sheet17!$Q$154</definedName>
    <definedName name="_135428">[2]Sheet17!$Q$77</definedName>
    <definedName name="_135463">[2]Sheet17!$Q$78</definedName>
    <definedName name="_135473">[4]Sheet17!$Q$155</definedName>
    <definedName name="_13548">[6]Sheet4!$O$159</definedName>
    <definedName name="_13549">[6]Sheet4!$P$159</definedName>
    <definedName name="_13550">[6]Sheet4!$Q$159</definedName>
    <definedName name="_13551">[6]Sheet4!$R$159</definedName>
    <definedName name="_135577">[4]Sheet17!$Q$157</definedName>
    <definedName name="_135636">[2]Sheet17!$Q$81</definedName>
    <definedName name="_13570">[6]Sheet4!$O$160</definedName>
    <definedName name="_135705">[2]Sheet17!$Q$82</definedName>
    <definedName name="_13571">[6]Sheet4!$P$160</definedName>
    <definedName name="_13572">[6]Sheet4!$Q$160</definedName>
    <definedName name="_13573">[6]Sheet4!$R$160</definedName>
    <definedName name="_135740">[2]Sheet17!$Q$83</definedName>
    <definedName name="_135775">[2]Sheet17!$Q$84</definedName>
    <definedName name="_13580">'[5]April 2014'!#REF!</definedName>
    <definedName name="_135844">[2]Sheet17!$Q$85</definedName>
    <definedName name="_135913">[2]Sheet17!$Q$86</definedName>
    <definedName name="_13592">[6]Sheet4!$O$161</definedName>
    <definedName name="_13593">[6]Sheet4!$P$161</definedName>
    <definedName name="_13594">[6]Sheet4!$Q$161</definedName>
    <definedName name="_135948">[2]Sheet17!$Q$87</definedName>
    <definedName name="_13595">[6]Sheet4!$R$161</definedName>
    <definedName name="_136017">[2]Sheet17!$Q$88</definedName>
    <definedName name="_13614">[6]Sheet4!$O$162</definedName>
    <definedName name="_13615">[6]Sheet4!$P$162</definedName>
    <definedName name="_136155">[2]Sheet17!$Q$90</definedName>
    <definedName name="_13616">[6]Sheet4!$Q$162</definedName>
    <definedName name="_13617">[6]Sheet4!$R$162</definedName>
    <definedName name="_136190">[2]Sheet17!$Q$91</definedName>
    <definedName name="_136259">[2]Sheet17!$Q$92</definedName>
    <definedName name="_13630">'[5]April 2014'!#REF!</definedName>
    <definedName name="_13636">[6]Sheet4!$O$163</definedName>
    <definedName name="_136363">[2]Sheet17!$Q$94</definedName>
    <definedName name="_13637">[6]Sheet4!$P$163</definedName>
    <definedName name="_13638">[6]Sheet4!$Q$163</definedName>
    <definedName name="_13639">[6]Sheet4!$R$163</definedName>
    <definedName name="_1364">[6]Sheet2!$O$12</definedName>
    <definedName name="_136432">[2]Sheet17!$Q$95</definedName>
    <definedName name="_1365">[6]Sheet2!$P$12</definedName>
    <definedName name="_136501">[2]Sheet17!$Q$96</definedName>
    <definedName name="_136536">[2]Sheet17!$Q$97</definedName>
    <definedName name="_13658">[6]Sheet4!$O$164</definedName>
    <definedName name="_13659">[6]Sheet4!$P$164</definedName>
    <definedName name="_1366">[6]Sheet2!$Q$12</definedName>
    <definedName name="_13660">[6]Sheet4!$Q$164</definedName>
    <definedName name="_13661">[6]Sheet4!$R$164</definedName>
    <definedName name="_136674">[2]Sheet17!$Q$99</definedName>
    <definedName name="_1367">[6]Sheet2!$R$12</definedName>
    <definedName name="_136709">[2]Sheet17!$Q$100</definedName>
    <definedName name="_136778">[2]Sheet17!$Q$101</definedName>
    <definedName name="_13680">[6]Sheet4!$O$165</definedName>
    <definedName name="_13681">[6]Sheet4!$P$165</definedName>
    <definedName name="_136813">[2]Sheet17!$Q$102</definedName>
    <definedName name="_13682">[6]Sheet4!$Q$165</definedName>
    <definedName name="_13683">[6]Sheet4!$R$165</definedName>
    <definedName name="_136882">[2]Sheet17!$Q$103</definedName>
    <definedName name="_136917">[2]Sheet17!$Q$104</definedName>
    <definedName name="_136986">[2]Sheet17!$Q$105</definedName>
    <definedName name="_13702">[6]Sheet4!$O$166</definedName>
    <definedName name="_13703">[6]Sheet4!$P$166</definedName>
    <definedName name="_13704">[6]Sheet4!$Q$166</definedName>
    <definedName name="_13705">[6]Sheet4!$R$166</definedName>
    <definedName name="_137124">[2]Sheet17!$Q$107</definedName>
    <definedName name="_137193">[2]Sheet17!$Q$108</definedName>
    <definedName name="_137228">[2]Sheet17!$Q$109</definedName>
    <definedName name="_13724">[6]Sheet4!$O$167</definedName>
    <definedName name="_13725">[6]Sheet4!$P$167</definedName>
    <definedName name="_13726">[6]Sheet4!$Q$167</definedName>
    <definedName name="_13727">[6]Sheet4!$R$167</definedName>
    <definedName name="_137297">[2]Sheet17!$Q$110</definedName>
    <definedName name="_13730">'[5]April 2014'!#REF!</definedName>
    <definedName name="_137332">[2]Sheet17!$Q$111</definedName>
    <definedName name="_137401">[2]Sheet17!$Q$112</definedName>
    <definedName name="_13746">[6]Sheet4!$O$168</definedName>
    <definedName name="_13747">[6]Sheet4!$P$168</definedName>
    <definedName name="_137470">[2]Sheet17!$Q$113</definedName>
    <definedName name="_13748">[6]Sheet4!$Q$168</definedName>
    <definedName name="_13749">[6]Sheet4!$R$168</definedName>
    <definedName name="_137505">[2]Sheet17!$Q$114</definedName>
    <definedName name="_137643">[2]Sheet17!$Q$116</definedName>
    <definedName name="_137678">[2]Sheet17!$Q$117</definedName>
    <definedName name="_13768">[6]Sheet4!$O$169</definedName>
    <definedName name="_13769">[6]Sheet4!$P$169</definedName>
    <definedName name="_13770">[6]Sheet4!$Q$169</definedName>
    <definedName name="_13771">[6]Sheet4!$R$169</definedName>
    <definedName name="_137747">[2]Sheet17!$Q$118</definedName>
    <definedName name="_13780">'[5]April 2014'!#REF!</definedName>
    <definedName name="_137816">[2]Sheet17!$Q$119</definedName>
    <definedName name="_137851">[2]Sheet17!$Q$120</definedName>
    <definedName name="_13790">[6]Sheet4!$O$170</definedName>
    <definedName name="_13791">[6]Sheet4!$P$170</definedName>
    <definedName name="_13792">[6]Sheet4!$Q$170</definedName>
    <definedName name="_13793">[6]Sheet4!$R$170</definedName>
    <definedName name="_137989">[2]Sheet17!$Q$122</definedName>
    <definedName name="_1380">'[5]April 2014'!#REF!</definedName>
    <definedName name="_138059">[2]Sheet17!$Q$124</definedName>
    <definedName name="_13812">[6]Sheet4!$O$171</definedName>
    <definedName name="_138128">[2]Sheet17!$Q$125</definedName>
    <definedName name="_13813">[6]Sheet4!$P$171</definedName>
    <definedName name="_13814">[6]Sheet4!$Q$171</definedName>
    <definedName name="_13815">[6]Sheet4!$R$171</definedName>
    <definedName name="_138197">[2]Sheet17!$Q$126</definedName>
    <definedName name="_138266">[2]Sheet17!$Q$127</definedName>
    <definedName name="_138335">[2]Sheet17!$Q$128</definedName>
    <definedName name="_13834">[6]Sheet4!$O$172</definedName>
    <definedName name="_13835">[6]Sheet4!$P$172</definedName>
    <definedName name="_13836">[6]Sheet4!$Q$172</definedName>
    <definedName name="_13837">[6]Sheet4!$R$172</definedName>
    <definedName name="_138370">[2]Sheet17!$Q$129</definedName>
    <definedName name="_138439">[2]Sheet17!$Q$130</definedName>
    <definedName name="_138474">[2]Sheet17!$Q$131</definedName>
    <definedName name="_13856">[6]Sheet4!$O$173</definedName>
    <definedName name="_13857">[6]Sheet4!$P$173</definedName>
    <definedName name="_13858">[6]Sheet4!$Q$173</definedName>
    <definedName name="_13859">[6]Sheet4!$R$173</definedName>
    <definedName name="_138612">[2]Sheet17!$Q$133</definedName>
    <definedName name="_138681">[2]Sheet17!$Q$134</definedName>
    <definedName name="_138750">[2]Sheet17!$Q$135</definedName>
    <definedName name="_13878">[6]Sheet4!$O$174</definedName>
    <definedName name="_13879">[6]Sheet4!$P$174</definedName>
    <definedName name="_13880">[6]Sheet4!$Q$174</definedName>
    <definedName name="_13881">[6]Sheet4!$R$174</definedName>
    <definedName name="_138819">[2]Sheet17!$Q$136</definedName>
    <definedName name="_138888">[2]Sheet17!$Q$137</definedName>
    <definedName name="_138957">[2]Sheet17!$Q$138</definedName>
    <definedName name="_13900">[6]Sheet4!$O$175</definedName>
    <definedName name="_13901">[6]Sheet4!$P$175</definedName>
    <definedName name="_13902">[6]Sheet4!$Q$175</definedName>
    <definedName name="_13903">[6]Sheet4!$R$175</definedName>
    <definedName name="_139061">[2]Sheet17!$Q$140</definedName>
    <definedName name="_139130">[2]Sheet17!$Q$141</definedName>
    <definedName name="_139199">[2]Sheet17!$Q$142</definedName>
    <definedName name="_13922">[6]Sheet4!$O$176</definedName>
    <definedName name="_13923">[6]Sheet4!$P$176</definedName>
    <definedName name="_13924">[6]Sheet4!$Q$176</definedName>
    <definedName name="_13925">[6]Sheet4!$R$176</definedName>
    <definedName name="_139268">[2]Sheet17!$Q$143</definedName>
    <definedName name="_139406">[2]Sheet17!$Q$145</definedName>
    <definedName name="_13944">[6]Sheet4!$O$177</definedName>
    <definedName name="_13945">[6]Sheet4!$P$177</definedName>
    <definedName name="_13946">[6]Sheet4!$Q$177</definedName>
    <definedName name="_13947">[6]Sheet4!$R$177</definedName>
    <definedName name="_139475">[2]Sheet17!$Q$146</definedName>
    <definedName name="_139613">[2]Sheet17!$Q$148</definedName>
    <definedName name="_13966">[6]Sheet4!$O$178</definedName>
    <definedName name="_13967">[6]Sheet4!$P$178</definedName>
    <definedName name="_13968">[6]Sheet4!$Q$178</definedName>
    <definedName name="_139682">[2]Sheet17!$Q$149</definedName>
    <definedName name="_13969">[6]Sheet4!$R$178</definedName>
    <definedName name="_139751">[2]Sheet17!$Q$150</definedName>
    <definedName name="_139820">[2]Sheet17!$Q$151</definedName>
    <definedName name="_139855">[2]Sheet17!$Q$152</definedName>
    <definedName name="_13988">[6]Sheet4!$O$179</definedName>
    <definedName name="_13989">[6]Sheet4!$P$179</definedName>
    <definedName name="_13990">[6]Sheet4!$Q$179</definedName>
    <definedName name="_13991">[6]Sheet4!$R$179</definedName>
    <definedName name="_139924">[2]Sheet17!$Q$153</definedName>
    <definedName name="_139959">[2]Sheet17!$Q$154</definedName>
    <definedName name="_140097">[2]Sheet17!$Q$156</definedName>
    <definedName name="_14010">[6]Sheet4!$O$180</definedName>
    <definedName name="_14011">[6]Sheet4!$P$180</definedName>
    <definedName name="_14012">[6]Sheet4!$Q$180</definedName>
    <definedName name="_14013">[6]Sheet4!$R$180</definedName>
    <definedName name="_140166">[2]Sheet17!$Q$157</definedName>
    <definedName name="_140235">[2]Sheet17!$Q$158</definedName>
    <definedName name="_140304">[2]Sheet17!$Q$159</definedName>
    <definedName name="_14032">[6]Sheet4!$O$181</definedName>
    <definedName name="_14033">[6]Sheet4!$P$181</definedName>
    <definedName name="_140339">[2]Sheet17!$Q$160</definedName>
    <definedName name="_14034">[6]Sheet4!$Q$181</definedName>
    <definedName name="_14035">[6]Sheet4!$R$181</definedName>
    <definedName name="_14054">[6]Sheet4!$O$182</definedName>
    <definedName name="_14055">[6]Sheet4!$P$182</definedName>
    <definedName name="_14056">[6]Sheet4!$Q$182</definedName>
    <definedName name="_14057">[6]Sheet4!$R$182</definedName>
    <definedName name="_14076">[6]Sheet4!$O$183</definedName>
    <definedName name="_14077">[6]Sheet4!$P$183</definedName>
    <definedName name="_14078">[6]Sheet4!$Q$183</definedName>
    <definedName name="_14079">[6]Sheet4!$R$183</definedName>
    <definedName name="_14098">[6]Sheet4!$O$184</definedName>
    <definedName name="_14099">[6]Sheet4!$P$184</definedName>
    <definedName name="_14100">[6]Sheet4!$Q$184</definedName>
    <definedName name="_14101">[6]Sheet4!$R$184</definedName>
    <definedName name="_14102">[1]Sheet2!$R$5</definedName>
    <definedName name="_14120">[6]Sheet4!$O$185</definedName>
    <definedName name="_14121">[6]Sheet4!$P$185</definedName>
    <definedName name="_14122">[6]Sheet4!$Q$185</definedName>
    <definedName name="_14123">[6]Sheet4!$R$185</definedName>
    <definedName name="_14142">[6]Sheet4!$O$186</definedName>
    <definedName name="_14143">[6]Sheet4!$P$186</definedName>
    <definedName name="_14144">[6]Sheet4!$Q$186</definedName>
    <definedName name="_14145">[6]Sheet4!$R$186</definedName>
    <definedName name="_14161">[1]Sheet2!$R$7</definedName>
    <definedName name="_14164">[6]Sheet4!$O$187</definedName>
    <definedName name="_14165">[6]Sheet4!$P$187</definedName>
    <definedName name="_14166">[6]Sheet4!$Q$187</definedName>
    <definedName name="_14167">[6]Sheet4!$R$187</definedName>
    <definedName name="_14186">[6]Sheet4!$O$188</definedName>
    <definedName name="_14187">[6]Sheet4!$P$188</definedName>
    <definedName name="_14188">[6]Sheet4!$Q$188</definedName>
    <definedName name="_14189">[6]Sheet4!$R$188</definedName>
    <definedName name="_14197">[1]Sheet2!$R$8</definedName>
    <definedName name="_14208">[6]Sheet4!$O$189</definedName>
    <definedName name="_14209">[6]Sheet4!$P$189</definedName>
    <definedName name="_14210">[6]Sheet4!$Q$189</definedName>
    <definedName name="_14211">[6]Sheet4!$R$189</definedName>
    <definedName name="_14230">[6]Sheet4!$O$190</definedName>
    <definedName name="_14231">[6]Sheet4!$P$190</definedName>
    <definedName name="_14232">[6]Sheet4!$Q$190</definedName>
    <definedName name="_14233">[6]Sheet4!$R$190</definedName>
    <definedName name="_14252">[6]Sheet4!$O$191</definedName>
    <definedName name="_14253">[6]Sheet4!$P$191</definedName>
    <definedName name="_14254">[6]Sheet4!$Q$191</definedName>
    <definedName name="_14255">[6]Sheet4!$R$191</definedName>
    <definedName name="_14269">[1]Sheet2!$R$10</definedName>
    <definedName name="_14274">[6]Sheet4!$O$192</definedName>
    <definedName name="_14275">[6]Sheet4!$P$192</definedName>
    <definedName name="_14276">[6]Sheet4!$Q$192</definedName>
    <definedName name="_14277">[6]Sheet4!$R$192</definedName>
    <definedName name="_14296">[6]Sheet4!$O$193</definedName>
    <definedName name="_14297">[6]Sheet4!$P$193</definedName>
    <definedName name="_14298">[6]Sheet4!$Q$193</definedName>
    <definedName name="_14299">[6]Sheet4!$R$193</definedName>
    <definedName name="_1430">'[5]April 2014'!#REF!</definedName>
    <definedName name="_14305">[1]Sheet2!$R$11</definedName>
    <definedName name="_14318">[6]Sheet4!$O$194</definedName>
    <definedName name="_14319">[6]Sheet4!$P$194</definedName>
    <definedName name="_14320">[6]Sheet4!$Q$194</definedName>
    <definedName name="_14321">[6]Sheet4!$R$194</definedName>
    <definedName name="_14340">[6]Sheet4!$O$195</definedName>
    <definedName name="_14341">[6]Sheet4!$P$195</definedName>
    <definedName name="_14342">[6]Sheet4!$Q$195</definedName>
    <definedName name="_14343">[6]Sheet4!$R$195</definedName>
    <definedName name="_14362">[6]Sheet4!$O$196</definedName>
    <definedName name="_14363">[6]Sheet4!$P$196</definedName>
    <definedName name="_14364">[6]Sheet4!$Q$196</definedName>
    <definedName name="_14365">[6]Sheet4!$R$196</definedName>
    <definedName name="_14377">[1]Sheet2!$R$13</definedName>
    <definedName name="_14384">[6]Sheet4!$O$197</definedName>
    <definedName name="_14385">[6]Sheet4!$P$197</definedName>
    <definedName name="_14386">[6]Sheet4!$Q$197</definedName>
    <definedName name="_14387">[6]Sheet4!$R$197</definedName>
    <definedName name="_14406">[6]Sheet4!$O$198</definedName>
    <definedName name="_14407">[6]Sheet4!$P$198</definedName>
    <definedName name="_14408">[6]Sheet4!$Q$198</definedName>
    <definedName name="_14409">[6]Sheet4!$R$198</definedName>
    <definedName name="_14413">[1]Sheet2!$R$14</definedName>
    <definedName name="_14428">[6]Sheet4!$O$199</definedName>
    <definedName name="_14429">[6]Sheet4!$P$199</definedName>
    <definedName name="_14430">[6]Sheet4!$Q$199</definedName>
    <definedName name="_14431">[6]Sheet4!$R$199</definedName>
    <definedName name="_14449">[1]Sheet2!$R$15</definedName>
    <definedName name="_14450">[6]Sheet4!$O$200</definedName>
    <definedName name="_14451">[6]Sheet4!$P$200</definedName>
    <definedName name="_14452">[6]Sheet4!$Q$200</definedName>
    <definedName name="_14453">[6]Sheet4!$R$200</definedName>
    <definedName name="_14472">[6]Sheet4!$O$201</definedName>
    <definedName name="_14473">[6]Sheet4!$P$201</definedName>
    <definedName name="_14474">[6]Sheet4!$Q$201</definedName>
    <definedName name="_14475">[6]Sheet4!$R$201</definedName>
    <definedName name="_14485">[1]Sheet2!$R$16</definedName>
    <definedName name="_14494">[6]Sheet4!$O$202</definedName>
    <definedName name="_14495">[6]Sheet4!$P$202</definedName>
    <definedName name="_14496">[6]Sheet4!$Q$202</definedName>
    <definedName name="_14497">[6]Sheet4!$R$202</definedName>
    <definedName name="_14516">[6]Sheet4!$O$203</definedName>
    <definedName name="_14517">[6]Sheet4!$P$203</definedName>
    <definedName name="_14518">[6]Sheet4!$Q$203</definedName>
    <definedName name="_14519">[6]Sheet4!$R$203</definedName>
    <definedName name="_14521">[1]Sheet2!$R$17</definedName>
    <definedName name="_14557">[1]Sheet2!$R$18</definedName>
    <definedName name="_14585">[6]Sheet5!$O$4</definedName>
    <definedName name="_14586">[6]Sheet5!$P$4</definedName>
    <definedName name="_14587">[6]Sheet5!$Q$4</definedName>
    <definedName name="_14588">[6]Sheet5!$R$4</definedName>
    <definedName name="_14593">[1]Sheet2!$R$19</definedName>
    <definedName name="_14607">[6]Sheet5!$O$5</definedName>
    <definedName name="_14608">[6]Sheet5!$P$5</definedName>
    <definedName name="_14609">[6]Sheet5!$Q$5</definedName>
    <definedName name="_14610">[6]Sheet5!$R$5</definedName>
    <definedName name="_14629">[6]Sheet5!$O$6</definedName>
    <definedName name="_14630">[6]Sheet5!$P$6</definedName>
    <definedName name="_14631">[6]Sheet5!$Q$6</definedName>
    <definedName name="_14632">[6]Sheet5!$R$6</definedName>
    <definedName name="_14651">[6]Sheet5!$O$7</definedName>
    <definedName name="_14652">[6]Sheet5!$P$7</definedName>
    <definedName name="_14653">[6]Sheet5!$Q$7</definedName>
    <definedName name="_14654">[6]Sheet5!$R$7</definedName>
    <definedName name="_14665">[1]Sheet2!$R$21</definedName>
    <definedName name="_14673">[6]Sheet5!$O$8</definedName>
    <definedName name="_14674">[6]Sheet5!$P$8</definedName>
    <definedName name="_14675">[6]Sheet5!$Q$8</definedName>
    <definedName name="_14676">[6]Sheet5!$R$8</definedName>
    <definedName name="_14695">[6]Sheet5!$O$9</definedName>
    <definedName name="_14696">[6]Sheet5!$P$9</definedName>
    <definedName name="_14697">[6]Sheet5!$Q$9</definedName>
    <definedName name="_14698">[6]Sheet5!$R$9</definedName>
    <definedName name="_14701">[1]Sheet2!$R$22</definedName>
    <definedName name="_1471">[6]Sheet2!$O$15</definedName>
    <definedName name="_14717">[6]Sheet5!$O$10</definedName>
    <definedName name="_14718">[6]Sheet5!$P$10</definedName>
    <definedName name="_14719">[6]Sheet5!$Q$10</definedName>
    <definedName name="_1472">[6]Sheet2!$P$15</definedName>
    <definedName name="_14720">[6]Sheet5!$R$10</definedName>
    <definedName name="_1473">[6]Sheet2!$Q$15</definedName>
    <definedName name="_14737">[1]Sheet2!$R$23</definedName>
    <definedName name="_14739">[6]Sheet5!$O$11</definedName>
    <definedName name="_1474">[6]Sheet2!$R$15</definedName>
    <definedName name="_14740">[6]Sheet5!$P$11</definedName>
    <definedName name="_14741">[6]Sheet5!$Q$11</definedName>
    <definedName name="_14742">[6]Sheet5!$R$11</definedName>
    <definedName name="_14761">[6]Sheet5!$O$12</definedName>
    <definedName name="_14762">[6]Sheet5!$P$12</definedName>
    <definedName name="_14763">[6]Sheet5!$Q$12</definedName>
    <definedName name="_14764">[6]Sheet5!$R$12</definedName>
    <definedName name="_14773">[1]Sheet2!$R$24</definedName>
    <definedName name="_14783">[6]Sheet5!$O$13</definedName>
    <definedName name="_14784">[6]Sheet5!$P$13</definedName>
    <definedName name="_14785">[6]Sheet5!$Q$13</definedName>
    <definedName name="_14786">[6]Sheet5!$R$13</definedName>
    <definedName name="_1480">'[5]April 2014'!#REF!</definedName>
    <definedName name="_14805">[6]Sheet5!$O$14</definedName>
    <definedName name="_14806">[6]Sheet5!$P$14</definedName>
    <definedName name="_14807">[6]Sheet5!$Q$14</definedName>
    <definedName name="_14808">[6]Sheet5!$R$14</definedName>
    <definedName name="_14809">[1]Sheet2!$R$25</definedName>
    <definedName name="_14827">[6]Sheet5!$O$15</definedName>
    <definedName name="_14828">[6]Sheet5!$P$15</definedName>
    <definedName name="_14829">[6]Sheet5!$Q$15</definedName>
    <definedName name="_14830">[6]Sheet5!$R$15</definedName>
    <definedName name="_14845">[1]Sheet2!$R$26</definedName>
    <definedName name="_14849">[6]Sheet5!$O$16</definedName>
    <definedName name="_14850">[6]Sheet5!$P$16</definedName>
    <definedName name="_14851">[6]Sheet5!$Q$16</definedName>
    <definedName name="_14852">[6]Sheet5!$R$16</definedName>
    <definedName name="_14871">[6]Sheet5!$O$17</definedName>
    <definedName name="_14872">[6]Sheet5!$P$17</definedName>
    <definedName name="_14873">[6]Sheet5!$Q$17</definedName>
    <definedName name="_14874">[6]Sheet5!$R$17</definedName>
    <definedName name="_14881">[1]Sheet2!$R$27</definedName>
    <definedName name="_14893">[6]Sheet5!$O$18</definedName>
    <definedName name="_14894">[6]Sheet5!$P$18</definedName>
    <definedName name="_14895">[6]Sheet5!$Q$18</definedName>
    <definedName name="_14896">[6]Sheet5!$R$18</definedName>
    <definedName name="_14915">[6]Sheet5!$O$19</definedName>
    <definedName name="_14916">[6]Sheet5!$P$19</definedName>
    <definedName name="_14917">[6]Sheet5!$Q$19</definedName>
    <definedName name="_14918">[6]Sheet5!$R$19</definedName>
    <definedName name="_14937">[6]Sheet5!$O$20</definedName>
    <definedName name="_14938">[6]Sheet5!$P$20</definedName>
    <definedName name="_14939">[6]Sheet5!$Q$20</definedName>
    <definedName name="_14940">[6]Sheet5!$R$20</definedName>
    <definedName name="_14953">[1]Sheet2!$R$29</definedName>
    <definedName name="_14959">[6]Sheet5!$O$21</definedName>
    <definedName name="_14960">[6]Sheet5!$P$21</definedName>
    <definedName name="_14961">[6]Sheet5!$Q$21</definedName>
    <definedName name="_14962">[6]Sheet5!$R$21</definedName>
    <definedName name="_14981">[6]Sheet5!$O$22</definedName>
    <definedName name="_14982">[6]Sheet5!$P$22</definedName>
    <definedName name="_14983">[6]Sheet5!$Q$22</definedName>
    <definedName name="_14984">[6]Sheet5!$R$22</definedName>
    <definedName name="_14989">[1]Sheet2!$R$30</definedName>
    <definedName name="_15003">[6]Sheet5!$O$23</definedName>
    <definedName name="_15004">[6]Sheet5!$P$23</definedName>
    <definedName name="_15005">[6]Sheet5!$Q$23</definedName>
    <definedName name="_15006">[6]Sheet5!$R$23</definedName>
    <definedName name="_15025">[6]Sheet5!$O$24</definedName>
    <definedName name="_15026">[6]Sheet5!$P$24</definedName>
    <definedName name="_15027">[6]Sheet5!$Q$24</definedName>
    <definedName name="_15028">[6]Sheet5!$R$24</definedName>
    <definedName name="_15047">[6]Sheet5!$O$25</definedName>
    <definedName name="_15048">[6]Sheet5!$P$25</definedName>
    <definedName name="_15049">[6]Sheet5!$Q$25</definedName>
    <definedName name="_15050">[6]Sheet5!$R$25</definedName>
    <definedName name="_15061">[1]Sheet2!$R$32</definedName>
    <definedName name="_15069">[6]Sheet5!$O$26</definedName>
    <definedName name="_15070">[6]Sheet5!$P$26</definedName>
    <definedName name="_15071">[6]Sheet5!$Q$26</definedName>
    <definedName name="_15072">[6]Sheet5!$R$26</definedName>
    <definedName name="_15091">[6]Sheet5!$O$27</definedName>
    <definedName name="_15092">[6]Sheet5!$P$27</definedName>
    <definedName name="_15093">[6]Sheet5!$Q$27</definedName>
    <definedName name="_15094">[6]Sheet5!$R$27</definedName>
    <definedName name="_15097">[1]Sheet2!$R$33</definedName>
    <definedName name="_15113">[6]Sheet5!$O$28</definedName>
    <definedName name="_15114">[6]Sheet5!$P$28</definedName>
    <definedName name="_15115">[6]Sheet5!$Q$28</definedName>
    <definedName name="_15116">[6]Sheet5!$R$28</definedName>
    <definedName name="_15133">[1]Sheet2!$R$34</definedName>
    <definedName name="_15135">[6]Sheet5!$O$29</definedName>
    <definedName name="_15136">[6]Sheet5!$P$29</definedName>
    <definedName name="_15137">[6]Sheet5!$Q$29</definedName>
    <definedName name="_15138">[6]Sheet5!$R$29</definedName>
    <definedName name="_15157">[6]Sheet5!$O$30</definedName>
    <definedName name="_15158">[6]Sheet5!$P$30</definedName>
    <definedName name="_15159">[6]Sheet5!$Q$30</definedName>
    <definedName name="_15160">[6]Sheet5!$R$30</definedName>
    <definedName name="_15169">[1]Sheet2!$R$35</definedName>
    <definedName name="_15179">[6]Sheet5!$O$31</definedName>
    <definedName name="_15180">[6]Sheet5!$P$31</definedName>
    <definedName name="_15181">[6]Sheet5!$Q$31</definedName>
    <definedName name="_15182">[6]Sheet5!$R$31</definedName>
    <definedName name="_15201">[6]Sheet5!$O$32</definedName>
    <definedName name="_15202">[6]Sheet5!$P$32</definedName>
    <definedName name="_15203">[6]Sheet5!$Q$32</definedName>
    <definedName name="_15204">[6]Sheet5!$R$32</definedName>
    <definedName name="_15205">[1]Sheet2!$R$36</definedName>
    <definedName name="_15223">[6]Sheet5!$O$33</definedName>
    <definedName name="_15224">[6]Sheet5!$P$33</definedName>
    <definedName name="_15225">[6]Sheet5!$Q$33</definedName>
    <definedName name="_15226">[6]Sheet5!$R$33</definedName>
    <definedName name="_15241">[1]Sheet2!$R$37</definedName>
    <definedName name="_15245">[6]Sheet5!$O$34</definedName>
    <definedName name="_15246">[6]Sheet5!$P$34</definedName>
    <definedName name="_15247">[6]Sheet5!$Q$34</definedName>
    <definedName name="_15248">[6]Sheet5!$R$34</definedName>
    <definedName name="_15267">[6]Sheet5!$O$35</definedName>
    <definedName name="_15268">[6]Sheet5!$P$35</definedName>
    <definedName name="_15269">[6]Sheet5!$Q$35</definedName>
    <definedName name="_15270">[6]Sheet5!$R$35</definedName>
    <definedName name="_15277">[1]Sheet2!$R$38</definedName>
    <definedName name="_15289">[6]Sheet5!$O$36</definedName>
    <definedName name="_15290">[6]Sheet5!$P$36</definedName>
    <definedName name="_15291">[6]Sheet5!$Q$36</definedName>
    <definedName name="_15292">[6]Sheet5!$R$36</definedName>
    <definedName name="_1530">'[5]April 2014'!#REF!</definedName>
    <definedName name="_15311">[6]Sheet5!$O$37</definedName>
    <definedName name="_15312">[6]Sheet5!$P$37</definedName>
    <definedName name="_15313">[6]Sheet5!$Q$37</definedName>
    <definedName name="_15314">[6]Sheet5!$R$37</definedName>
    <definedName name="_15333">[6]Sheet5!$O$38</definedName>
    <definedName name="_15334">[6]Sheet5!$P$38</definedName>
    <definedName name="_15335">[6]Sheet5!$Q$38</definedName>
    <definedName name="_15336">[6]Sheet5!$R$38</definedName>
    <definedName name="_15349">[1]Sheet2!$R$40</definedName>
    <definedName name="_15355">[6]Sheet5!$O$39</definedName>
    <definedName name="_15356">[6]Sheet5!$P$39</definedName>
    <definedName name="_15357">[6]Sheet5!$Q$39</definedName>
    <definedName name="_15358">[6]Sheet5!$R$39</definedName>
    <definedName name="_15377">[6]Sheet5!$O$40</definedName>
    <definedName name="_15378">[6]Sheet5!$P$40</definedName>
    <definedName name="_15379">[6]Sheet5!$Q$40</definedName>
    <definedName name="_15380">[6]Sheet5!$R$40</definedName>
    <definedName name="_15385">[1]Sheet2!$R$41</definedName>
    <definedName name="_15399">[6]Sheet5!$O$41</definedName>
    <definedName name="_15400">[6]Sheet5!$P$41</definedName>
    <definedName name="_15401">[6]Sheet5!$Q$41</definedName>
    <definedName name="_15402">[6]Sheet5!$R$41</definedName>
    <definedName name="_15421">[6]Sheet5!$O$42</definedName>
    <definedName name="_15422">[6]Sheet5!$P$42</definedName>
    <definedName name="_15423">[6]Sheet5!$Q$42</definedName>
    <definedName name="_15424">[6]Sheet5!$R$42</definedName>
    <definedName name="_15443">[6]Sheet5!$O$43</definedName>
    <definedName name="_15444">[6]Sheet5!$P$43</definedName>
    <definedName name="_15445">[6]Sheet5!$Q$43</definedName>
    <definedName name="_15446">[6]Sheet5!$R$43</definedName>
    <definedName name="_15457">[1]Sheet2!$R$43</definedName>
    <definedName name="_15465">[6]Sheet5!$O$44</definedName>
    <definedName name="_15466">[6]Sheet5!$P$44</definedName>
    <definedName name="_15467">[6]Sheet5!$Q$44</definedName>
    <definedName name="_15468">[6]Sheet5!$R$44</definedName>
    <definedName name="_15487">[6]Sheet5!$O$45</definedName>
    <definedName name="_15488">[6]Sheet5!$P$45</definedName>
    <definedName name="_15489">[6]Sheet5!$Q$45</definedName>
    <definedName name="_15490">[6]Sheet5!$R$45</definedName>
    <definedName name="_15493">[1]Sheet2!$R$44</definedName>
    <definedName name="_15509">[6]Sheet5!$O$46</definedName>
    <definedName name="_15510">[6]Sheet5!$P$46</definedName>
    <definedName name="_15511">[6]Sheet5!$Q$46</definedName>
    <definedName name="_15512">[6]Sheet5!$R$46</definedName>
    <definedName name="_15529">[1]Sheet2!$R$45</definedName>
    <definedName name="_15531">[6]Sheet5!$O$47</definedName>
    <definedName name="_15532">[6]Sheet5!$P$47</definedName>
    <definedName name="_15533">[6]Sheet5!$Q$47</definedName>
    <definedName name="_15534">[6]Sheet5!$R$47</definedName>
    <definedName name="_15553">[6]Sheet5!$O$48</definedName>
    <definedName name="_15554">[6]Sheet5!$P$48</definedName>
    <definedName name="_15555">[6]Sheet5!$Q$48</definedName>
    <definedName name="_15556">[6]Sheet5!$R$48</definedName>
    <definedName name="_15565">[1]Sheet2!$R$46</definedName>
    <definedName name="_15575">[6]Sheet5!$O$49</definedName>
    <definedName name="_15576">[6]Sheet5!$P$49</definedName>
    <definedName name="_15577">[6]Sheet5!$Q$49</definedName>
    <definedName name="_15578">[6]Sheet5!$R$49</definedName>
    <definedName name="_15597">[6]Sheet5!$O$50</definedName>
    <definedName name="_15598">[6]Sheet5!$P$50</definedName>
    <definedName name="_15599">[6]Sheet5!$Q$50</definedName>
    <definedName name="_15600">[6]Sheet5!$R$50</definedName>
    <definedName name="_15601">[1]Sheet2!$R$47</definedName>
    <definedName name="_15619">[6]Sheet5!$O$51</definedName>
    <definedName name="_15620">[6]Sheet5!$P$51</definedName>
    <definedName name="_15621">[6]Sheet5!$Q$51</definedName>
    <definedName name="_15622">[6]Sheet5!$R$51</definedName>
    <definedName name="_15637">[1]Sheet2!$R$48</definedName>
    <definedName name="_15641">[6]Sheet5!$O$52</definedName>
    <definedName name="_15642">[6]Sheet5!$P$52</definedName>
    <definedName name="_15643">[6]Sheet5!$Q$52</definedName>
    <definedName name="_15644">[6]Sheet5!$R$52</definedName>
    <definedName name="_15663">[6]Sheet5!$O$53</definedName>
    <definedName name="_15664">[6]Sheet5!$P$53</definedName>
    <definedName name="_15665">[6]Sheet5!$Q$53</definedName>
    <definedName name="_15666">[6]Sheet5!$R$53</definedName>
    <definedName name="_15673">[1]Sheet2!$R$49</definedName>
    <definedName name="_15685">[6]Sheet5!$O$54</definedName>
    <definedName name="_15686">[6]Sheet5!$P$54</definedName>
    <definedName name="_15687">[6]Sheet5!$Q$54</definedName>
    <definedName name="_15688">[6]Sheet5!$R$54</definedName>
    <definedName name="_15707">[6]Sheet5!$O$55</definedName>
    <definedName name="_15708">[6]Sheet5!$P$55</definedName>
    <definedName name="_15709">[6]Sheet5!$Q$55</definedName>
    <definedName name="_15710">[6]Sheet5!$R$55</definedName>
    <definedName name="_15729">[6]Sheet5!$O$56</definedName>
    <definedName name="_15730">[6]Sheet5!$P$56</definedName>
    <definedName name="_15731">[6]Sheet5!$Q$56</definedName>
    <definedName name="_15732">[6]Sheet5!$R$56</definedName>
    <definedName name="_15745">[1]Sheet2!$R$51</definedName>
    <definedName name="_15751">[6]Sheet5!$O$57</definedName>
    <definedName name="_15752">[6]Sheet5!$P$57</definedName>
    <definedName name="_15753">[6]Sheet5!$Q$57</definedName>
    <definedName name="_15754">[6]Sheet5!$R$57</definedName>
    <definedName name="_15773">[6]Sheet5!$O$58</definedName>
    <definedName name="_15774">[6]Sheet5!$P$58</definedName>
    <definedName name="_15775">[6]Sheet5!$Q$58</definedName>
    <definedName name="_15776">[6]Sheet5!$R$58</definedName>
    <definedName name="_1578">[6]Sheet2!$O$18</definedName>
    <definedName name="_15781">[1]Sheet2!$R$52</definedName>
    <definedName name="_1579">[6]Sheet2!$P$18</definedName>
    <definedName name="_15795">[6]Sheet5!$O$59</definedName>
    <definedName name="_15796">[6]Sheet5!$P$59</definedName>
    <definedName name="_15797">[6]Sheet5!$Q$59</definedName>
    <definedName name="_15798">[6]Sheet5!$R$59</definedName>
    <definedName name="_1580">[6]Sheet2!$Q$18</definedName>
    <definedName name="_1581">[6]Sheet2!$R$18</definedName>
    <definedName name="_15817">[6]Sheet5!$O$60</definedName>
    <definedName name="_15818">[6]Sheet5!$P$60</definedName>
    <definedName name="_15819">[6]Sheet5!$Q$60</definedName>
    <definedName name="_15820">[6]Sheet5!$R$60</definedName>
    <definedName name="_15839">[6]Sheet5!$O$61</definedName>
    <definedName name="_15840">[6]Sheet5!$P$61</definedName>
    <definedName name="_15841">[6]Sheet5!$Q$61</definedName>
    <definedName name="_15842">[6]Sheet5!$R$61</definedName>
    <definedName name="_15853">[1]Sheet2!$R$54</definedName>
    <definedName name="_15861">[6]Sheet5!$O$62</definedName>
    <definedName name="_15862">[6]Sheet5!$P$62</definedName>
    <definedName name="_15863">[6]Sheet5!$Q$62</definedName>
    <definedName name="_15864">[6]Sheet5!$R$62</definedName>
    <definedName name="_15883">[6]Sheet5!$O$63</definedName>
    <definedName name="_15884">[6]Sheet5!$P$63</definedName>
    <definedName name="_15885">[6]Sheet5!$Q$63</definedName>
    <definedName name="_15886">[6]Sheet5!$R$63</definedName>
    <definedName name="_15889">[1]Sheet2!$R$55</definedName>
    <definedName name="_15905">[6]Sheet5!$O$64</definedName>
    <definedName name="_15906">[6]Sheet5!$P$64</definedName>
    <definedName name="_15907">[6]Sheet5!$Q$64</definedName>
    <definedName name="_15908">[6]Sheet5!$R$64</definedName>
    <definedName name="_15925">[1]Sheet2!$R$56</definedName>
    <definedName name="_15927">[6]Sheet5!$O$65</definedName>
    <definedName name="_15928">[6]Sheet5!$P$65</definedName>
    <definedName name="_15929">[6]Sheet5!$Q$65</definedName>
    <definedName name="_15930">[6]Sheet5!$R$65</definedName>
    <definedName name="_15949">[6]Sheet5!$O$66</definedName>
    <definedName name="_15950">[6]Sheet5!$P$66</definedName>
    <definedName name="_15951">[6]Sheet5!$Q$66</definedName>
    <definedName name="_15952">[6]Sheet5!$R$66</definedName>
    <definedName name="_15961">[1]Sheet2!$R$57</definedName>
    <definedName name="_15971">[6]Sheet5!$O$67</definedName>
    <definedName name="_15972">[6]Sheet5!$P$67</definedName>
    <definedName name="_15973">[6]Sheet5!$Q$67</definedName>
    <definedName name="_15974">[6]Sheet5!$R$67</definedName>
    <definedName name="_15993">[6]Sheet5!$O$68</definedName>
    <definedName name="_15994">[6]Sheet5!$P$68</definedName>
    <definedName name="_15995">[6]Sheet5!$Q$68</definedName>
    <definedName name="_15996">[6]Sheet5!$R$68</definedName>
    <definedName name="_15997">[1]Sheet2!$R$58</definedName>
    <definedName name="_1600">[6]Sheet2!$O$19</definedName>
    <definedName name="_1601">[6]Sheet2!$P$19</definedName>
    <definedName name="_16015">[6]Sheet5!$O$69</definedName>
    <definedName name="_16016">[6]Sheet5!$P$69</definedName>
    <definedName name="_16017">[6]Sheet5!$Q$69</definedName>
    <definedName name="_16018">[6]Sheet5!$R$69</definedName>
    <definedName name="_1602">[6]Sheet2!$Q$19</definedName>
    <definedName name="_1603">[6]Sheet2!$R$19</definedName>
    <definedName name="_16033">[1]Sheet2!$R$59</definedName>
    <definedName name="_16037">[6]Sheet5!$O$70</definedName>
    <definedName name="_16038">[6]Sheet5!$P$70</definedName>
    <definedName name="_16039">[6]Sheet5!$Q$70</definedName>
    <definedName name="_16040">[6]Sheet5!$R$70</definedName>
    <definedName name="_16059">[6]Sheet5!$O$71</definedName>
    <definedName name="_16060">[6]Sheet5!$P$71</definedName>
    <definedName name="_16061">[6]Sheet5!$Q$71</definedName>
    <definedName name="_16062">[6]Sheet5!$R$71</definedName>
    <definedName name="_16069">[1]Sheet2!$R$60</definedName>
    <definedName name="_16081">[6]Sheet5!$O$72</definedName>
    <definedName name="_16082">[6]Sheet5!$P$72</definedName>
    <definedName name="_16083">[6]Sheet5!$Q$72</definedName>
    <definedName name="_16084">[6]Sheet5!$R$72</definedName>
    <definedName name="_16103">[6]Sheet5!$O$73</definedName>
    <definedName name="_16104">[6]Sheet5!$P$73</definedName>
    <definedName name="_16105">[6]Sheet5!$Q$73</definedName>
    <definedName name="_16106">[6]Sheet5!$R$73</definedName>
    <definedName name="_16125">[6]Sheet5!$O$74</definedName>
    <definedName name="_16126">[6]Sheet5!$P$74</definedName>
    <definedName name="_16127">[6]Sheet5!$Q$74</definedName>
    <definedName name="_16128">[6]Sheet5!$R$74</definedName>
    <definedName name="_16141">[1]Sheet2!$R$62</definedName>
    <definedName name="_16147">[6]Sheet5!$O$75</definedName>
    <definedName name="_16148">[6]Sheet5!$P$75</definedName>
    <definedName name="_16149">[6]Sheet5!$Q$75</definedName>
    <definedName name="_16150">[6]Sheet5!$R$75</definedName>
    <definedName name="_16169">[6]Sheet5!$O$76</definedName>
    <definedName name="_16170">[6]Sheet5!$P$76</definedName>
    <definedName name="_16171">[6]Sheet5!$Q$76</definedName>
    <definedName name="_16172">[6]Sheet5!$R$76</definedName>
    <definedName name="_16177">[1]Sheet2!$R$63</definedName>
    <definedName name="_16191">[6]Sheet5!$O$77</definedName>
    <definedName name="_16192">[6]Sheet5!$P$77</definedName>
    <definedName name="_16193">[6]Sheet5!$Q$77</definedName>
    <definedName name="_16194">[6]Sheet5!$R$77</definedName>
    <definedName name="_16213">[6]Sheet5!$O$78</definedName>
    <definedName name="_16214">[6]Sheet5!$P$78</definedName>
    <definedName name="_16215">[6]Sheet5!$Q$78</definedName>
    <definedName name="_16216">[6]Sheet5!$R$78</definedName>
    <definedName name="_16235">[6]Sheet5!$O$79</definedName>
    <definedName name="_16236">[6]Sheet5!$P$79</definedName>
    <definedName name="_16237">[6]Sheet5!$Q$79</definedName>
    <definedName name="_16238">[6]Sheet5!$R$79</definedName>
    <definedName name="_16249">[1]Sheet2!$R$65</definedName>
    <definedName name="_16257">[6]Sheet5!$O$80</definedName>
    <definedName name="_16258">[6]Sheet5!$P$80</definedName>
    <definedName name="_16259">[6]Sheet5!$Q$80</definedName>
    <definedName name="_16260">[6]Sheet5!$R$80</definedName>
    <definedName name="_16279">[6]Sheet5!$O$81</definedName>
    <definedName name="_16280">[6]Sheet5!$P$81</definedName>
    <definedName name="_16281">[6]Sheet5!$Q$81</definedName>
    <definedName name="_16282">[6]Sheet5!$R$81</definedName>
    <definedName name="_16285">[1]Sheet2!$R$66</definedName>
    <definedName name="_1630">'[5]April 2014'!#REF!</definedName>
    <definedName name="_16301">[6]Sheet5!$O$82</definedName>
    <definedName name="_16302">[6]Sheet5!$P$82</definedName>
    <definedName name="_16303">[6]Sheet5!$Q$82</definedName>
    <definedName name="_16304">[6]Sheet5!$R$82</definedName>
    <definedName name="_16321">[1]Sheet2!$R$67</definedName>
    <definedName name="_16323">[6]Sheet5!$O$83</definedName>
    <definedName name="_16324">[6]Sheet5!$P$83</definedName>
    <definedName name="_16325">[6]Sheet5!$Q$83</definedName>
    <definedName name="_16326">[6]Sheet5!$R$83</definedName>
    <definedName name="_16345">[6]Sheet5!$O$84</definedName>
    <definedName name="_16346">[6]Sheet5!$P$84</definedName>
    <definedName name="_16347">[6]Sheet5!$Q$84</definedName>
    <definedName name="_16348">[6]Sheet5!$R$84</definedName>
    <definedName name="_16357">[1]Sheet2!$R$68</definedName>
    <definedName name="_16367">[6]Sheet5!$O$85</definedName>
    <definedName name="_16368">[6]Sheet5!$P$85</definedName>
    <definedName name="_16369">[6]Sheet5!$Q$85</definedName>
    <definedName name="_16370">[6]Sheet5!$R$85</definedName>
    <definedName name="_16389">[6]Sheet5!$O$86</definedName>
    <definedName name="_16390">[6]Sheet5!$P$86</definedName>
    <definedName name="_16391">[6]Sheet5!$Q$86</definedName>
    <definedName name="_16392">[6]Sheet5!$R$86</definedName>
    <definedName name="_16393">[1]Sheet2!$R$69</definedName>
    <definedName name="_16411">[6]Sheet5!$O$87</definedName>
    <definedName name="_16412">[6]Sheet5!$P$87</definedName>
    <definedName name="_16413">[6]Sheet5!$Q$87</definedName>
    <definedName name="_16414">[6]Sheet5!$R$87</definedName>
    <definedName name="_16429">[1]Sheet2!$R$70</definedName>
    <definedName name="_16433">[6]Sheet5!$O$88</definedName>
    <definedName name="_16434">[6]Sheet5!$P$88</definedName>
    <definedName name="_16435">[6]Sheet5!$Q$88</definedName>
    <definedName name="_16436">[6]Sheet5!$R$88</definedName>
    <definedName name="_16455">[6]Sheet5!$O$89</definedName>
    <definedName name="_16456">[6]Sheet5!$P$89</definedName>
    <definedName name="_16457">[6]Sheet5!$Q$89</definedName>
    <definedName name="_16458">[6]Sheet5!$R$89</definedName>
    <definedName name="_16465">[1]Sheet2!$R$71</definedName>
    <definedName name="_16477">[6]Sheet5!$O$90</definedName>
    <definedName name="_16478">[6]Sheet5!$P$90</definedName>
    <definedName name="_16479">[6]Sheet5!$Q$90</definedName>
    <definedName name="_16480">[6]Sheet5!$R$90</definedName>
    <definedName name="_16499">[6]Sheet5!$O$91</definedName>
    <definedName name="_16500">[6]Sheet5!$P$91</definedName>
    <definedName name="_16501">[6]Sheet5!$Q$91</definedName>
    <definedName name="_16502">[6]Sheet5!$R$91</definedName>
    <definedName name="_16521">[6]Sheet5!$O$92</definedName>
    <definedName name="_16522">[6]Sheet5!$P$92</definedName>
    <definedName name="_16523">[6]Sheet5!$Q$92</definedName>
    <definedName name="_16524">[6]Sheet5!$R$92</definedName>
    <definedName name="_16537">[1]Sheet2!$R$73</definedName>
    <definedName name="_16543">[6]Sheet5!$O$93</definedName>
    <definedName name="_16544">[6]Sheet5!$P$93</definedName>
    <definedName name="_16545">[6]Sheet5!$Q$93</definedName>
    <definedName name="_16546">[6]Sheet5!$R$93</definedName>
    <definedName name="_16565">[6]Sheet5!$O$94</definedName>
    <definedName name="_16566">[6]Sheet5!$P$94</definedName>
    <definedName name="_16567">[6]Sheet5!$Q$94</definedName>
    <definedName name="_16568">[6]Sheet5!$R$94</definedName>
    <definedName name="_16573">[1]Sheet2!$R$74</definedName>
    <definedName name="_16587">[6]Sheet5!$O$95</definedName>
    <definedName name="_16588">[6]Sheet5!$P$95</definedName>
    <definedName name="_16589">[6]Sheet5!$Q$95</definedName>
    <definedName name="_16590">[6]Sheet5!$R$95</definedName>
    <definedName name="_16609">[6]Sheet5!$O$96</definedName>
    <definedName name="_16610">[6]Sheet5!$P$96</definedName>
    <definedName name="_16611">[6]Sheet5!$Q$96</definedName>
    <definedName name="_16612">[6]Sheet5!$R$96</definedName>
    <definedName name="_16631">[6]Sheet5!$O$97</definedName>
    <definedName name="_16632">[6]Sheet5!$P$97</definedName>
    <definedName name="_16633">[6]Sheet5!$Q$97</definedName>
    <definedName name="_16634">[6]Sheet5!$R$97</definedName>
    <definedName name="_16645">[1]Sheet2!$R$76</definedName>
    <definedName name="_16653">[6]Sheet5!$O$98</definedName>
    <definedName name="_16654">[6]Sheet5!$P$98</definedName>
    <definedName name="_16655">[6]Sheet5!$Q$98</definedName>
    <definedName name="_16656">[6]Sheet5!$R$98</definedName>
    <definedName name="_16675">[6]Sheet5!$O$99</definedName>
    <definedName name="_16676">[6]Sheet5!$P$99</definedName>
    <definedName name="_16677">[6]Sheet5!$Q$99</definedName>
    <definedName name="_16678">[6]Sheet5!$R$99</definedName>
    <definedName name="_16681">[1]Sheet2!$R$77</definedName>
    <definedName name="_16697">[6]Sheet5!$O$100</definedName>
    <definedName name="_16698">[6]Sheet5!$P$100</definedName>
    <definedName name="_16699">[6]Sheet5!$Q$100</definedName>
    <definedName name="_16700">[6]Sheet5!$R$100</definedName>
    <definedName name="_16717">[1]Sheet2!$R$78</definedName>
    <definedName name="_16753">[1]Sheet2!$R$79</definedName>
    <definedName name="_16766">[6]Sheet6!$O$4</definedName>
    <definedName name="_16767">[6]Sheet6!$P$4</definedName>
    <definedName name="_16768">[6]Sheet6!$Q$4</definedName>
    <definedName name="_16769">[6]Sheet6!$R$4</definedName>
    <definedName name="_16788">[6]Sheet6!$O$5</definedName>
    <definedName name="_16789">[6]Sheet6!$P$5</definedName>
    <definedName name="_16790">[6]Sheet6!$Q$5</definedName>
    <definedName name="_16791">[6]Sheet6!$R$5</definedName>
    <definedName name="_1680">'[5]April 2014'!#REF!</definedName>
    <definedName name="_16810">[6]Sheet6!$O$6</definedName>
    <definedName name="_16811">[6]Sheet6!$P$6</definedName>
    <definedName name="_16812">[6]Sheet6!$Q$6</definedName>
    <definedName name="_16813">[6]Sheet6!$R$6</definedName>
    <definedName name="_16825">[1]Sheet2!$R$81</definedName>
    <definedName name="_16832">[6]Sheet6!$O$7</definedName>
    <definedName name="_16833">[6]Sheet6!$P$7</definedName>
    <definedName name="_16834">[6]Sheet6!$Q$7</definedName>
    <definedName name="_16835">[6]Sheet6!$R$7</definedName>
    <definedName name="_16854">[6]Sheet6!$O$8</definedName>
    <definedName name="_16855">[6]Sheet6!$P$8</definedName>
    <definedName name="_16856">[6]Sheet6!$Q$8</definedName>
    <definedName name="_16857">[6]Sheet6!$R$8</definedName>
    <definedName name="_16861">[1]Sheet2!$R$82</definedName>
    <definedName name="_16876">[6]Sheet6!$O$9</definedName>
    <definedName name="_16877">[6]Sheet6!$P$9</definedName>
    <definedName name="_16878">[6]Sheet6!$Q$9</definedName>
    <definedName name="_16879">[6]Sheet6!$R$9</definedName>
    <definedName name="_16897">[1]Sheet2!$R$83</definedName>
    <definedName name="_16898">[6]Sheet6!$O$10</definedName>
    <definedName name="_16899">[6]Sheet6!$P$10</definedName>
    <definedName name="_16900">[6]Sheet6!$Q$10</definedName>
    <definedName name="_16901">[6]Sheet6!$R$10</definedName>
    <definedName name="_16920">[6]Sheet6!$O$11</definedName>
    <definedName name="_16921">[6]Sheet6!$P$11</definedName>
    <definedName name="_16922">[6]Sheet6!$Q$11</definedName>
    <definedName name="_16923">[6]Sheet6!$R$11</definedName>
    <definedName name="_16933">[1]Sheet2!$R$84</definedName>
    <definedName name="_16942">[6]Sheet6!$O$12</definedName>
    <definedName name="_16943">[6]Sheet6!$P$12</definedName>
    <definedName name="_16944">[6]Sheet6!$Q$12</definedName>
    <definedName name="_16945">[6]Sheet6!$R$12</definedName>
    <definedName name="_16969">[1]Sheet2!$R$85</definedName>
    <definedName name="_17005">[1]Sheet2!$R$86</definedName>
    <definedName name="_17011">[6]Sheet7!$O$4</definedName>
    <definedName name="_17012">[6]Sheet7!$P$4</definedName>
    <definedName name="_17013">[6]Sheet7!$Q$4</definedName>
    <definedName name="_17014">[6]Sheet7!$R$4</definedName>
    <definedName name="_17033">[6]Sheet7!$O$5</definedName>
    <definedName name="_17034">[6]Sheet7!$P$5</definedName>
    <definedName name="_17035">[6]Sheet7!$Q$5</definedName>
    <definedName name="_17036">[6]Sheet7!$R$5</definedName>
    <definedName name="_17041">[1]Sheet2!$R$87</definedName>
    <definedName name="_17055">[6]Sheet7!$O$6</definedName>
    <definedName name="_17056">[6]Sheet7!$P$6</definedName>
    <definedName name="_17057">[6]Sheet7!$Q$6</definedName>
    <definedName name="_17058">[6]Sheet7!$R$6</definedName>
    <definedName name="_1707">[6]Sheet2!$O$22</definedName>
    <definedName name="_17077">[6]Sheet7!$O$7</definedName>
    <definedName name="_17078">[6]Sheet7!$P$7</definedName>
    <definedName name="_17079">[6]Sheet7!$Q$7</definedName>
    <definedName name="_1708">[6]Sheet2!$P$22</definedName>
    <definedName name="_17080">[6]Sheet7!$R$7</definedName>
    <definedName name="_1709">[6]Sheet2!$Q$22</definedName>
    <definedName name="_17099">[6]Sheet7!$O$8</definedName>
    <definedName name="_1710">[6]Sheet2!$R$22</definedName>
    <definedName name="_17100">[6]Sheet7!$P$8</definedName>
    <definedName name="_17101">[6]Sheet7!$Q$8</definedName>
    <definedName name="_17102">[6]Sheet7!$R$8</definedName>
    <definedName name="_17113">[1]Sheet2!$R$89</definedName>
    <definedName name="_17121">[6]Sheet7!$O$9</definedName>
    <definedName name="_17122">[6]Sheet7!$P$9</definedName>
    <definedName name="_17123">[6]Sheet7!$Q$9</definedName>
    <definedName name="_17124">[6]Sheet7!$R$9</definedName>
    <definedName name="_17143">[6]Sheet7!$O$10</definedName>
    <definedName name="_17144">[6]Sheet7!$P$10</definedName>
    <definedName name="_17145">[6]Sheet7!$Q$10</definedName>
    <definedName name="_17146">[6]Sheet7!$R$10</definedName>
    <definedName name="_17149">[1]Sheet2!$R$90</definedName>
    <definedName name="_17165">[6]Sheet7!$O$11</definedName>
    <definedName name="_17166">[6]Sheet7!$P$11</definedName>
    <definedName name="_17167">[6]Sheet7!$Q$11</definedName>
    <definedName name="_17168">[6]Sheet7!$R$11</definedName>
    <definedName name="_17185">[1]Sheet2!$R$91</definedName>
    <definedName name="_17187">[6]Sheet7!$O$12</definedName>
    <definedName name="_17188">[6]Sheet7!$P$12</definedName>
    <definedName name="_17189">[6]Sheet7!$Q$12</definedName>
    <definedName name="_17190">[6]Sheet7!$R$12</definedName>
    <definedName name="_17209">[6]Sheet7!$O$13</definedName>
    <definedName name="_17210">[6]Sheet7!$P$13</definedName>
    <definedName name="_17211">[6]Sheet7!$Q$13</definedName>
    <definedName name="_17212">[6]Sheet7!$R$13</definedName>
    <definedName name="_17221">[1]Sheet2!$R$92</definedName>
    <definedName name="_17231">[6]Sheet7!$O$14</definedName>
    <definedName name="_17232">[6]Sheet7!$P$14</definedName>
    <definedName name="_17233">[6]Sheet7!$Q$14</definedName>
    <definedName name="_17234">[6]Sheet7!$R$14</definedName>
    <definedName name="_17253">[6]Sheet7!$O$15</definedName>
    <definedName name="_17254">[6]Sheet7!$P$15</definedName>
    <definedName name="_17255">[6]Sheet7!$Q$15</definedName>
    <definedName name="_17256">[6]Sheet7!$R$15</definedName>
    <definedName name="_17257">[1]Sheet2!$R$93</definedName>
    <definedName name="_17275">[6]Sheet7!$O$16</definedName>
    <definedName name="_17276">[6]Sheet7!$P$16</definedName>
    <definedName name="_17277">[6]Sheet7!$Q$16</definedName>
    <definedName name="_17278">[6]Sheet7!$R$16</definedName>
    <definedName name="_1729">[6]Sheet2!$O$23</definedName>
    <definedName name="_17293">[1]Sheet2!$R$94</definedName>
    <definedName name="_17297">[6]Sheet7!$O$17</definedName>
    <definedName name="_17298">[6]Sheet7!$P$17</definedName>
    <definedName name="_17299">[6]Sheet7!$Q$17</definedName>
    <definedName name="_1730">[6]Sheet2!$P$23</definedName>
    <definedName name="_17300">[6]Sheet7!$R$17</definedName>
    <definedName name="_1731">[6]Sheet2!$Q$23</definedName>
    <definedName name="_17319">[6]Sheet7!$O$18</definedName>
    <definedName name="_1732">[6]Sheet2!$R$23</definedName>
    <definedName name="_17320">[6]Sheet7!$P$18</definedName>
    <definedName name="_17321">[6]Sheet7!$Q$18</definedName>
    <definedName name="_17322">[6]Sheet7!$R$18</definedName>
    <definedName name="_17329">[1]Sheet2!$R$95</definedName>
    <definedName name="_17341">[6]Sheet7!$O$19</definedName>
    <definedName name="_17342">[6]Sheet7!$P$19</definedName>
    <definedName name="_17343">[6]Sheet7!$Q$19</definedName>
    <definedName name="_17344">[6]Sheet7!$R$19</definedName>
    <definedName name="_17363">[6]Sheet7!$O$20</definedName>
    <definedName name="_17364">[6]Sheet7!$P$20</definedName>
    <definedName name="_17365">[6]Sheet7!$Q$20</definedName>
    <definedName name="_17366">[6]Sheet7!$R$20</definedName>
    <definedName name="_17385">[6]Sheet7!$O$21</definedName>
    <definedName name="_17386">[6]Sheet7!$P$21</definedName>
    <definedName name="_17387">[6]Sheet7!$Q$21</definedName>
    <definedName name="_17388">[6]Sheet7!$R$21</definedName>
    <definedName name="_17401">[1]Sheet2!$R$97</definedName>
    <definedName name="_17407">[6]Sheet7!$O$22</definedName>
    <definedName name="_17408">[6]Sheet7!$P$22</definedName>
    <definedName name="_17409">[6]Sheet7!$Q$22</definedName>
    <definedName name="_17410">[6]Sheet7!$R$22</definedName>
    <definedName name="_17429">[6]Sheet7!$O$23</definedName>
    <definedName name="_17430">[6]Sheet7!$P$23</definedName>
    <definedName name="_17431">[6]Sheet7!$Q$23</definedName>
    <definedName name="_17432">[6]Sheet7!$R$23</definedName>
    <definedName name="_17437">[1]Sheet2!$R$98</definedName>
    <definedName name="_17451">[6]Sheet7!$O$24</definedName>
    <definedName name="_17452">[6]Sheet7!$P$24</definedName>
    <definedName name="_17453">[6]Sheet7!$Q$24</definedName>
    <definedName name="_17454">[6]Sheet7!$R$24</definedName>
    <definedName name="_17473">[6]Sheet7!$O$25</definedName>
    <definedName name="_17474">[6]Sheet7!$P$25</definedName>
    <definedName name="_17475">[6]Sheet7!$Q$25</definedName>
    <definedName name="_17476">[6]Sheet7!$R$25</definedName>
    <definedName name="_17495">[6]Sheet7!$O$26</definedName>
    <definedName name="_17496">[6]Sheet7!$P$26</definedName>
    <definedName name="_17497">[6]Sheet7!$Q$26</definedName>
    <definedName name="_17498">[6]Sheet7!$R$26</definedName>
    <definedName name="_17509">[1]Sheet2!$R$100</definedName>
    <definedName name="_1751">[6]Sheet2!$O$24</definedName>
    <definedName name="_17517">[6]Sheet7!$O$27</definedName>
    <definedName name="_17518">[6]Sheet7!$P$27</definedName>
    <definedName name="_17519">[6]Sheet7!$Q$27</definedName>
    <definedName name="_1752">[6]Sheet2!$P$24</definedName>
    <definedName name="_17520">[6]Sheet7!$R$27</definedName>
    <definedName name="_1753">[6]Sheet2!$Q$24</definedName>
    <definedName name="_17539">[6]Sheet7!$O$28</definedName>
    <definedName name="_1754">[6]Sheet2!$R$24</definedName>
    <definedName name="_17540">[6]Sheet7!$P$28</definedName>
    <definedName name="_17541">[6]Sheet7!$Q$28</definedName>
    <definedName name="_17542">[6]Sheet7!$R$28</definedName>
    <definedName name="_17545">[1]Sheet2!$R$101</definedName>
    <definedName name="_17561">[6]Sheet7!$O$29</definedName>
    <definedName name="_17562">[6]Sheet7!$P$29</definedName>
    <definedName name="_17563">[6]Sheet7!$Q$29</definedName>
    <definedName name="_17564">[6]Sheet7!$R$29</definedName>
    <definedName name="_17581">[1]Sheet2!$R$102</definedName>
    <definedName name="_17583">[6]Sheet7!$O$30</definedName>
    <definedName name="_17584">[6]Sheet7!$P$30</definedName>
    <definedName name="_17585">[6]Sheet7!$Q$30</definedName>
    <definedName name="_17586">[6]Sheet7!$R$30</definedName>
    <definedName name="_17605">[6]Sheet7!$O$31</definedName>
    <definedName name="_17606">[6]Sheet7!$P$31</definedName>
    <definedName name="_17607">[6]Sheet7!$Q$31</definedName>
    <definedName name="_17608">[6]Sheet7!$R$31</definedName>
    <definedName name="_17617">[1]Sheet2!$R$103</definedName>
    <definedName name="_17627">[6]Sheet7!$O$32</definedName>
    <definedName name="_17628">[6]Sheet7!$P$32</definedName>
    <definedName name="_17629">[6]Sheet7!$Q$32</definedName>
    <definedName name="_17630">[6]Sheet7!$R$32</definedName>
    <definedName name="_17649">[6]Sheet7!$O$33</definedName>
    <definedName name="_17650">[6]Sheet7!$P$33</definedName>
    <definedName name="_17651">[6]Sheet7!$Q$33</definedName>
    <definedName name="_17652">[6]Sheet7!$R$33</definedName>
    <definedName name="_17653">[1]Sheet2!$R$104</definedName>
    <definedName name="_17671">[6]Sheet7!$O$34</definedName>
    <definedName name="_17672">[6]Sheet7!$P$34</definedName>
    <definedName name="_17673">[6]Sheet7!$Q$34</definedName>
    <definedName name="_17674">[6]Sheet7!$R$34</definedName>
    <definedName name="_17689">[1]Sheet2!$R$105</definedName>
    <definedName name="_17693">[6]Sheet7!$O$35</definedName>
    <definedName name="_17694">[6]Sheet7!$P$35</definedName>
    <definedName name="_17695">[6]Sheet7!$Q$35</definedName>
    <definedName name="_17696">[6]Sheet7!$R$35</definedName>
    <definedName name="_17715">[6]Sheet7!$O$36</definedName>
    <definedName name="_17716">[6]Sheet7!$P$36</definedName>
    <definedName name="_17717">[6]Sheet7!$Q$36</definedName>
    <definedName name="_17718">[6]Sheet7!$R$36</definedName>
    <definedName name="_17725">[1]Sheet2!$R$106</definedName>
    <definedName name="_1773">[6]Sheet2!$O$25</definedName>
    <definedName name="_17737">[6]Sheet7!$O$37</definedName>
    <definedName name="_17738">[6]Sheet7!$P$37</definedName>
    <definedName name="_17739">[6]Sheet7!$Q$37</definedName>
    <definedName name="_1774">[6]Sheet2!$P$25</definedName>
    <definedName name="_17740">[6]Sheet7!$R$37</definedName>
    <definedName name="_1775">[6]Sheet2!$Q$25</definedName>
    <definedName name="_17759">[6]Sheet7!$O$38</definedName>
    <definedName name="_1776">[6]Sheet2!$R$25</definedName>
    <definedName name="_17760">[6]Sheet7!$P$38</definedName>
    <definedName name="_17761">[6]Sheet7!$Q$38</definedName>
    <definedName name="_17762">[6]Sheet7!$R$38</definedName>
    <definedName name="_17781">[6]Sheet7!$O$39</definedName>
    <definedName name="_17782">[6]Sheet7!$P$39</definedName>
    <definedName name="_17783">[6]Sheet7!$Q$39</definedName>
    <definedName name="_17784">[6]Sheet7!$R$39</definedName>
    <definedName name="_17797">[1]Sheet2!$R$108</definedName>
    <definedName name="_1780">'[5]April 2014'!#REF!</definedName>
    <definedName name="_17803">[6]Sheet7!$O$40</definedName>
    <definedName name="_17804">[6]Sheet7!$P$40</definedName>
    <definedName name="_17805">[6]Sheet7!$Q$40</definedName>
    <definedName name="_17806">[6]Sheet7!$R$40</definedName>
    <definedName name="_17825">[6]Sheet7!$O$41</definedName>
    <definedName name="_17826">[6]Sheet7!$P$41</definedName>
    <definedName name="_17827">[6]Sheet7!$Q$41</definedName>
    <definedName name="_17828">[6]Sheet7!$R$41</definedName>
    <definedName name="_17833">[1]Sheet2!$R$109</definedName>
    <definedName name="_17847">[6]Sheet7!$O$42</definedName>
    <definedName name="_17848">[6]Sheet7!$P$42</definedName>
    <definedName name="_17849">[6]Sheet7!$Q$42</definedName>
    <definedName name="_17850">[6]Sheet7!$R$42</definedName>
    <definedName name="_17869">[6]Sheet7!$O$43</definedName>
    <definedName name="_17870">[6]Sheet7!$P$43</definedName>
    <definedName name="_17871">[6]Sheet7!$Q$43</definedName>
    <definedName name="_17872">[6]Sheet7!$R$43</definedName>
    <definedName name="_17891">[6]Sheet7!$O$44</definedName>
    <definedName name="_17892">[6]Sheet7!$P$44</definedName>
    <definedName name="_17893">[6]Sheet7!$Q$44</definedName>
    <definedName name="_17894">[6]Sheet7!$R$44</definedName>
    <definedName name="_17905">[1]Sheet2!$R$111</definedName>
    <definedName name="_17913">[6]Sheet7!$O$45</definedName>
    <definedName name="_17914">[6]Sheet7!$P$45</definedName>
    <definedName name="_17915">[6]Sheet7!$Q$45</definedName>
    <definedName name="_17916">[6]Sheet7!$R$45</definedName>
    <definedName name="_17935">[6]Sheet7!$O$46</definedName>
    <definedName name="_17936">[6]Sheet7!$P$46</definedName>
    <definedName name="_17937">[6]Sheet7!$Q$46</definedName>
    <definedName name="_17938">[6]Sheet7!$R$46</definedName>
    <definedName name="_17941">[1]Sheet2!$R$112</definedName>
    <definedName name="_1795">[6]Sheet2!$O$26</definedName>
    <definedName name="_17957">[6]Sheet7!$O$47</definedName>
    <definedName name="_17958">[6]Sheet7!$P$47</definedName>
    <definedName name="_17959">[6]Sheet7!$Q$47</definedName>
    <definedName name="_1796">[6]Sheet2!$P$26</definedName>
    <definedName name="_17960">[6]Sheet7!$R$47</definedName>
    <definedName name="_1797">[6]Sheet2!$Q$26</definedName>
    <definedName name="_17977">[1]Sheet2!$R$113</definedName>
    <definedName name="_17979">[6]Sheet7!$O$48</definedName>
    <definedName name="_1798">[6]Sheet2!$R$26</definedName>
    <definedName name="_17980">[6]Sheet7!$P$48</definedName>
    <definedName name="_17981">[6]Sheet7!$Q$48</definedName>
    <definedName name="_17982">[6]Sheet7!$R$48</definedName>
    <definedName name="_18001">[6]Sheet7!$O$49</definedName>
    <definedName name="_18002">[6]Sheet7!$P$49</definedName>
    <definedName name="_18003">[6]Sheet7!$Q$49</definedName>
    <definedName name="_18004">[6]Sheet7!$R$49</definedName>
    <definedName name="_18013">[1]Sheet2!$R$114</definedName>
    <definedName name="_18023">[6]Sheet7!$O$50</definedName>
    <definedName name="_18024">[6]Sheet7!$P$50</definedName>
    <definedName name="_18025">[6]Sheet7!$Q$50</definedName>
    <definedName name="_18026">[6]Sheet7!$R$50</definedName>
    <definedName name="_18045">[6]Sheet7!$O$51</definedName>
    <definedName name="_18046">[6]Sheet7!$P$51</definedName>
    <definedName name="_18047">[6]Sheet7!$Q$51</definedName>
    <definedName name="_18048">[6]Sheet7!$R$51</definedName>
    <definedName name="_18049">[1]Sheet2!$R$115</definedName>
    <definedName name="_18067">[6]Sheet7!$O$52</definedName>
    <definedName name="_18068">[6]Sheet7!$P$52</definedName>
    <definedName name="_18069">[6]Sheet7!$Q$52</definedName>
    <definedName name="_18070">[6]Sheet7!$R$52</definedName>
    <definedName name="_18085">[1]Sheet2!$R$116</definedName>
    <definedName name="_18089">[6]Sheet7!$O$53</definedName>
    <definedName name="_18090">[6]Sheet7!$P$53</definedName>
    <definedName name="_18091">[6]Sheet7!$Q$53</definedName>
    <definedName name="_18092">[6]Sheet7!$R$53</definedName>
    <definedName name="_18111">[6]Sheet7!$O$54</definedName>
    <definedName name="_18112">[6]Sheet7!$P$54</definedName>
    <definedName name="_18113">[6]Sheet7!$Q$54</definedName>
    <definedName name="_18114">[6]Sheet7!$R$54</definedName>
    <definedName name="_18121">[1]Sheet2!$R$117</definedName>
    <definedName name="_18133">[6]Sheet7!$O$55</definedName>
    <definedName name="_18134">[6]Sheet7!$P$55</definedName>
    <definedName name="_18135">[6]Sheet7!$Q$55</definedName>
    <definedName name="_18136">[6]Sheet7!$R$55</definedName>
    <definedName name="_18155">[6]Sheet7!$O$56</definedName>
    <definedName name="_18156">[6]Sheet7!$P$56</definedName>
    <definedName name="_18157">[6]Sheet7!$Q$56</definedName>
    <definedName name="_18158">[6]Sheet7!$R$56</definedName>
    <definedName name="_18177">[6]Sheet7!$O$57</definedName>
    <definedName name="_18178">[6]Sheet7!$P$57</definedName>
    <definedName name="_18179">[6]Sheet7!$Q$57</definedName>
    <definedName name="_18180">[6]Sheet7!$R$57</definedName>
    <definedName name="_18193">[1]Sheet2!$R$119</definedName>
    <definedName name="_18199">[6]Sheet7!$O$58</definedName>
    <definedName name="_18200">[6]Sheet7!$P$58</definedName>
    <definedName name="_18201">[6]Sheet7!$Q$58</definedName>
    <definedName name="_18202">[6]Sheet7!$R$58</definedName>
    <definedName name="_18221">[6]Sheet7!$O$59</definedName>
    <definedName name="_18222">[6]Sheet7!$P$59</definedName>
    <definedName name="_18223">[6]Sheet7!$Q$59</definedName>
    <definedName name="_18224">[6]Sheet7!$R$59</definedName>
    <definedName name="_18229">[1]Sheet2!$R$120</definedName>
    <definedName name="_18243">[6]Sheet7!$O$60</definedName>
    <definedName name="_18244">[6]Sheet7!$P$60</definedName>
    <definedName name="_18245">[6]Sheet7!$Q$60</definedName>
    <definedName name="_18246">[6]Sheet7!$R$60</definedName>
    <definedName name="_18265">[6]Sheet7!$O$61</definedName>
    <definedName name="_18266">[6]Sheet7!$P$61</definedName>
    <definedName name="_18267">[6]Sheet7!$Q$61</definedName>
    <definedName name="_18268">[6]Sheet7!$R$61</definedName>
    <definedName name="_18287">[6]Sheet7!$O$62</definedName>
    <definedName name="_18288">[6]Sheet7!$P$62</definedName>
    <definedName name="_18289">[6]Sheet7!$Q$62</definedName>
    <definedName name="_18290">[6]Sheet7!$R$62</definedName>
    <definedName name="_1830">'[5]April 2014'!#REF!</definedName>
    <definedName name="_18301">[1]Sheet2!$R$122</definedName>
    <definedName name="_18309">[6]Sheet7!$O$63</definedName>
    <definedName name="_18310">[6]Sheet7!$P$63</definedName>
    <definedName name="_18311">[6]Sheet7!$Q$63</definedName>
    <definedName name="_18312">[6]Sheet7!$R$63</definedName>
    <definedName name="_18331">[6]Sheet7!$O$64</definedName>
    <definedName name="_18332">[6]Sheet7!$P$64</definedName>
    <definedName name="_18333">[6]Sheet7!$Q$64</definedName>
    <definedName name="_18334">[6]Sheet7!$R$64</definedName>
    <definedName name="_18337">[1]Sheet2!$R$123</definedName>
    <definedName name="_18353">[6]Sheet7!$O$65</definedName>
    <definedName name="_18354">[6]Sheet7!$P$65</definedName>
    <definedName name="_18355">[6]Sheet7!$Q$65</definedName>
    <definedName name="_18356">[6]Sheet7!$R$65</definedName>
    <definedName name="_18373">[1]Sheet2!$R$124</definedName>
    <definedName name="_18375">[6]Sheet7!$O$66</definedName>
    <definedName name="_18376">[6]Sheet7!$P$66</definedName>
    <definedName name="_18377">[6]Sheet7!$Q$66</definedName>
    <definedName name="_18378">[6]Sheet7!$R$66</definedName>
    <definedName name="_18397">[6]Sheet7!$O$67</definedName>
    <definedName name="_18398">[6]Sheet7!$P$67</definedName>
    <definedName name="_18399">[6]Sheet7!$Q$67</definedName>
    <definedName name="_18400">[6]Sheet7!$R$67</definedName>
    <definedName name="_18409">[1]Sheet2!$R$125</definedName>
    <definedName name="_18419">[6]Sheet7!$O$68</definedName>
    <definedName name="_18420">[6]Sheet7!$P$68</definedName>
    <definedName name="_18421">[6]Sheet7!$Q$68</definedName>
    <definedName name="_18422">[6]Sheet7!$R$68</definedName>
    <definedName name="_18441">[6]Sheet7!$O$69</definedName>
    <definedName name="_18442">[6]Sheet7!$P$69</definedName>
    <definedName name="_18443">[6]Sheet7!$Q$69</definedName>
    <definedName name="_18444">[6]Sheet7!$R$69</definedName>
    <definedName name="_18445">[1]Sheet2!$R$126</definedName>
    <definedName name="_18463">[6]Sheet7!$O$70</definedName>
    <definedName name="_18464">[6]Sheet7!$P$70</definedName>
    <definedName name="_18465">[6]Sheet7!$Q$70</definedName>
    <definedName name="_18466">[6]Sheet7!$R$70</definedName>
    <definedName name="_18481">[1]Sheet2!$R$127</definedName>
    <definedName name="_18485">[6]Sheet7!$O$71</definedName>
    <definedName name="_18486">[6]Sheet7!$P$71</definedName>
    <definedName name="_18487">[6]Sheet7!$Q$71</definedName>
    <definedName name="_18488">[6]Sheet7!$R$71</definedName>
    <definedName name="_18507">[6]Sheet7!$O$72</definedName>
    <definedName name="_18508">[6]Sheet7!$P$72</definedName>
    <definedName name="_18509">[6]Sheet7!$Q$72</definedName>
    <definedName name="_18510">[6]Sheet7!$R$72</definedName>
    <definedName name="_18517">[1]Sheet2!$R$128</definedName>
    <definedName name="_18529">[6]Sheet7!$O$73</definedName>
    <definedName name="_18530">[6]Sheet7!$P$73</definedName>
    <definedName name="_18531">[6]Sheet7!$Q$73</definedName>
    <definedName name="_18532">[6]Sheet7!$R$73</definedName>
    <definedName name="_18551">[6]Sheet7!$O$74</definedName>
    <definedName name="_18552">[6]Sheet7!$P$74</definedName>
    <definedName name="_18553">[6]Sheet7!$Q$74</definedName>
    <definedName name="_18554">[6]Sheet7!$R$74</definedName>
    <definedName name="_18573">[6]Sheet7!$O$75</definedName>
    <definedName name="_18574">[6]Sheet7!$P$75</definedName>
    <definedName name="_18575">[6]Sheet7!$Q$75</definedName>
    <definedName name="_18576">[6]Sheet7!$R$75</definedName>
    <definedName name="_18589">[1]Sheet2!$R$130</definedName>
    <definedName name="_18595">[6]Sheet7!$O$76</definedName>
    <definedName name="_18596">[6]Sheet7!$P$76</definedName>
    <definedName name="_18597">[6]Sheet7!$Q$76</definedName>
    <definedName name="_18598">[6]Sheet7!$R$76</definedName>
    <definedName name="_18617">[6]Sheet7!$O$77</definedName>
    <definedName name="_18618">[6]Sheet7!$P$77</definedName>
    <definedName name="_18619">[6]Sheet7!$Q$77</definedName>
    <definedName name="_18620">[6]Sheet7!$R$77</definedName>
    <definedName name="_18625">[1]Sheet2!$R$131</definedName>
    <definedName name="_18639">[6]Sheet7!$O$78</definedName>
    <definedName name="_18640">[6]Sheet7!$P$78</definedName>
    <definedName name="_18641">[6]Sheet7!$Q$78</definedName>
    <definedName name="_18642">[6]Sheet7!$R$78</definedName>
    <definedName name="_18661">[6]Sheet7!$O$79</definedName>
    <definedName name="_18662">[6]Sheet7!$P$79</definedName>
    <definedName name="_18663">[6]Sheet7!$Q$79</definedName>
    <definedName name="_18664">[6]Sheet7!$R$79</definedName>
    <definedName name="_18683">[6]Sheet7!$O$80</definedName>
    <definedName name="_18684">[6]Sheet7!$P$80</definedName>
    <definedName name="_18685">[6]Sheet7!$Q$80</definedName>
    <definedName name="_18686">[6]Sheet7!$R$80</definedName>
    <definedName name="_18697">[1]Sheet2!$R$133</definedName>
    <definedName name="_18705">[6]Sheet7!$O$81</definedName>
    <definedName name="_18706">[6]Sheet7!$P$81</definedName>
    <definedName name="_18707">[6]Sheet7!$Q$81</definedName>
    <definedName name="_18708">[6]Sheet7!$R$81</definedName>
    <definedName name="_18727">[6]Sheet7!$O$82</definedName>
    <definedName name="_18728">[6]Sheet7!$P$82</definedName>
    <definedName name="_18729">[6]Sheet7!$Q$82</definedName>
    <definedName name="_18730">[6]Sheet7!$R$82</definedName>
    <definedName name="_18733">[1]Sheet2!$R$134</definedName>
    <definedName name="_18749">[6]Sheet7!$O$83</definedName>
    <definedName name="_18750">[6]Sheet7!$P$83</definedName>
    <definedName name="_18751">[6]Sheet7!$Q$83</definedName>
    <definedName name="_18752">[6]Sheet7!$R$83</definedName>
    <definedName name="_18769">[1]Sheet2!$R$135</definedName>
    <definedName name="_18771">[6]Sheet7!$O$84</definedName>
    <definedName name="_18772">[6]Sheet7!$P$84</definedName>
    <definedName name="_18773">[6]Sheet7!$Q$84</definedName>
    <definedName name="_18774">[6]Sheet7!$R$84</definedName>
    <definedName name="_18793">[6]Sheet7!$O$85</definedName>
    <definedName name="_18794">[6]Sheet7!$P$85</definedName>
    <definedName name="_18795">[6]Sheet7!$Q$85</definedName>
    <definedName name="_18796">[6]Sheet7!$R$85</definedName>
    <definedName name="_1880">'[5]April 2014'!#REF!</definedName>
    <definedName name="_18805">[1]Sheet2!$R$136</definedName>
    <definedName name="_18815">[6]Sheet7!$O$86</definedName>
    <definedName name="_18816">[6]Sheet7!$P$86</definedName>
    <definedName name="_18817">[6]Sheet7!$Q$86</definedName>
    <definedName name="_18818">[6]Sheet7!$R$86</definedName>
    <definedName name="_18837">[6]Sheet7!$O$87</definedName>
    <definedName name="_18838">[6]Sheet7!$P$87</definedName>
    <definedName name="_18839">[6]Sheet7!$Q$87</definedName>
    <definedName name="_18840">[6]Sheet7!$R$87</definedName>
    <definedName name="_18841">[1]Sheet2!$R$137</definedName>
    <definedName name="_18859">[6]Sheet7!$O$88</definedName>
    <definedName name="_18860">[6]Sheet7!$P$88</definedName>
    <definedName name="_18861">[6]Sheet7!$Q$88</definedName>
    <definedName name="_18862">[6]Sheet7!$R$88</definedName>
    <definedName name="_18877">[1]Sheet2!$R$138</definedName>
    <definedName name="_18881">[6]Sheet7!$O$89</definedName>
    <definedName name="_18882">[6]Sheet7!$P$89</definedName>
    <definedName name="_18883">[6]Sheet7!$Q$89</definedName>
    <definedName name="_18884">[6]Sheet7!$R$89</definedName>
    <definedName name="_18903">[6]Sheet7!$O$90</definedName>
    <definedName name="_18904">[6]Sheet7!$P$90</definedName>
    <definedName name="_18905">[6]Sheet7!$Q$90</definedName>
    <definedName name="_18906">[6]Sheet7!$R$90</definedName>
    <definedName name="_18913">[1]Sheet2!$R$139</definedName>
    <definedName name="_18925">[6]Sheet7!$O$91</definedName>
    <definedName name="_18926">[6]Sheet7!$P$91</definedName>
    <definedName name="_18927">[6]Sheet7!$Q$91</definedName>
    <definedName name="_18928">[6]Sheet7!$R$91</definedName>
    <definedName name="_18947">[6]Sheet7!$O$92</definedName>
    <definedName name="_18948">[6]Sheet7!$P$92</definedName>
    <definedName name="_18949">[6]Sheet7!$Q$92</definedName>
    <definedName name="_18950">[6]Sheet7!$R$92</definedName>
    <definedName name="_18969">[6]Sheet7!$O$93</definedName>
    <definedName name="_18970">[6]Sheet7!$P$93</definedName>
    <definedName name="_18971">[6]Sheet7!$Q$93</definedName>
    <definedName name="_18972">[6]Sheet7!$R$93</definedName>
    <definedName name="_18985">[1]Sheet2!$R$141</definedName>
    <definedName name="_18991">[6]Sheet7!$O$94</definedName>
    <definedName name="_18992">[6]Sheet7!$P$94</definedName>
    <definedName name="_18993">[6]Sheet7!$Q$94</definedName>
    <definedName name="_18994">[6]Sheet7!$R$94</definedName>
    <definedName name="_19013">[6]Sheet7!$O$95</definedName>
    <definedName name="_19014">[6]Sheet7!$P$95</definedName>
    <definedName name="_19015">[6]Sheet7!$Q$95</definedName>
    <definedName name="_19016">[6]Sheet7!$R$95</definedName>
    <definedName name="_1902">[6]Sheet2!$O$29</definedName>
    <definedName name="_19021">[1]Sheet2!$R$142</definedName>
    <definedName name="_1903">[6]Sheet2!$P$29</definedName>
    <definedName name="_19035">[6]Sheet7!$O$96</definedName>
    <definedName name="_19036">[6]Sheet7!$P$96</definedName>
    <definedName name="_19037">[6]Sheet7!$Q$96</definedName>
    <definedName name="_19038">[6]Sheet7!$R$96</definedName>
    <definedName name="_1904">[6]Sheet2!$Q$29</definedName>
    <definedName name="_1905">[6]Sheet2!$R$29</definedName>
    <definedName name="_19057">[1]Sheet2!$R$143</definedName>
    <definedName name="_19093">[1]Sheet2!$R$144</definedName>
    <definedName name="_19104">[6]Sheet8!$O$4</definedName>
    <definedName name="_19105">[6]Sheet8!$P$4</definedName>
    <definedName name="_19106">[6]Sheet8!$Q$4</definedName>
    <definedName name="_19107">[6]Sheet8!$R$4</definedName>
    <definedName name="_19123">[3]Sheet2!$Q$7</definedName>
    <definedName name="_19126">[6]Sheet8!$O$5</definedName>
    <definedName name="_19127">[6]Sheet8!$P$5</definedName>
    <definedName name="_19128">[6]Sheet8!$Q$5</definedName>
    <definedName name="_19129">[6]Sheet8!$R$5</definedName>
    <definedName name="_19148">[6]Sheet8!$O$6</definedName>
    <definedName name="_19149">[6]Sheet8!$P$6</definedName>
    <definedName name="_19150">[6]Sheet8!$Q$6</definedName>
    <definedName name="_19151">[6]Sheet8!$R$6</definedName>
    <definedName name="_19165">[1]Sheet2!$R$146</definedName>
    <definedName name="_19170">[6]Sheet8!$O$7</definedName>
    <definedName name="_19171">[6]Sheet8!$P$7</definedName>
    <definedName name="_19172">[2]Sheet2!$Q$7</definedName>
    <definedName name="_19173">[6]Sheet8!$R$7</definedName>
    <definedName name="_19192">[6]Sheet8!$O$8</definedName>
    <definedName name="_19193">[6]Sheet8!$P$8</definedName>
    <definedName name="_19194">[6]Sheet8!$Q$8</definedName>
    <definedName name="_19195">[6]Sheet8!$R$8</definedName>
    <definedName name="_19201">[1]Sheet2!$R$147</definedName>
    <definedName name="_19207">[2]Sheet2!$Q$8</definedName>
    <definedName name="_19214">[6]Sheet8!$O$9</definedName>
    <definedName name="_19215">[6]Sheet8!$P$9</definedName>
    <definedName name="_19216">[6]Sheet8!$Q$9</definedName>
    <definedName name="_19217">[6]Sheet8!$R$9</definedName>
    <definedName name="_19228">[3]Sheet2!$Q$10</definedName>
    <definedName name="_19236">[6]Sheet8!$O$10</definedName>
    <definedName name="_19237">[6]Sheet8!$P$10</definedName>
    <definedName name="_19238">[6]Sheet8!$Q$10</definedName>
    <definedName name="_19239">[6]Sheet8!$R$10</definedName>
    <definedName name="_19258">[6]Sheet8!$O$11</definedName>
    <definedName name="_19259">[6]Sheet8!$P$11</definedName>
    <definedName name="_19260">[6]Sheet8!$Q$11</definedName>
    <definedName name="_19261">[6]Sheet8!$R$11</definedName>
    <definedName name="_19263">[3]Sheet2!$Q$11</definedName>
    <definedName name="_19273">[1]Sheet2!$R$149</definedName>
    <definedName name="_19277">[2]Sheet2!$Q$10</definedName>
    <definedName name="_19280">[6]Sheet8!$O$12</definedName>
    <definedName name="_19281">[6]Sheet8!$P$12</definedName>
    <definedName name="_19282">[6]Sheet8!$Q$12</definedName>
    <definedName name="_19283">[6]Sheet8!$R$12</definedName>
    <definedName name="_1930">'[5]April 2014'!#REF!</definedName>
    <definedName name="_19302">[6]Sheet8!$O$13</definedName>
    <definedName name="_19303">[6]Sheet8!$P$13</definedName>
    <definedName name="_19304">[6]Sheet8!$Q$13</definedName>
    <definedName name="_19305">[6]Sheet8!$R$13</definedName>
    <definedName name="_19309">[1]Sheet2!$R$150</definedName>
    <definedName name="_19312">[2]Sheet2!$Q$11</definedName>
    <definedName name="_19324">[6]Sheet8!$O$14</definedName>
    <definedName name="_19325">[6]Sheet8!$P$14</definedName>
    <definedName name="_19326">[6]Sheet8!$Q$14</definedName>
    <definedName name="_19327">[6]Sheet8!$R$14</definedName>
    <definedName name="_19333">[3]Sheet2!$Q$13</definedName>
    <definedName name="_19345">[1]Sheet2!$R$151</definedName>
    <definedName name="_19346">[6]Sheet8!$O$15</definedName>
    <definedName name="_19347">[6]Sheet8!$P$15</definedName>
    <definedName name="_19348">[6]Sheet8!$Q$15</definedName>
    <definedName name="_19349">[6]Sheet8!$R$15</definedName>
    <definedName name="_19368">[3]Sheet2!$Q$14</definedName>
    <definedName name="_19369">[6]Sheet8!$P$16</definedName>
    <definedName name="_19370">[6]Sheet8!$Q$16</definedName>
    <definedName name="_19371">[6]Sheet8!$R$16</definedName>
    <definedName name="_19381">[1]Sheet2!$R$152</definedName>
    <definedName name="_19382">[2]Sheet2!$Q$13</definedName>
    <definedName name="_19390">[6]Sheet8!$O$17</definedName>
    <definedName name="_19391">[6]Sheet8!$P$17</definedName>
    <definedName name="_19392">[6]Sheet8!$Q$17</definedName>
    <definedName name="_19393">[6]Sheet8!$R$17</definedName>
    <definedName name="_19412">[6]Sheet8!$O$18</definedName>
    <definedName name="_19413">[6]Sheet8!$P$18</definedName>
    <definedName name="_19414">[6]Sheet8!$Q$18</definedName>
    <definedName name="_19415">[6]Sheet8!$R$18</definedName>
    <definedName name="_19417">[2]Sheet2!$Q$14</definedName>
    <definedName name="_19434">[6]Sheet8!$O$19</definedName>
    <definedName name="_19435">[6]Sheet8!$P$19</definedName>
    <definedName name="_19436">[6]Sheet8!$Q$19</definedName>
    <definedName name="_19437">[6]Sheet8!$R$19</definedName>
    <definedName name="_19452">[2]Sheet2!$Q$15</definedName>
    <definedName name="_19453">[1]Sheet2!$R$154</definedName>
    <definedName name="_19456">[6]Sheet8!$O$20</definedName>
    <definedName name="_19457">[6]Sheet8!$P$20</definedName>
    <definedName name="_19458">[6]Sheet8!$Q$20</definedName>
    <definedName name="_19459">[6]Sheet8!$R$20</definedName>
    <definedName name="_19478">[6]Sheet8!$O$21</definedName>
    <definedName name="_19479">[6]Sheet8!$P$21</definedName>
    <definedName name="_19480">[6]Sheet8!$Q$21</definedName>
    <definedName name="_19481">[6]Sheet8!$R$21</definedName>
    <definedName name="_19489">[1]Sheet2!$R$155</definedName>
    <definedName name="_19500">[6]Sheet8!$O$22</definedName>
    <definedName name="_19501">[6]Sheet8!$P$22</definedName>
    <definedName name="_19502">[6]Sheet8!$Q$22</definedName>
    <definedName name="_19503">[6]Sheet8!$R$22</definedName>
    <definedName name="_19508">[3]Sheet2!$Q$18</definedName>
    <definedName name="_19522">[2]Sheet2!$Q$17</definedName>
    <definedName name="_19523">[6]Sheet8!$P$23</definedName>
    <definedName name="_19524">[6]Sheet8!$Q$23</definedName>
    <definedName name="_19525">[6]Sheet8!$R$23</definedName>
    <definedName name="_19544">[6]Sheet8!$O$24</definedName>
    <definedName name="_19545">[6]Sheet8!$P$24</definedName>
    <definedName name="_19546">[6]Sheet8!$Q$24</definedName>
    <definedName name="_19547">[6]Sheet8!$R$24</definedName>
    <definedName name="_19561">[1]Sheet2!$R$157</definedName>
    <definedName name="_19566">[6]Sheet8!$O$25</definedName>
    <definedName name="_19567">[6]Sheet8!$P$25</definedName>
    <definedName name="_19568">[6]Sheet8!$Q$25</definedName>
    <definedName name="_19569">[6]Sheet8!$R$25</definedName>
    <definedName name="_19578">[3]Sheet2!$Q$20</definedName>
    <definedName name="_19588">[6]Sheet8!$O$26</definedName>
    <definedName name="_19589">[6]Sheet8!$P$26</definedName>
    <definedName name="_19590">[6]Sheet8!$Q$26</definedName>
    <definedName name="_19591">[6]Sheet8!$R$26</definedName>
    <definedName name="_19597">[1]Sheet2!$R$158</definedName>
    <definedName name="_19610">[6]Sheet8!$O$27</definedName>
    <definedName name="_19611">[6]Sheet8!$P$27</definedName>
    <definedName name="_19612">[6]Sheet8!$Q$27</definedName>
    <definedName name="_19613">[3]Sheet2!$Q$21</definedName>
    <definedName name="_19627">[2]Sheet2!$Q$20</definedName>
    <definedName name="_19632">[6]Sheet8!$O$28</definedName>
    <definedName name="_19633">[6]Sheet8!$P$28</definedName>
    <definedName name="_19634">[6]Sheet8!$Q$28</definedName>
    <definedName name="_19635">[6]Sheet8!$R$28</definedName>
    <definedName name="_19654">[6]Sheet8!$O$29</definedName>
    <definedName name="_19655">[6]Sheet8!$P$29</definedName>
    <definedName name="_19656">[6]Sheet8!$Q$29</definedName>
    <definedName name="_19657">[6]Sheet8!$R$29</definedName>
    <definedName name="_19662">[2]Sheet2!$Q$21</definedName>
    <definedName name="_19669">[1]Sheet2!$R$160</definedName>
    <definedName name="_19676">[6]Sheet8!$O$30</definedName>
    <definedName name="_19677">[6]Sheet8!$P$30</definedName>
    <definedName name="_19678">[6]Sheet8!$Q$30</definedName>
    <definedName name="_19679">[6]Sheet8!$R$30</definedName>
    <definedName name="_19697">[2]Sheet2!$Q$22</definedName>
    <definedName name="_19698">[6]Sheet8!$O$31</definedName>
    <definedName name="_19699">[6]Sheet8!$P$31</definedName>
    <definedName name="_19700">[6]Sheet8!$Q$31</definedName>
    <definedName name="_19701">[6]Sheet8!$R$31</definedName>
    <definedName name="_19705">[1]Sheet2!$R$161</definedName>
    <definedName name="_19720">[6]Sheet8!$O$32</definedName>
    <definedName name="_19721">[6]Sheet8!$P$32</definedName>
    <definedName name="_19722">[6]Sheet8!$Q$32</definedName>
    <definedName name="_19723">[6]Sheet8!$R$32</definedName>
    <definedName name="_19741">[1]Sheet2!$R$162</definedName>
    <definedName name="_19742">[6]Sheet8!$O$33</definedName>
    <definedName name="_19743">[6]Sheet8!$P$33</definedName>
    <definedName name="_19744">[6]Sheet8!$Q$33</definedName>
    <definedName name="_19745">[6]Sheet8!$R$33</definedName>
    <definedName name="_19753">[3]Sheet2!$Q$25</definedName>
    <definedName name="_19764">[6]Sheet8!$O$34</definedName>
    <definedName name="_19765">[6]Sheet8!$P$34</definedName>
    <definedName name="_19766">[6]Sheet8!$Q$34</definedName>
    <definedName name="_19767">[2]Sheet2!$Q$24</definedName>
    <definedName name="_19777">[1]Sheet2!$R$163</definedName>
    <definedName name="_19786">[6]Sheet8!$O$35</definedName>
    <definedName name="_19787">[6]Sheet8!$P$35</definedName>
    <definedName name="_19788">[6]Sheet8!$Q$35</definedName>
    <definedName name="_19789">[6]Sheet8!$R$35</definedName>
    <definedName name="_1980">'[5]April 2014'!#REF!</definedName>
    <definedName name="_19802">[2]Sheet2!$Q$25</definedName>
    <definedName name="_19808">[6]Sheet8!$O$36</definedName>
    <definedName name="_19809">[6]Sheet8!$P$36</definedName>
    <definedName name="_19810">[6]Sheet8!$Q$36</definedName>
    <definedName name="_19811">[6]Sheet8!$R$36</definedName>
    <definedName name="_19813">[1]Sheet2!$R$164</definedName>
    <definedName name="_19823">[3]Sheet2!$Q$27</definedName>
    <definedName name="_19830">[6]Sheet8!$O$37</definedName>
    <definedName name="_19831">[6]Sheet8!$P$37</definedName>
    <definedName name="_19832">[6]Sheet8!$Q$37</definedName>
    <definedName name="_19833">[6]Sheet8!$R$37</definedName>
    <definedName name="_19849">[1]Sheet2!$R$165</definedName>
    <definedName name="_19852">[6]Sheet8!$O$38</definedName>
    <definedName name="_19853">[6]Sheet8!$P$38</definedName>
    <definedName name="_19854">[6]Sheet8!$Q$38</definedName>
    <definedName name="_19855">[6]Sheet8!$R$38</definedName>
    <definedName name="_19872">[2]Sheet2!$Q$27</definedName>
    <definedName name="_19874">[6]Sheet8!$O$39</definedName>
    <definedName name="_19875">[6]Sheet8!$P$39</definedName>
    <definedName name="_19876">[6]Sheet8!$Q$39</definedName>
    <definedName name="_19877">[6]Sheet8!$R$39</definedName>
    <definedName name="_19885">[1]Sheet2!$R$166</definedName>
    <definedName name="_19896">[6]Sheet8!$O$40</definedName>
    <definedName name="_19897">[6]Sheet8!$P$40</definedName>
    <definedName name="_19898">[6]Sheet8!$Q$40</definedName>
    <definedName name="_19899">[6]Sheet8!$R$40</definedName>
    <definedName name="_19907">[2]Sheet2!$Q$28</definedName>
    <definedName name="_19918">[6]Sheet8!$O$41</definedName>
    <definedName name="_19919">[6]Sheet8!$P$41</definedName>
    <definedName name="_19920">[6]Sheet8!$Q$41</definedName>
    <definedName name="_19921">[6]Sheet8!$R$41</definedName>
    <definedName name="_19940">[6]Sheet8!$O$42</definedName>
    <definedName name="_19941">[6]Sheet8!$P$42</definedName>
    <definedName name="_19942">[2]Sheet2!$Q$29</definedName>
    <definedName name="_19943">[6]Sheet8!$R$42</definedName>
    <definedName name="_19957">[1]Sheet2!$R$168</definedName>
    <definedName name="_19962">[6]Sheet8!$O$43</definedName>
    <definedName name="_19963">[3]Sheet2!$Q$31</definedName>
    <definedName name="_19964">[6]Sheet8!$Q$43</definedName>
    <definedName name="_19965">[6]Sheet8!$R$43</definedName>
    <definedName name="_19984">[6]Sheet8!$O$44</definedName>
    <definedName name="_19985">[6]Sheet8!$P$44</definedName>
    <definedName name="_19986">[6]Sheet8!$Q$44</definedName>
    <definedName name="_19987">[6]Sheet8!$R$44</definedName>
    <definedName name="_19993">[1]Sheet2!$R$169</definedName>
    <definedName name="_19998">[3]Sheet2!$Q$32</definedName>
    <definedName name="_20006">[6]Sheet8!$O$45</definedName>
    <definedName name="_20007">[6]Sheet8!$P$45</definedName>
    <definedName name="_20008">[6]Sheet8!$Q$45</definedName>
    <definedName name="_20009">[6]Sheet8!$R$45</definedName>
    <definedName name="_20012">[2]Sheet2!$Q$31</definedName>
    <definedName name="_20028">[6]Sheet8!$O$46</definedName>
    <definedName name="_20029">[6]Sheet8!$P$46</definedName>
    <definedName name="_20030">[6]Sheet8!$Q$46</definedName>
    <definedName name="_20031">[6]Sheet8!$R$46</definedName>
    <definedName name="_20047">[2]Sheet2!$Q$32</definedName>
    <definedName name="_20050">[6]Sheet8!$O$47</definedName>
    <definedName name="_20051">[6]Sheet8!$P$47</definedName>
    <definedName name="_20052">[6]Sheet8!$Q$47</definedName>
    <definedName name="_20053">[6]Sheet8!$R$47</definedName>
    <definedName name="_20065">[1]Sheet2!$R$171</definedName>
    <definedName name="_20068">[3]Sheet2!$Q$34</definedName>
    <definedName name="_20072">[6]Sheet8!$O$48</definedName>
    <definedName name="_20073">[6]Sheet8!$P$48</definedName>
    <definedName name="_20074">[6]Sheet8!$Q$48</definedName>
    <definedName name="_20075">[6]Sheet8!$R$48</definedName>
    <definedName name="_2009">[6]Sheet2!$O$32</definedName>
    <definedName name="_20094">[6]Sheet8!$O$49</definedName>
    <definedName name="_20095">[6]Sheet8!$P$49</definedName>
    <definedName name="_20096">[6]Sheet8!$Q$49</definedName>
    <definedName name="_20097">[6]Sheet8!$R$49</definedName>
    <definedName name="_2010">[6]Sheet2!$P$32</definedName>
    <definedName name="_20101">[1]Sheet2!$R$172</definedName>
    <definedName name="_2011">[6]Sheet2!$Q$32</definedName>
    <definedName name="_20116">[6]Sheet8!$O$50</definedName>
    <definedName name="_20117">[2]Sheet2!$Q$34</definedName>
    <definedName name="_20118">[6]Sheet8!$Q$50</definedName>
    <definedName name="_20119">[6]Sheet8!$R$50</definedName>
    <definedName name="_2012">[6]Sheet2!$R$32</definedName>
    <definedName name="_20137">[1]Sheet2!$R$173</definedName>
    <definedName name="_20138">[6]Sheet8!$O$51</definedName>
    <definedName name="_20139">[6]Sheet8!$P$51</definedName>
    <definedName name="_20140">[6]Sheet8!$Q$51</definedName>
    <definedName name="_20141">[6]Sheet8!$R$51</definedName>
    <definedName name="_20160">[6]Sheet8!$O$52</definedName>
    <definedName name="_20161">[6]Sheet8!$P$52</definedName>
    <definedName name="_20162">[6]Sheet8!$Q$52</definedName>
    <definedName name="_20163">[6]Sheet8!$R$52</definedName>
    <definedName name="_20173">[1]Sheet2!$R$174</definedName>
    <definedName name="_20182">[6]Sheet8!$O$53</definedName>
    <definedName name="_20183">[6]Sheet8!$P$53</definedName>
    <definedName name="_20184">[6]Sheet8!$Q$53</definedName>
    <definedName name="_20185">[6]Sheet8!$R$53</definedName>
    <definedName name="_20187">[2]Sheet2!$Q$36</definedName>
    <definedName name="_20204">[6]Sheet8!$O$54</definedName>
    <definedName name="_20205">[6]Sheet8!$P$54</definedName>
    <definedName name="_20206">[6]Sheet8!$Q$54</definedName>
    <definedName name="_20207">[6]Sheet8!$R$54</definedName>
    <definedName name="_20208">[3]Sheet2!$Q$38</definedName>
    <definedName name="_20209">[1]Sheet2!$R$175</definedName>
    <definedName name="_20226">[6]Sheet8!$O$55</definedName>
    <definedName name="_20227">[6]Sheet8!$P$55</definedName>
    <definedName name="_20228">[6]Sheet8!$Q$55</definedName>
    <definedName name="_20229">[6]Sheet8!$R$55</definedName>
    <definedName name="_20243">[3]Sheet2!$Q$39</definedName>
    <definedName name="_20245">[1]Sheet2!$R$176</definedName>
    <definedName name="_20248">[6]Sheet8!$O$56</definedName>
    <definedName name="_20249">[6]Sheet8!$P$56</definedName>
    <definedName name="_20250">[6]Sheet8!$Q$56</definedName>
    <definedName name="_20251">[6]Sheet8!$R$56</definedName>
    <definedName name="_20257">[2]Sheet2!$Q$38</definedName>
    <definedName name="_20270">[6]Sheet8!$O$57</definedName>
    <definedName name="_20271">[6]Sheet8!$P$57</definedName>
    <definedName name="_20272">[6]Sheet8!$Q$57</definedName>
    <definedName name="_20273">[6]Sheet8!$R$57</definedName>
    <definedName name="_20281">[1]Sheet2!$R$177</definedName>
    <definedName name="_20292">[2]Sheet2!$Q$39</definedName>
    <definedName name="_20293">[6]Sheet8!$P$58</definedName>
    <definedName name="_20294">[6]Sheet8!$Q$58</definedName>
    <definedName name="_20295">[6]Sheet8!$R$58</definedName>
    <definedName name="_2030">'[5]April 2014'!#REF!</definedName>
    <definedName name="_20314">[6]Sheet8!$O$59</definedName>
    <definedName name="_20315">[6]Sheet8!$P$59</definedName>
    <definedName name="_20316">[6]Sheet8!$Q$59</definedName>
    <definedName name="_20317">[6]Sheet8!$R$59</definedName>
    <definedName name="_20336">[6]Sheet8!$O$60</definedName>
    <definedName name="_20337">[6]Sheet8!$P$60</definedName>
    <definedName name="_20338">[6]Sheet8!$Q$60</definedName>
    <definedName name="_20339">[6]Sheet8!$R$60</definedName>
    <definedName name="_20348">[3]Sheet2!$Q$42</definedName>
    <definedName name="_20353">[1]Sheet2!$R$179</definedName>
    <definedName name="_20358">[6]Sheet8!$O$61</definedName>
    <definedName name="_20359">[6]Sheet8!$P$61</definedName>
    <definedName name="_20360">[6]Sheet8!$Q$61</definedName>
    <definedName name="_20361">[6]Sheet8!$R$61</definedName>
    <definedName name="_20362">[2]Sheet2!$Q$41</definedName>
    <definedName name="_20380">[6]Sheet8!$O$62</definedName>
    <definedName name="_20381">[6]Sheet8!$P$62</definedName>
    <definedName name="_20382">[6]Sheet8!$Q$62</definedName>
    <definedName name="_20383">[6]Sheet8!$R$62</definedName>
    <definedName name="_20389">[1]Sheet2!$R$180</definedName>
    <definedName name="_20402">[6]Sheet8!$O$63</definedName>
    <definedName name="_20403">[6]Sheet8!$P$63</definedName>
    <definedName name="_20404">[6]Sheet8!$Q$63</definedName>
    <definedName name="_20405">[6]Sheet8!$R$63</definedName>
    <definedName name="_20424">[6]Sheet8!$O$64</definedName>
    <definedName name="_20425">[6]Sheet8!$P$64</definedName>
    <definedName name="_20426">[6]Sheet8!$Q$64</definedName>
    <definedName name="_20427">[6]Sheet8!$R$64</definedName>
    <definedName name="_20432">[2]Sheet2!$Q$43</definedName>
    <definedName name="_20446">[6]Sheet8!$O$65</definedName>
    <definedName name="_20447">[6]Sheet8!$P$65</definedName>
    <definedName name="_20448">[6]Sheet8!$Q$65</definedName>
    <definedName name="_20449">[6]Sheet8!$R$65</definedName>
    <definedName name="_20461">[1]Sheet2!$R$182</definedName>
    <definedName name="_20468">[6]Sheet8!$O$66</definedName>
    <definedName name="_20469">[6]Sheet8!$P$66</definedName>
    <definedName name="_20470">[6]Sheet8!$Q$66</definedName>
    <definedName name="_20471">[6]Sheet8!$R$66</definedName>
    <definedName name="_20488">[3]Sheet2!$Q$46</definedName>
    <definedName name="_20490">[6]Sheet8!$O$67</definedName>
    <definedName name="_20491">[6]Sheet8!$P$67</definedName>
    <definedName name="_20492">[6]Sheet8!$Q$67</definedName>
    <definedName name="_20493">[6]Sheet8!$R$67</definedName>
    <definedName name="_20497">[1]Sheet2!$R$183</definedName>
    <definedName name="_20502">[2]Sheet2!$Q$45</definedName>
    <definedName name="_20512">[6]Sheet8!$O$68</definedName>
    <definedName name="_20513">[6]Sheet8!$P$68</definedName>
    <definedName name="_20514">[6]Sheet8!$Q$68</definedName>
    <definedName name="_20515">[6]Sheet8!$R$68</definedName>
    <definedName name="_20533">[1]Sheet2!$R$184</definedName>
    <definedName name="_20534">[6]Sheet8!$O$69</definedName>
    <definedName name="_20535">[6]Sheet8!$P$69</definedName>
    <definedName name="_20536">[6]Sheet8!$Q$69</definedName>
    <definedName name="_20537">[6]Sheet8!$R$69</definedName>
    <definedName name="_20556">[6]Sheet8!$O$70</definedName>
    <definedName name="_20557">[6]Sheet8!$P$70</definedName>
    <definedName name="_20558">[3]Sheet2!$Q$48</definedName>
    <definedName name="_20559">[6]Sheet8!$R$70</definedName>
    <definedName name="_20569">[1]Sheet2!$R$185</definedName>
    <definedName name="_20578">[6]Sheet8!$O$71</definedName>
    <definedName name="_20579">[6]Sheet8!$P$71</definedName>
    <definedName name="_20580">[6]Sheet8!$Q$71</definedName>
    <definedName name="_20581">[6]Sheet8!$R$71</definedName>
    <definedName name="_20593">[3]Sheet2!$Q$49</definedName>
    <definedName name="_20600">[6]Sheet8!$O$72</definedName>
    <definedName name="_20601">[6]Sheet8!$P$72</definedName>
    <definedName name="_20602">[6]Sheet8!$Q$72</definedName>
    <definedName name="_20603">[6]Sheet8!$R$72</definedName>
    <definedName name="_20605">[1]Sheet2!$R$186</definedName>
    <definedName name="_20622">[6]Sheet8!$O$73</definedName>
    <definedName name="_20623">[6]Sheet8!$P$73</definedName>
    <definedName name="_20624">[6]Sheet8!$Q$73</definedName>
    <definedName name="_20625">[6]Sheet8!$R$73</definedName>
    <definedName name="_20641">[1]Sheet2!$R$187</definedName>
    <definedName name="_20642">[2]Sheet2!$Q$49</definedName>
    <definedName name="_20644">[6]Sheet8!$O$74</definedName>
    <definedName name="_20645">[6]Sheet8!$P$74</definedName>
    <definedName name="_20646">[6]Sheet8!$Q$74</definedName>
    <definedName name="_20647">[6]Sheet8!$R$74</definedName>
    <definedName name="_20666">[6]Sheet8!$O$75</definedName>
    <definedName name="_20667">[6]Sheet8!$P$75</definedName>
    <definedName name="_20668">[6]Sheet8!$Q$75</definedName>
    <definedName name="_20669">[6]Sheet8!$R$75</definedName>
    <definedName name="_20677">[1]Sheet2!$R$188</definedName>
    <definedName name="_20688">[6]Sheet8!$O$76</definedName>
    <definedName name="_20689">[6]Sheet8!$P$76</definedName>
    <definedName name="_20690">[6]Sheet8!$Q$76</definedName>
    <definedName name="_20691">[6]Sheet8!$R$76</definedName>
    <definedName name="_20698">[3]Sheet2!$Q$52</definedName>
    <definedName name="_20710">[6]Sheet8!$O$77</definedName>
    <definedName name="_20711">[6]Sheet8!$P$77</definedName>
    <definedName name="_20712">[6]Sheet8!$Q$77</definedName>
    <definedName name="_20713">[6]Sheet8!$R$77</definedName>
    <definedName name="_20732">[6]Sheet8!$O$78</definedName>
    <definedName name="_20733">[3]Sheet2!$Q$53</definedName>
    <definedName name="_20734">[6]Sheet8!$Q$78</definedName>
    <definedName name="_20735">[6]Sheet8!$R$78</definedName>
    <definedName name="_20747">[2]Sheet2!$Q$52</definedName>
    <definedName name="_20749">[1]Sheet2!$R$190</definedName>
    <definedName name="_20754">[6]Sheet8!$O$79</definedName>
    <definedName name="_20755">[6]Sheet8!$P$79</definedName>
    <definedName name="_20756">[6]Sheet8!$Q$79</definedName>
    <definedName name="_20757">[6]Sheet8!$R$79</definedName>
    <definedName name="_20776">[6]Sheet8!$O$80</definedName>
    <definedName name="_20777">[6]Sheet8!$P$80</definedName>
    <definedName name="_20778">[6]Sheet8!$Q$80</definedName>
    <definedName name="_20779">[6]Sheet8!$R$80</definedName>
    <definedName name="_20782">[2]Sheet2!$Q$53</definedName>
    <definedName name="_20785">[1]Sheet2!$R$191</definedName>
    <definedName name="_20798">[6]Sheet8!$O$81</definedName>
    <definedName name="_20799">[6]Sheet8!$P$81</definedName>
    <definedName name="_2080">'[5]April 2014'!#REF!</definedName>
    <definedName name="_20800">[6]Sheet8!$Q$81</definedName>
    <definedName name="_20801">[6]Sheet8!$R$81</definedName>
    <definedName name="_20803">[3]Sheet2!$Q$55</definedName>
    <definedName name="_20820">[6]Sheet8!$O$82</definedName>
    <definedName name="_20821">[6]Sheet8!$P$82</definedName>
    <definedName name="_20822">[6]Sheet8!$Q$82</definedName>
    <definedName name="_20823">[6]Sheet8!$R$82</definedName>
    <definedName name="_20842">[6]Sheet8!$O$83</definedName>
    <definedName name="_20843">[6]Sheet8!$P$83</definedName>
    <definedName name="_20844">[6]Sheet8!$Q$83</definedName>
    <definedName name="_20845">[6]Sheet8!$R$83</definedName>
    <definedName name="_20852">[2]Sheet2!$Q$55</definedName>
    <definedName name="_20857">[1]Sheet2!$R$193</definedName>
    <definedName name="_20864">[6]Sheet8!$O$84</definedName>
    <definedName name="_20865">[6]Sheet8!$P$84</definedName>
    <definedName name="_20866">[6]Sheet8!$Q$84</definedName>
    <definedName name="_20867">[6]Sheet8!$R$84</definedName>
    <definedName name="_20878">[4]Sheet2!$Q$5</definedName>
    <definedName name="_20886">[6]Sheet8!$O$85</definedName>
    <definedName name="_20887">[2]Sheet2!$Q$56</definedName>
    <definedName name="_20888">[6]Sheet8!$Q$85</definedName>
    <definedName name="_20889">[6]Sheet8!$R$85</definedName>
    <definedName name="_20893">[1]Sheet2!$R$194</definedName>
    <definedName name="_20908">[6]Sheet8!$O$86</definedName>
    <definedName name="_20909">[6]Sheet8!$P$86</definedName>
    <definedName name="_20910">[6]Sheet8!$Q$86</definedName>
    <definedName name="_20911">[6]Sheet8!$R$86</definedName>
    <definedName name="_20922">[2]Sheet2!$Q$57</definedName>
    <definedName name="_20929">[1]Sheet2!$R$195</definedName>
    <definedName name="_20930">[6]Sheet8!$O$87</definedName>
    <definedName name="_20931">[6]Sheet8!$P$87</definedName>
    <definedName name="_20932">[6]Sheet8!$Q$87</definedName>
    <definedName name="_20933">[6]Sheet8!$R$87</definedName>
    <definedName name="_20936">[4]Sheet2!$Q$7</definedName>
    <definedName name="_20943">[3]Sheet2!$Q$59</definedName>
    <definedName name="_20952">[6]Sheet8!$O$88</definedName>
    <definedName name="_20953">[6]Sheet8!$P$88</definedName>
    <definedName name="_20954">[6]Sheet8!$Q$88</definedName>
    <definedName name="_20955">[6]Sheet8!$R$88</definedName>
    <definedName name="_20957">[2]Sheet2!$Q$58</definedName>
    <definedName name="_20965">[1]Sheet2!$R$196</definedName>
    <definedName name="_20971">[4]Sheet2!$Q$8</definedName>
    <definedName name="_20974">[6]Sheet8!$O$89</definedName>
    <definedName name="_20975">[6]Sheet8!$P$89</definedName>
    <definedName name="_20976">[6]Sheet8!$Q$89</definedName>
    <definedName name="_20977">[6]Sheet8!$R$89</definedName>
    <definedName name="_20978">[3]Sheet2!$Q$60</definedName>
    <definedName name="_20992">[2]Sheet2!$Q$59</definedName>
    <definedName name="_20996">[6]Sheet8!$O$90</definedName>
    <definedName name="_20997">[6]Sheet8!$P$90</definedName>
    <definedName name="_20998">[6]Sheet8!$Q$90</definedName>
    <definedName name="_20999">[6]Sheet8!$R$90</definedName>
    <definedName name="_21001">[1]Sheet2!$R$197</definedName>
    <definedName name="_21006">[4]Sheet2!$Q$9</definedName>
    <definedName name="_21013">[3]Sheet2!$Q$61</definedName>
    <definedName name="_21018">[6]Sheet8!$O$91</definedName>
    <definedName name="_21019">[6]Sheet8!$P$91</definedName>
    <definedName name="_21020">[6]Sheet8!$Q$91</definedName>
    <definedName name="_21021">[6]Sheet8!$R$91</definedName>
    <definedName name="_21027">[2]Sheet2!$Q$60</definedName>
    <definedName name="_21037">[1]Sheet2!$R$198</definedName>
    <definedName name="_21040">[6]Sheet8!$O$92</definedName>
    <definedName name="_21041">[4]Sheet2!$Q$10</definedName>
    <definedName name="_21042">[6]Sheet8!$Q$92</definedName>
    <definedName name="_21043">[6]Sheet8!$R$92</definedName>
    <definedName name="_21048">[3]Sheet2!$Q$62</definedName>
    <definedName name="_21062">[6]Sheet8!$O$93</definedName>
    <definedName name="_21063">[6]Sheet8!$P$93</definedName>
    <definedName name="_21064">[6]Sheet8!$Q$93</definedName>
    <definedName name="_21065">[6]Sheet8!$R$93</definedName>
    <definedName name="_21073">[1]Sheet2!$R$199</definedName>
    <definedName name="_21083">[3]Sheet2!$Q$63</definedName>
    <definedName name="_21084">[6]Sheet8!$O$94</definedName>
    <definedName name="_21085">[6]Sheet8!$P$94</definedName>
    <definedName name="_21086">[6]Sheet8!$Q$94</definedName>
    <definedName name="_21087">[6]Sheet8!$R$94</definedName>
    <definedName name="_21097">[2]Sheet2!$Q$62</definedName>
    <definedName name="_21106">[6]Sheet8!$O$95</definedName>
    <definedName name="_21107">[6]Sheet8!$P$95</definedName>
    <definedName name="_21108">[6]Sheet8!$Q$95</definedName>
    <definedName name="_21109">[6]Sheet8!$R$95</definedName>
    <definedName name="_21111">[4]Sheet2!$Q$12</definedName>
    <definedName name="_21118">[3]Sheet2!$Q$64</definedName>
    <definedName name="_21128">[6]Sheet8!$O$96</definedName>
    <definedName name="_21129">[6]Sheet8!$P$96</definedName>
    <definedName name="_21130">[6]Sheet8!$Q$96</definedName>
    <definedName name="_21131">[6]Sheet8!$R$96</definedName>
    <definedName name="_21145">[1]Sheet2!$R$201</definedName>
    <definedName name="_21146">[4]Sheet2!$Q$13</definedName>
    <definedName name="_21150">[6]Sheet8!$O$97</definedName>
    <definedName name="_21151">[6]Sheet8!$P$97</definedName>
    <definedName name="_21152">[6]Sheet8!$Q$97</definedName>
    <definedName name="_21153">[6]Sheet8!$R$97</definedName>
    <definedName name="_2116">[6]Sheet2!$O$35</definedName>
    <definedName name="_21167">[2]Sheet2!$Q$64</definedName>
    <definedName name="_2117">[6]Sheet2!$P$35</definedName>
    <definedName name="_21172">[2]Sheet2!$Q$5</definedName>
    <definedName name="_21173">[6]Sheet8!$P$98</definedName>
    <definedName name="_21174">[6]Sheet8!$Q$98</definedName>
    <definedName name="_21175">[6]Sheet8!$R$98</definedName>
    <definedName name="_2118">[6]Sheet2!$Q$35</definedName>
    <definedName name="_21181">[4]Sheet2!$Q$14</definedName>
    <definedName name="_21188">[3]Sheet2!$Q$66</definedName>
    <definedName name="_2119">[6]Sheet2!$R$35</definedName>
    <definedName name="_21194">[6]Sheet8!$O$99</definedName>
    <definedName name="_21195">[6]Sheet8!$P$99</definedName>
    <definedName name="_21196">[6]Sheet8!$Q$99</definedName>
    <definedName name="_21197">[6]Sheet8!$R$99</definedName>
    <definedName name="_21216">[4]Sheet2!$Q$15</definedName>
    <definedName name="_21217">[6]Sheet8!$P$100</definedName>
    <definedName name="_21218">[6]Sheet8!$Q$100</definedName>
    <definedName name="_21219">[6]Sheet8!$R$100</definedName>
    <definedName name="_21223">[3]Sheet2!$Q$67</definedName>
    <definedName name="_21230">[2]Sheet2!$Q$7</definedName>
    <definedName name="_21237">[2]Sheet2!$Q$66</definedName>
    <definedName name="_21238">[6]Sheet8!$O$101</definedName>
    <definedName name="_21239">[6]Sheet8!$P$101</definedName>
    <definedName name="_21240">[6]Sheet8!$Q$101</definedName>
    <definedName name="_21241">[6]Sheet8!$R$101</definedName>
    <definedName name="_21251">[4]Sheet2!$Q$16</definedName>
    <definedName name="_21253">[1]Sheet2!$R$204</definedName>
    <definedName name="_21258">[3]Sheet2!$Q$68</definedName>
    <definedName name="_21260">[6]Sheet8!$O$102</definedName>
    <definedName name="_21261">[6]Sheet8!$P$102</definedName>
    <definedName name="_21262">[6]Sheet8!$Q$102</definedName>
    <definedName name="_21263">[6]Sheet8!$R$102</definedName>
    <definedName name="_21265">[2]Sheet2!$Q$8</definedName>
    <definedName name="_21272">[2]Sheet2!$Q$67</definedName>
    <definedName name="_21282">[6]Sheet8!$O$103</definedName>
    <definedName name="_21283">[6]Sheet8!$P$103</definedName>
    <definedName name="_21284">[6]Sheet8!$Q$103</definedName>
    <definedName name="_21285">[6]Sheet8!$R$103</definedName>
    <definedName name="_21286">[4]Sheet2!$Q$17</definedName>
    <definedName name="_21289">[1]Sheet2!$R$205</definedName>
    <definedName name="_21293">[3]Sheet2!$Q$69</definedName>
    <definedName name="_2130">'[5]April 2014'!#REF!</definedName>
    <definedName name="_21300">[2]Sheet2!$Q$9</definedName>
    <definedName name="_21304">[6]Sheet8!$O$104</definedName>
    <definedName name="_21305">[6]Sheet8!$P$104</definedName>
    <definedName name="_21306">[6]Sheet8!$Q$104</definedName>
    <definedName name="_21307">[2]Sheet2!$Q$68</definedName>
    <definedName name="_21321">[4]Sheet2!$Q$18</definedName>
    <definedName name="_21325">[1]Sheet2!$R$206</definedName>
    <definedName name="_21326">[6]Sheet8!$O$105</definedName>
    <definedName name="_21327">[6]Sheet8!$P$105</definedName>
    <definedName name="_21328">[3]Sheet2!$Q$70</definedName>
    <definedName name="_21329">[6]Sheet8!$R$105</definedName>
    <definedName name="_21335">[2]Sheet2!$Q$10</definedName>
    <definedName name="_21342">[2]Sheet2!$Q$69</definedName>
    <definedName name="_21348">[6]Sheet8!$O$106</definedName>
    <definedName name="_21349">[6]Sheet8!$P$106</definedName>
    <definedName name="_21350">[6]Sheet8!$Q$106</definedName>
    <definedName name="_21351">[6]Sheet8!$R$106</definedName>
    <definedName name="_21356">[4]Sheet2!$Q$19</definedName>
    <definedName name="_21361">[1]Sheet2!$R$207</definedName>
    <definedName name="_21370">[2]Sheet2!$Q$11</definedName>
    <definedName name="_21371">[6]Sheet8!$P$107</definedName>
    <definedName name="_21372">[6]Sheet8!$Q$107</definedName>
    <definedName name="_21373">[6]Sheet8!$R$107</definedName>
    <definedName name="_21377">[2]Sheet2!$Q$70</definedName>
    <definedName name="_2138">[6]Sheet2!$O$36</definedName>
    <definedName name="_2139">[6]Sheet2!$P$36</definedName>
    <definedName name="_21392">[6]Sheet8!$O$108</definedName>
    <definedName name="_21393">[6]Sheet8!$P$108</definedName>
    <definedName name="_21394">[6]Sheet8!$Q$108</definedName>
    <definedName name="_21395">[6]Sheet8!$R$108</definedName>
    <definedName name="_21397">[1]Sheet2!$R$208</definedName>
    <definedName name="_21398">[3]Sheet2!$Q$72</definedName>
    <definedName name="_2140">[6]Sheet2!$Q$36</definedName>
    <definedName name="_21405">[2]Sheet2!$Q$12</definedName>
    <definedName name="_2141">[6]Sheet2!$R$36</definedName>
    <definedName name="_21412">[2]Sheet2!$Q$71</definedName>
    <definedName name="_21414">[6]Sheet8!$O$109</definedName>
    <definedName name="_21415">[6]Sheet8!$P$109</definedName>
    <definedName name="_21416">[6]Sheet8!$Q$109</definedName>
    <definedName name="_21417">[6]Sheet8!$R$109</definedName>
    <definedName name="_21433">[3]Sheet2!$Q$73</definedName>
    <definedName name="_21436">[6]Sheet8!$O$110</definedName>
    <definedName name="_21437">[6]Sheet8!$P$110</definedName>
    <definedName name="_21438">[6]Sheet8!$Q$110</definedName>
    <definedName name="_21439">[6]Sheet8!$R$110</definedName>
    <definedName name="_21440">[2]Sheet2!$Q$13</definedName>
    <definedName name="_21447">[2]Sheet2!$Q$72</definedName>
    <definedName name="_21458">[6]Sheet8!$O$111</definedName>
    <definedName name="_21459">[6]Sheet8!$P$111</definedName>
    <definedName name="_21460">[6]Sheet8!$Q$111</definedName>
    <definedName name="_21461">[4]Sheet2!$Q$22</definedName>
    <definedName name="_21468">[3]Sheet2!$Q$74</definedName>
    <definedName name="_21469">[1]Sheet2!$R$210</definedName>
    <definedName name="_21475">[2]Sheet2!$Q$14</definedName>
    <definedName name="_21480">[6]Sheet8!$O$112</definedName>
    <definedName name="_21481">[6]Sheet8!$P$112</definedName>
    <definedName name="_21482">[2]Sheet2!$Q$73</definedName>
    <definedName name="_21483">[6]Sheet8!$R$112</definedName>
    <definedName name="_21496">[4]Sheet2!$Q$23</definedName>
    <definedName name="_21502">[6]Sheet8!$O$113</definedName>
    <definedName name="_21503">[6]Sheet8!$P$113</definedName>
    <definedName name="_21504">[6]Sheet8!$Q$113</definedName>
    <definedName name="_21505">[6]Sheet8!$R$113</definedName>
    <definedName name="_21510">[2]Sheet2!$Q$15</definedName>
    <definedName name="_21517">[2]Sheet2!$Q$74</definedName>
    <definedName name="_21524">[6]Sheet8!$O$114</definedName>
    <definedName name="_21525">[6]Sheet8!$P$114</definedName>
    <definedName name="_21526">[6]Sheet8!$Q$114</definedName>
    <definedName name="_21527">[6]Sheet8!$R$114</definedName>
    <definedName name="_21531">[4]Sheet2!$Q$24</definedName>
    <definedName name="_21538">[3]Sheet2!$Q$76</definedName>
    <definedName name="_21541">[1]Sheet2!$R$212</definedName>
    <definedName name="_21545">[2]Sheet2!$Q$16</definedName>
    <definedName name="_21546">[6]Sheet8!$O$115</definedName>
    <definedName name="_21547">[6]Sheet8!$P$115</definedName>
    <definedName name="_21548">[6]Sheet8!$Q$115</definedName>
    <definedName name="_21549">[6]Sheet8!$R$115</definedName>
    <definedName name="_21552">[2]Sheet2!$Q$75</definedName>
    <definedName name="_21566">[4]Sheet2!$Q$25</definedName>
    <definedName name="_21568">[6]Sheet8!$O$116</definedName>
    <definedName name="_21569">[6]Sheet8!$P$116</definedName>
    <definedName name="_21570">[6]Sheet8!$Q$116</definedName>
    <definedName name="_21571">[6]Sheet8!$R$116</definedName>
    <definedName name="_21573">[3]Sheet2!$Q$77</definedName>
    <definedName name="_21577">[1]Sheet2!$R$213</definedName>
    <definedName name="_21580">[2]Sheet2!$Q$17</definedName>
    <definedName name="_21587">[2]Sheet2!$Q$76</definedName>
    <definedName name="_21590">[6]Sheet8!$O$117</definedName>
    <definedName name="_21591">[6]Sheet8!$P$117</definedName>
    <definedName name="_21592">[6]Sheet8!$Q$117</definedName>
    <definedName name="_21593">[6]Sheet8!$R$117</definedName>
    <definedName name="_2160">[6]Sheet2!$O$37</definedName>
    <definedName name="_21601">[4]Sheet2!$Q$26</definedName>
    <definedName name="_21608">[3]Sheet2!$Q$78</definedName>
    <definedName name="_2161">[6]Sheet2!$P$37</definedName>
    <definedName name="_21612">[6]Sheet8!$O$118</definedName>
    <definedName name="_21613">[6]Sheet8!$P$118</definedName>
    <definedName name="_21614">[6]Sheet8!$Q$118</definedName>
    <definedName name="_21615">[2]Sheet2!$Q$18</definedName>
    <definedName name="_2162">[6]Sheet2!$Q$37</definedName>
    <definedName name="_21622">[2]Sheet2!$Q$77</definedName>
    <definedName name="_2163">[6]Sheet2!$R$37</definedName>
    <definedName name="_21634">[6]Sheet8!$O$119</definedName>
    <definedName name="_21635">[6]Sheet8!$P$119</definedName>
    <definedName name="_21636">[4]Sheet2!$Q$27</definedName>
    <definedName name="_21637">[6]Sheet8!$R$119</definedName>
    <definedName name="_21643">[3]Sheet2!$Q$79</definedName>
    <definedName name="_21649">[1]Sheet2!$R$215</definedName>
    <definedName name="_21650">[2]Sheet2!$Q$19</definedName>
    <definedName name="_21656">[6]Sheet8!$O$120</definedName>
    <definedName name="_21657">[2]Sheet2!$Q$78</definedName>
    <definedName name="_21658">[6]Sheet8!$Q$120</definedName>
    <definedName name="_21659">[6]Sheet8!$R$120</definedName>
    <definedName name="_21678">[3]Sheet2!$Q$80</definedName>
    <definedName name="_21679">[6]Sheet8!$P$121</definedName>
    <definedName name="_21680">[6]Sheet8!$Q$121</definedName>
    <definedName name="_21681">[6]Sheet8!$R$121</definedName>
    <definedName name="_21685">[2]Sheet2!$Q$20</definedName>
    <definedName name="_21692">[2]Sheet2!$Q$79</definedName>
    <definedName name="_21700">[6]Sheet8!$O$122</definedName>
    <definedName name="_21701">[6]Sheet8!$P$122</definedName>
    <definedName name="_21702">[6]Sheet8!$Q$122</definedName>
    <definedName name="_21703">[6]Sheet8!$R$122</definedName>
    <definedName name="_21706">[4]Sheet2!$Q$29</definedName>
    <definedName name="_21713">[3]Sheet2!$Q$81</definedName>
    <definedName name="_21720">[2]Sheet2!$Q$21</definedName>
    <definedName name="_21721">[1]Sheet2!$R$217</definedName>
    <definedName name="_21722">[6]Sheet8!$O$123</definedName>
    <definedName name="_21723">[6]Sheet8!$P$123</definedName>
    <definedName name="_21724">[6]Sheet8!$Q$123</definedName>
    <definedName name="_21725">[6]Sheet8!$R$123</definedName>
    <definedName name="_21741">[4]Sheet2!$Q$30</definedName>
    <definedName name="_21744">[6]Sheet8!$O$124</definedName>
    <definedName name="_21745">[6]Sheet8!$P$124</definedName>
    <definedName name="_21746">[6]Sheet8!$Q$124</definedName>
    <definedName name="_21747">[6]Sheet8!$R$124</definedName>
    <definedName name="_21748">[3]Sheet2!$Q$82</definedName>
    <definedName name="_21755">[2]Sheet2!$Q$22</definedName>
    <definedName name="_21757">[1]Sheet2!$R$218</definedName>
    <definedName name="_21762">[2]Sheet2!$Q$81</definedName>
    <definedName name="_21766">[6]Sheet8!$O$125</definedName>
    <definedName name="_21767">[6]Sheet8!$P$125</definedName>
    <definedName name="_21768">[6]Sheet8!$Q$125</definedName>
    <definedName name="_21769">[6]Sheet8!$R$125</definedName>
    <definedName name="_21776">[4]Sheet2!$Q$31</definedName>
    <definedName name="_21783">[3]Sheet2!$Q$83</definedName>
    <definedName name="_21788">[6]Sheet8!$O$126</definedName>
    <definedName name="_21789">[6]Sheet8!$P$126</definedName>
    <definedName name="_21790">[2]Sheet2!$Q$23</definedName>
    <definedName name="_21791">[6]Sheet8!$R$126</definedName>
    <definedName name="_21793">[1]Sheet2!$R$219</definedName>
    <definedName name="_21797">[2]Sheet2!$Q$82</definedName>
    <definedName name="_218">[6]Sheet1!$O$6</definedName>
    <definedName name="_2180">'[5]April 2014'!#REF!</definedName>
    <definedName name="_21810">[6]Sheet8!$O$127</definedName>
    <definedName name="_21811">[6]Sheet8!$P$127</definedName>
    <definedName name="_21812">[6]Sheet8!$Q$127</definedName>
    <definedName name="_21813">[6]Sheet8!$R$127</definedName>
    <definedName name="_21818">[3]Sheet2!$Q$84</definedName>
    <definedName name="_2182">[6]Sheet2!$O$38</definedName>
    <definedName name="_21825">[2]Sheet2!$Q$24</definedName>
    <definedName name="_21829">[1]Sheet2!$R$220</definedName>
    <definedName name="_2183">[6]Sheet2!$P$38</definedName>
    <definedName name="_21832">[2]Sheet2!$Q$83</definedName>
    <definedName name="_21833">[6]Sheet8!$P$128</definedName>
    <definedName name="_21834">[6]Sheet8!$Q$128</definedName>
    <definedName name="_21835">[6]Sheet8!$R$128</definedName>
    <definedName name="_2184">[6]Sheet2!$Q$38</definedName>
    <definedName name="_21846">[4]Sheet2!$Q$33</definedName>
    <definedName name="_2185">[6]Sheet2!$R$38</definedName>
    <definedName name="_21853">[3]Sheet2!$Q$85</definedName>
    <definedName name="_21854">[6]Sheet8!$O$129</definedName>
    <definedName name="_21855">[6]Sheet8!$P$129</definedName>
    <definedName name="_21856">[6]Sheet8!$Q$129</definedName>
    <definedName name="_21857">[6]Sheet8!$R$129</definedName>
    <definedName name="_21860">[2]Sheet2!$Q$25</definedName>
    <definedName name="_21865">[1]Sheet2!$R$221</definedName>
    <definedName name="_21867">[2]Sheet2!$Q$84</definedName>
    <definedName name="_21876">[6]Sheet8!$O$130</definedName>
    <definedName name="_21877">[6]Sheet8!$P$130</definedName>
    <definedName name="_21878">[6]Sheet8!$Q$130</definedName>
    <definedName name="_21879">[6]Sheet8!$R$130</definedName>
    <definedName name="_21888">[3]Sheet2!$Q$86</definedName>
    <definedName name="_21895">[2]Sheet2!$Q$26</definedName>
    <definedName name="_21898">[6]Sheet8!$O$131</definedName>
    <definedName name="_21899">[6]Sheet8!$P$131</definedName>
    <definedName name="_219">[6]Sheet1!$P$6</definedName>
    <definedName name="_21900">[6]Sheet8!$Q$131</definedName>
    <definedName name="_21901">[6]Sheet8!$R$131</definedName>
    <definedName name="_21902">[2]Sheet2!$Q$85</definedName>
    <definedName name="_21920">[6]Sheet8!$O$132</definedName>
    <definedName name="_21921">[6]Sheet8!$P$132</definedName>
    <definedName name="_21922">[6]Sheet8!$Q$132</definedName>
    <definedName name="_21923">[3]Sheet2!$Q$87</definedName>
    <definedName name="_21930">[2]Sheet2!$Q$27</definedName>
    <definedName name="_21937">[2]Sheet2!$Q$86</definedName>
    <definedName name="_21942">[6]Sheet8!$O$133</definedName>
    <definedName name="_21943">[6]Sheet8!$P$133</definedName>
    <definedName name="_21944">[6]Sheet8!$Q$133</definedName>
    <definedName name="_21945">[6]Sheet8!$R$133</definedName>
    <definedName name="_21951">[4]Sheet2!$Q$36</definedName>
    <definedName name="_21958">[3]Sheet2!$Q$88</definedName>
    <definedName name="_21964">[6]Sheet8!$O$134</definedName>
    <definedName name="_21965">[2]Sheet2!$Q$28</definedName>
    <definedName name="_21966">[6]Sheet8!$Q$134</definedName>
    <definedName name="_21967">[6]Sheet8!$R$134</definedName>
    <definedName name="_21972">[2]Sheet2!$Q$87</definedName>
    <definedName name="_21973">[1]Sheet2!$R$224</definedName>
    <definedName name="_21986">[4]Sheet2!$Q$37</definedName>
    <definedName name="_21987">[6]Sheet8!$P$135</definedName>
    <definedName name="_21988">[6]Sheet8!$Q$135</definedName>
    <definedName name="_21989">[6]Sheet8!$R$135</definedName>
    <definedName name="_21993">[3]Sheet2!$Q$89</definedName>
    <definedName name="_220">[6]Sheet1!$Q$6</definedName>
    <definedName name="_22000">[2]Sheet2!$Q$29</definedName>
    <definedName name="_22007">[2]Sheet2!$Q$88</definedName>
    <definedName name="_22008">[6]Sheet8!$O$136</definedName>
    <definedName name="_22009">[6]Sheet8!$P$136</definedName>
    <definedName name="_22010">[6]Sheet8!$Q$136</definedName>
    <definedName name="_22011">[6]Sheet8!$R$136</definedName>
    <definedName name="_22021">[4]Sheet2!$Q$38</definedName>
    <definedName name="_22028">[3]Sheet2!$Q$90</definedName>
    <definedName name="_22030">[6]Sheet8!$O$137</definedName>
    <definedName name="_22031">[6]Sheet8!$P$137</definedName>
    <definedName name="_22032">[6]Sheet8!$Q$137</definedName>
    <definedName name="_22033">[6]Sheet8!$R$137</definedName>
    <definedName name="_22035">[2]Sheet2!$Q$30</definedName>
    <definedName name="_22042">[2]Sheet2!$Q$89</definedName>
    <definedName name="_22045">[1]Sheet2!$R$226</definedName>
    <definedName name="_22052">[6]Sheet8!$O$138</definedName>
    <definedName name="_22053">[6]Sheet8!$P$138</definedName>
    <definedName name="_22054">[6]Sheet8!$Q$138</definedName>
    <definedName name="_22055">[6]Sheet8!$R$138</definedName>
    <definedName name="_22056">[4]Sheet2!$Q$39</definedName>
    <definedName name="_22063">[3]Sheet2!$Q$91</definedName>
    <definedName name="_22070">[2]Sheet2!$Q$31</definedName>
    <definedName name="_22074">[6]Sheet8!$O$139</definedName>
    <definedName name="_22075">[6]Sheet8!$P$139</definedName>
    <definedName name="_22076">[6]Sheet8!$Q$139</definedName>
    <definedName name="_22077">[2]Sheet2!$Q$90</definedName>
    <definedName name="_22081">[1]Sheet2!$R$227</definedName>
    <definedName name="_22091">[4]Sheet2!$Q$40</definedName>
    <definedName name="_22096">[6]Sheet8!$O$140</definedName>
    <definedName name="_22097">[6]Sheet8!$P$140</definedName>
    <definedName name="_22098">[6]Sheet8!$Q$140</definedName>
    <definedName name="_22099">[6]Sheet8!$R$140</definedName>
    <definedName name="_221">[6]Sheet1!$R$6</definedName>
    <definedName name="_22105">[2]Sheet2!$Q$32</definedName>
    <definedName name="_22112">[2]Sheet2!$Q$91</definedName>
    <definedName name="_22117">[1]Sheet2!$R$228</definedName>
    <definedName name="_22118">[6]Sheet8!$O$141</definedName>
    <definedName name="_22119">[6]Sheet8!$P$141</definedName>
    <definedName name="_22120">[6]Sheet8!$Q$141</definedName>
    <definedName name="_22121">[6]Sheet8!$R$141</definedName>
    <definedName name="_22126">[4]Sheet2!$Q$41</definedName>
    <definedName name="_22133">[3]Sheet2!$Q$93</definedName>
    <definedName name="_22140">[2]Sheet2!$Q$33</definedName>
    <definedName name="_22141">[6]Sheet8!$P$142</definedName>
    <definedName name="_22142">[6]Sheet8!$Q$142</definedName>
    <definedName name="_22143">[6]Sheet8!$R$142</definedName>
    <definedName name="_22147">[2]Sheet2!$Q$92</definedName>
    <definedName name="_22153">[1]Sheet2!$R$229</definedName>
    <definedName name="_22161">[4]Sheet2!$Q$42</definedName>
    <definedName name="_22162">[6]Sheet8!$O$143</definedName>
    <definedName name="_22163">[6]Sheet8!$P$143</definedName>
    <definedName name="_22164">[6]Sheet8!$Q$143</definedName>
    <definedName name="_22165">[6]Sheet8!$R$143</definedName>
    <definedName name="_22168">[3]Sheet2!$Q$94</definedName>
    <definedName name="_22182">[2]Sheet2!$Q$93</definedName>
    <definedName name="_22184">[6]Sheet8!$O$144</definedName>
    <definedName name="_22185">[6]Sheet8!$P$144</definedName>
    <definedName name="_22186">[6]Sheet8!$Q$144</definedName>
    <definedName name="_22187">[6]Sheet8!$R$144</definedName>
    <definedName name="_22189">[1]Sheet2!$R$230</definedName>
    <definedName name="_22196">[4]Sheet2!$Q$43</definedName>
    <definedName name="_22203">[3]Sheet2!$Q$95</definedName>
    <definedName name="_22206">[6]Sheet8!$O$145</definedName>
    <definedName name="_22207">[6]Sheet8!$P$145</definedName>
    <definedName name="_22208">[6]Sheet8!$Q$145</definedName>
    <definedName name="_22209">[6]Sheet8!$R$145</definedName>
    <definedName name="_22210">[2]Sheet2!$Q$35</definedName>
    <definedName name="_22217">[2]Sheet2!$Q$94</definedName>
    <definedName name="_22225">[1]Sheet2!$R$231</definedName>
    <definedName name="_22228">[6]Sheet8!$O$146</definedName>
    <definedName name="_22229">[6]Sheet8!$P$146</definedName>
    <definedName name="_22230">[6]Sheet8!$Q$146</definedName>
    <definedName name="_22231">[4]Sheet2!$Q$44</definedName>
    <definedName name="_22238">[3]Sheet2!$Q$96</definedName>
    <definedName name="_22245">[2]Sheet2!$Q$36</definedName>
    <definedName name="_22250">[6]Sheet8!$O$147</definedName>
    <definedName name="_22251">[6]Sheet8!$P$147</definedName>
    <definedName name="_22252">[2]Sheet2!$Q$95</definedName>
    <definedName name="_22253">[6]Sheet8!$R$147</definedName>
    <definedName name="_22261">[1]Sheet2!$R$232</definedName>
    <definedName name="_22266">[4]Sheet2!$Q$45</definedName>
    <definedName name="_22272">[6]Sheet8!$O$148</definedName>
    <definedName name="_22273">[3]Sheet2!$Q$97</definedName>
    <definedName name="_22274">[6]Sheet8!$Q$148</definedName>
    <definedName name="_22275">[6]Sheet8!$R$148</definedName>
    <definedName name="_22280">[2]Sheet2!$Q$37</definedName>
    <definedName name="_22287">[2]Sheet2!$Q$96</definedName>
    <definedName name="_22294">[6]Sheet8!$O$149</definedName>
    <definedName name="_22295">[6]Sheet8!$P$149</definedName>
    <definedName name="_22296">[6]Sheet8!$Q$149</definedName>
    <definedName name="_22297">[6]Sheet8!$R$149</definedName>
    <definedName name="_2230">'[5]April 2014'!#REF!</definedName>
    <definedName name="_22301">[4]Sheet2!$Q$46</definedName>
    <definedName name="_22308">[3]Sheet2!$Q$98</definedName>
    <definedName name="_22315">[2]Sheet2!$Q$38</definedName>
    <definedName name="_22316">[6]Sheet8!$O$150</definedName>
    <definedName name="_22317">[6]Sheet8!$P$150</definedName>
    <definedName name="_22318">[6]Sheet8!$Q$150</definedName>
    <definedName name="_22319">[6]Sheet8!$R$150</definedName>
    <definedName name="_22322">[2]Sheet2!$Q$97</definedName>
    <definedName name="_22333">[1]Sheet2!$R$234</definedName>
    <definedName name="_22343">[3]Sheet2!$Q$99</definedName>
    <definedName name="_22350">[2]Sheet2!$Q$39</definedName>
    <definedName name="_22357">[2]Sheet2!$Q$98</definedName>
    <definedName name="_22369">[1]Sheet2!$R$235</definedName>
    <definedName name="_22378">[3]Sheet2!$Q$100</definedName>
    <definedName name="_22385">[2]Sheet2!$Q$40</definedName>
    <definedName name="_22386">[6]Sheet9!$P$4</definedName>
    <definedName name="_22387">[6]Sheet9!$Q$4</definedName>
    <definedName name="_22388">[6]Sheet9!$R$4</definedName>
    <definedName name="_22392">[2]Sheet2!$Q$99</definedName>
    <definedName name="_22405">[1]Sheet2!$R$236</definedName>
    <definedName name="_22407">[6]Sheet9!$O$5</definedName>
    <definedName name="_22408">[6]Sheet9!$P$5</definedName>
    <definedName name="_22409">[6]Sheet9!$Q$5</definedName>
    <definedName name="_22410">[6]Sheet9!$R$5</definedName>
    <definedName name="_22413">[3]Sheet2!$Q$101</definedName>
    <definedName name="_22420">[2]Sheet2!$Q$41</definedName>
    <definedName name="_22427">[2]Sheet2!$Q$100</definedName>
    <definedName name="_22429">[6]Sheet9!$O$6</definedName>
    <definedName name="_22430">[6]Sheet9!$P$6</definedName>
    <definedName name="_22431">[6]Sheet9!$Q$6</definedName>
    <definedName name="_22432">[6]Sheet9!$R$6</definedName>
    <definedName name="_22441">[4]Sheet2!$Q$50</definedName>
    <definedName name="_22448">[3]Sheet2!$Q$102</definedName>
    <definedName name="_22451">[6]Sheet9!$O$7</definedName>
    <definedName name="_22452">[6]Sheet9!$P$7</definedName>
    <definedName name="_22453">[6]Sheet9!$Q$7</definedName>
    <definedName name="_22454">[6]Sheet9!$R$7</definedName>
    <definedName name="_22455">[2]Sheet2!$Q$42</definedName>
    <definedName name="_22462">[2]Sheet2!$Q$101</definedName>
    <definedName name="_22473">[6]Sheet9!$O$8</definedName>
    <definedName name="_22474">[6]Sheet9!$P$8</definedName>
    <definedName name="_22475">[6]Sheet9!$Q$8</definedName>
    <definedName name="_22476">[4]Sheet2!$Q$51</definedName>
    <definedName name="_22477">[1]Sheet2!$R$238</definedName>
    <definedName name="_22483">[3]Sheet2!$Q$103</definedName>
    <definedName name="_22490">[2]Sheet2!$Q$43</definedName>
    <definedName name="_22495">[6]Sheet9!$O$9</definedName>
    <definedName name="_22496">[6]Sheet9!$P$9</definedName>
    <definedName name="_22497">[2]Sheet2!$Q$102</definedName>
    <definedName name="_22498">[6]Sheet9!$R$9</definedName>
    <definedName name="_22511">[4]Sheet2!$Q$52</definedName>
    <definedName name="_22513">[1]Sheet2!$R$239</definedName>
    <definedName name="_22517">[6]Sheet9!$O$10</definedName>
    <definedName name="_22518">[3]Sheet2!$Q$104</definedName>
    <definedName name="_22519">[6]Sheet9!$Q$10</definedName>
    <definedName name="_22520">[6]Sheet9!$R$10</definedName>
    <definedName name="_22525">[2]Sheet2!$Q$44</definedName>
    <definedName name="_22532">[2]Sheet2!$Q$103</definedName>
    <definedName name="_22539">[6]Sheet9!$O$11</definedName>
    <definedName name="_22540">[6]Sheet9!$P$11</definedName>
    <definedName name="_22541">[6]Sheet9!$Q$11</definedName>
    <definedName name="_22542">[6]Sheet9!$R$11</definedName>
    <definedName name="_22546">[4]Sheet2!$Q$53</definedName>
    <definedName name="_22549">[1]Sheet2!$R$240</definedName>
    <definedName name="_22553">[3]Sheet2!$Q$105</definedName>
    <definedName name="_22561">[6]Sheet9!$O$12</definedName>
    <definedName name="_22562">[6]Sheet9!$P$12</definedName>
    <definedName name="_22563">[6]Sheet9!$Q$12</definedName>
    <definedName name="_22564">[6]Sheet9!$R$12</definedName>
    <definedName name="_22567">[2]Sheet2!$Q$104</definedName>
    <definedName name="_22581">[4]Sheet2!$Q$54</definedName>
    <definedName name="_22583">[6]Sheet9!$O$13</definedName>
    <definedName name="_22584">[6]Sheet9!$P$13</definedName>
    <definedName name="_22585">[6]Sheet9!$Q$13</definedName>
    <definedName name="_22586">[6]Sheet9!$R$13</definedName>
    <definedName name="_22588">[3]Sheet2!$Q$106</definedName>
    <definedName name="_22595">[2]Sheet2!$Q$46</definedName>
    <definedName name="_22602">[2]Sheet2!$Q$105</definedName>
    <definedName name="_22605">[6]Sheet9!$O$14</definedName>
    <definedName name="_22606">[6]Sheet9!$P$14</definedName>
    <definedName name="_22607">[6]Sheet9!$Q$14</definedName>
    <definedName name="_22608">[6]Sheet9!$R$14</definedName>
    <definedName name="_22616">[4]Sheet2!$Q$55</definedName>
    <definedName name="_22621">[1]Sheet2!$R$242</definedName>
    <definedName name="_22627">[6]Sheet9!$O$15</definedName>
    <definedName name="_22628">[6]Sheet9!$P$15</definedName>
    <definedName name="_22629">[6]Sheet9!$Q$15</definedName>
    <definedName name="_22630">[2]Sheet2!$Q$47</definedName>
    <definedName name="_22637">[2]Sheet2!$Q$106</definedName>
    <definedName name="_22649">[6]Sheet9!$O$16</definedName>
    <definedName name="_22650">[6]Sheet9!$P$16</definedName>
    <definedName name="_22651">[4]Sheet2!$Q$56</definedName>
    <definedName name="_22652">[6]Sheet9!$R$16</definedName>
    <definedName name="_22657">[1]Sheet2!$R$243</definedName>
    <definedName name="_22658">[3]Sheet2!$Q$108</definedName>
    <definedName name="_22665">[2]Sheet2!$Q$48</definedName>
    <definedName name="_22671">[6]Sheet9!$O$17</definedName>
    <definedName name="_22672">[2]Sheet2!$Q$107</definedName>
    <definedName name="_22673">[6]Sheet9!$Q$17</definedName>
    <definedName name="_22674">[6]Sheet9!$R$17</definedName>
    <definedName name="_22686">[4]Sheet2!$Q$57</definedName>
    <definedName name="_22693">[3]Sheet2!$Q$109</definedName>
    <definedName name="_22694">[6]Sheet9!$P$18</definedName>
    <definedName name="_22695">[6]Sheet9!$Q$18</definedName>
    <definedName name="_22696">[6]Sheet9!$R$18</definedName>
    <definedName name="_22707">[2]Sheet2!$Q$108</definedName>
    <definedName name="_22715">[6]Sheet9!$O$19</definedName>
    <definedName name="_22716">[6]Sheet9!$P$19</definedName>
    <definedName name="_22717">[6]Sheet9!$Q$19</definedName>
    <definedName name="_22718">[6]Sheet9!$R$19</definedName>
    <definedName name="_22721">[4]Sheet2!$Q$58</definedName>
    <definedName name="_22728">[3]Sheet2!$Q$110</definedName>
    <definedName name="_22729">[1]Sheet2!$R$245</definedName>
    <definedName name="_22735">[2]Sheet2!$Q$50</definedName>
    <definedName name="_22737">[6]Sheet9!$O$20</definedName>
    <definedName name="_22738">[6]Sheet9!$P$20</definedName>
    <definedName name="_22739">[6]Sheet9!$Q$20</definedName>
    <definedName name="_22740">[6]Sheet9!$R$20</definedName>
    <definedName name="_22742">[2]Sheet2!$Q$109</definedName>
    <definedName name="_22756">[4]Sheet2!$Q$59</definedName>
    <definedName name="_22759">[6]Sheet9!$O$21</definedName>
    <definedName name="_22760">[6]Sheet9!$P$21</definedName>
    <definedName name="_22761">[6]Sheet9!$Q$21</definedName>
    <definedName name="_22762">[6]Sheet9!$R$21</definedName>
    <definedName name="_22763">[3]Sheet2!$Q$111</definedName>
    <definedName name="_22765">[1]Sheet2!$R$246</definedName>
    <definedName name="_22770">[2]Sheet2!$Q$51</definedName>
    <definedName name="_22777">[2]Sheet2!$Q$110</definedName>
    <definedName name="_22781">[6]Sheet9!$O$22</definedName>
    <definedName name="_22782">[6]Sheet9!$P$22</definedName>
    <definedName name="_22783">[6]Sheet9!$Q$22</definedName>
    <definedName name="_22784">[6]Sheet9!$R$22</definedName>
    <definedName name="_22791">[4]Sheet2!$Q$60</definedName>
    <definedName name="_22798">[3]Sheet2!$Q$112</definedName>
    <definedName name="_2280">'[5]April 2014'!#REF!</definedName>
    <definedName name="_22801">[1]Sheet2!$R$247</definedName>
    <definedName name="_22803">[6]Sheet9!$O$23</definedName>
    <definedName name="_22804">[6]Sheet9!$P$23</definedName>
    <definedName name="_22805">[2]Sheet2!$Q$52</definedName>
    <definedName name="_22806">[6]Sheet9!$R$23</definedName>
    <definedName name="_22812">[2]Sheet2!$Q$111</definedName>
    <definedName name="_22825">[6]Sheet9!$O$24</definedName>
    <definedName name="_22826">[4]Sheet2!$Q$61</definedName>
    <definedName name="_22827">[6]Sheet9!$Q$24</definedName>
    <definedName name="_22828">[6]Sheet9!$R$24</definedName>
    <definedName name="_22833">[3]Sheet2!$Q$113</definedName>
    <definedName name="_22837">[1]Sheet2!$R$248</definedName>
    <definedName name="_22840">[2]Sheet2!$Q$53</definedName>
    <definedName name="_22847">[2]Sheet2!$Q$112</definedName>
    <definedName name="_22848">[6]Sheet9!$P$25</definedName>
    <definedName name="_22849">[6]Sheet9!$Q$25</definedName>
    <definedName name="_22850">[6]Sheet9!$R$25</definedName>
    <definedName name="_22868">[3]Sheet2!$Q$114</definedName>
    <definedName name="_22869">[6]Sheet9!$O$26</definedName>
    <definedName name="_22870">[6]Sheet9!$P$26</definedName>
    <definedName name="_22871">[6]Sheet9!$Q$26</definedName>
    <definedName name="_22872">[6]Sheet9!$R$26</definedName>
    <definedName name="_22875">[2]Sheet2!$Q$54</definedName>
    <definedName name="_22882">[2]Sheet2!$Q$113</definedName>
    <definedName name="_2289">[6]Sheet2!$O$41</definedName>
    <definedName name="_22891">[6]Sheet9!$O$27</definedName>
    <definedName name="_22892">[6]Sheet9!$P$27</definedName>
    <definedName name="_22893">[6]Sheet9!$Q$27</definedName>
    <definedName name="_22894">[6]Sheet9!$R$27</definedName>
    <definedName name="_22896">[4]Sheet2!$Q$63</definedName>
    <definedName name="_2290">[6]Sheet2!$P$41</definedName>
    <definedName name="_22903">[3]Sheet2!$Q$115</definedName>
    <definedName name="_2291">[6]Sheet2!$Q$41</definedName>
    <definedName name="_22910">[2]Sheet2!$Q$55</definedName>
    <definedName name="_22913">[6]Sheet9!$O$28</definedName>
    <definedName name="_22914">[6]Sheet9!$P$28</definedName>
    <definedName name="_22915">[6]Sheet9!$Q$28</definedName>
    <definedName name="_22916">[6]Sheet9!$R$28</definedName>
    <definedName name="_22917">[2]Sheet2!$Q$114</definedName>
    <definedName name="_2292">[6]Sheet2!$R$41</definedName>
    <definedName name="_22935">[6]Sheet9!$O$29</definedName>
    <definedName name="_22936">[6]Sheet9!$P$29</definedName>
    <definedName name="_22937">[6]Sheet9!$Q$29</definedName>
    <definedName name="_22938">[3]Sheet2!$Q$116</definedName>
    <definedName name="_22945">[2]Sheet2!$Q$56</definedName>
    <definedName name="_22952">[2]Sheet2!$Q$115</definedName>
    <definedName name="_22957">[6]Sheet9!$O$30</definedName>
    <definedName name="_22958">[6]Sheet9!$P$30</definedName>
    <definedName name="_22959">[6]Sheet9!$Q$30</definedName>
    <definedName name="_22960">[6]Sheet9!$R$30</definedName>
    <definedName name="_22966">[4]Sheet2!$Q$65</definedName>
    <definedName name="_22973">[3]Sheet2!$Q$117</definedName>
    <definedName name="_22979">[6]Sheet9!$O$31</definedName>
    <definedName name="_22980">[2]Sheet2!$Q$57</definedName>
    <definedName name="_22981">[6]Sheet9!$Q$31</definedName>
    <definedName name="_22982">[6]Sheet9!$R$31</definedName>
    <definedName name="_22987">[2]Sheet2!$Q$116</definedName>
    <definedName name="_23001">[6]Sheet9!$O$32</definedName>
    <definedName name="_23002">[6]Sheet9!$P$32</definedName>
    <definedName name="_23003">[6]Sheet9!$Q$32</definedName>
    <definedName name="_23004">[6]Sheet9!$R$32</definedName>
    <definedName name="_23008">[3]Sheet2!$Q$118</definedName>
    <definedName name="_23015">[2]Sheet2!$Q$58</definedName>
    <definedName name="_23022">[2]Sheet2!$Q$117</definedName>
    <definedName name="_23023">[6]Sheet9!$O$33</definedName>
    <definedName name="_23024">[6]Sheet9!$P$33</definedName>
    <definedName name="_23025">[6]Sheet9!$Q$33</definedName>
    <definedName name="_23026">[6]Sheet9!$R$33</definedName>
    <definedName name="_23036">[4]Sheet2!$Q$67</definedName>
    <definedName name="_23043">[3]Sheet2!$Q$119</definedName>
    <definedName name="_23045">[6]Sheet9!$O$34</definedName>
    <definedName name="_23046">[6]Sheet9!$P$34</definedName>
    <definedName name="_23047">[6]Sheet9!$Q$34</definedName>
    <definedName name="_23048">[6]Sheet9!$R$34</definedName>
    <definedName name="_23050">[2]Sheet2!$Q$59</definedName>
    <definedName name="_23057">[2]Sheet2!$Q$118</definedName>
    <definedName name="_23067">[6]Sheet9!$O$35</definedName>
    <definedName name="_23068">[6]Sheet9!$P$35</definedName>
    <definedName name="_23069">[6]Sheet9!$Q$35</definedName>
    <definedName name="_23070">[6]Sheet9!$R$35</definedName>
    <definedName name="_23071">[4]Sheet2!$Q$68</definedName>
    <definedName name="_23078">[3]Sheet2!$Q$120</definedName>
    <definedName name="_23085">[2]Sheet2!$Q$60</definedName>
    <definedName name="_23089">[6]Sheet9!$O$36</definedName>
    <definedName name="_23090">[6]Sheet9!$P$36</definedName>
    <definedName name="_23091">[6]Sheet9!$Q$36</definedName>
    <definedName name="_23092">[2]Sheet2!$Q$119</definedName>
    <definedName name="_23106">[4]Sheet2!$Q$69</definedName>
    <definedName name="_2311">[6]Sheet2!$O$42</definedName>
    <definedName name="_23111">[6]Sheet9!$O$37</definedName>
    <definedName name="_23112">[6]Sheet9!$P$37</definedName>
    <definedName name="_23113">[3]Sheet2!$Q$121</definedName>
    <definedName name="_23114">[6]Sheet9!$R$37</definedName>
    <definedName name="_2312">[6]Sheet2!$P$42</definedName>
    <definedName name="_23120">[2]Sheet2!$Q$61</definedName>
    <definedName name="_23127">[2]Sheet2!$Q$120</definedName>
    <definedName name="_23129">[1]Sheet3!$R$7</definedName>
    <definedName name="_2313">[6]Sheet2!$Q$42</definedName>
    <definedName name="_23133">[6]Sheet9!$O$38</definedName>
    <definedName name="_23134">[6]Sheet9!$P$38</definedName>
    <definedName name="_23135">[6]Sheet9!$Q$38</definedName>
    <definedName name="_23136">[6]Sheet9!$R$38</definedName>
    <definedName name="_2314">[6]Sheet2!$R$42</definedName>
    <definedName name="_23141">[4]Sheet2!$Q$70</definedName>
    <definedName name="_23148">[3]Sheet2!$Q$122</definedName>
    <definedName name="_23155">[2]Sheet2!$Q$62</definedName>
    <definedName name="_23156">[6]Sheet9!$P$39</definedName>
    <definedName name="_23157">[6]Sheet9!$Q$39</definedName>
    <definedName name="_23158">[6]Sheet9!$R$39</definedName>
    <definedName name="_23162">[2]Sheet2!$Q$121</definedName>
    <definedName name="_23165">[1]Sheet3!$R$8</definedName>
    <definedName name="_23176">[4]Sheet2!$Q$71</definedName>
    <definedName name="_23177">[6]Sheet9!$O$40</definedName>
    <definedName name="_23178">[6]Sheet9!$P$40</definedName>
    <definedName name="_23179">[6]Sheet9!$Q$40</definedName>
    <definedName name="_23180">[6]Sheet9!$R$40</definedName>
    <definedName name="_23183">[3]Sheet2!$Q$123</definedName>
    <definedName name="_23190">[2]Sheet2!$Q$63</definedName>
    <definedName name="_23197">[2]Sheet2!$Q$122</definedName>
    <definedName name="_23199">[6]Sheet9!$O$41</definedName>
    <definedName name="_23200">[6]Sheet9!$P$41</definedName>
    <definedName name="_23201">[6]Sheet9!$Q$41</definedName>
    <definedName name="_23202">[6]Sheet9!$R$41</definedName>
    <definedName name="_23211">[4]Sheet2!$Q$72</definedName>
    <definedName name="_23221">[6]Sheet9!$O$42</definedName>
    <definedName name="_23222">[6]Sheet9!$P$42</definedName>
    <definedName name="_23223">[6]Sheet9!$Q$42</definedName>
    <definedName name="_23224">[6]Sheet9!$R$42</definedName>
    <definedName name="_23225">[2]Sheet2!$Q$64</definedName>
    <definedName name="_23232">[2]Sheet2!$Q$123</definedName>
    <definedName name="_23237">[1]Sheet3!$R$10</definedName>
    <definedName name="_23243">[6]Sheet9!$O$43</definedName>
    <definedName name="_23244">[6]Sheet9!$P$43</definedName>
    <definedName name="_23245">[6]Sheet9!$Q$43</definedName>
    <definedName name="_23246">[4]Sheet2!$Q$73</definedName>
    <definedName name="_23253">[3]Sheet2!$Q$125</definedName>
    <definedName name="_23260">[2]Sheet2!$Q$65</definedName>
    <definedName name="_23265">[6]Sheet9!$O$44</definedName>
    <definedName name="_23266">[6]Sheet9!$P$44</definedName>
    <definedName name="_23267">[2]Sheet2!$Q$124</definedName>
    <definedName name="_23268">[6]Sheet9!$R$44</definedName>
    <definedName name="_23273">[1]Sheet3!$R$11</definedName>
    <definedName name="_23281">[4]Sheet2!$Q$74</definedName>
    <definedName name="_23287">[6]Sheet9!$O$45</definedName>
    <definedName name="_23288">[3]Sheet2!$Q$126</definedName>
    <definedName name="_23289">[6]Sheet9!$Q$45</definedName>
    <definedName name="_23290">[6]Sheet9!$R$45</definedName>
    <definedName name="_2330">'[5]April 2014'!#REF!</definedName>
    <definedName name="_23302">[2]Sheet2!$Q$125</definedName>
    <definedName name="_23309">[6]Sheet9!$O$46</definedName>
    <definedName name="_23310">[6]Sheet9!$P$46</definedName>
    <definedName name="_23311">[6]Sheet9!$Q$46</definedName>
    <definedName name="_23312">[6]Sheet9!$R$46</definedName>
    <definedName name="_23316">[4]Sheet2!$Q$75</definedName>
    <definedName name="_23323">[3]Sheet2!$Q$127</definedName>
    <definedName name="_2333">[6]Sheet2!$O$43</definedName>
    <definedName name="_23330">[2]Sheet2!$Q$67</definedName>
    <definedName name="_23331">[6]Sheet9!$O$47</definedName>
    <definedName name="_23332">[6]Sheet9!$P$47</definedName>
    <definedName name="_23333">[6]Sheet9!$Q$47</definedName>
    <definedName name="_23334">[6]Sheet9!$R$47</definedName>
    <definedName name="_23337">[2]Sheet2!$Q$126</definedName>
    <definedName name="_2334">[6]Sheet2!$P$43</definedName>
    <definedName name="_23345">[1]Sheet3!$R$13</definedName>
    <definedName name="_2335">[6]Sheet2!$Q$43</definedName>
    <definedName name="_23353">[6]Sheet9!$O$48</definedName>
    <definedName name="_23354">[6]Sheet9!$P$48</definedName>
    <definedName name="_23355">[6]Sheet9!$Q$48</definedName>
    <definedName name="_23356">[6]Sheet9!$R$48</definedName>
    <definedName name="_23358">[3]Sheet2!$Q$128</definedName>
    <definedName name="_2336">[6]Sheet2!$R$43</definedName>
    <definedName name="_23365">[2]Sheet2!$Q$68</definedName>
    <definedName name="_23375">[6]Sheet9!$O$49</definedName>
    <definedName name="_23376">[6]Sheet9!$P$49</definedName>
    <definedName name="_23377">[6]Sheet9!$Q$49</definedName>
    <definedName name="_23378">[6]Sheet9!$R$49</definedName>
    <definedName name="_23381">[1]Sheet3!$R$14</definedName>
    <definedName name="_23386">[4]Sheet2!$Q$77</definedName>
    <definedName name="_23393">[3]Sheet2!$Q$129</definedName>
    <definedName name="_23397">[6]Sheet9!$O$50</definedName>
    <definedName name="_23398">[6]Sheet9!$P$50</definedName>
    <definedName name="_23399">[6]Sheet9!$Q$50</definedName>
    <definedName name="_23400">[2]Sheet2!$Q$69</definedName>
    <definedName name="_23407">[2]Sheet2!$Q$128</definedName>
    <definedName name="_23417">[1]Sheet3!$R$15</definedName>
    <definedName name="_23419">[6]Sheet9!$O$51</definedName>
    <definedName name="_23420">[6]Sheet9!$P$51</definedName>
    <definedName name="_23421">[4]Sheet2!$Q$78</definedName>
    <definedName name="_23422">[6]Sheet9!$R$51</definedName>
    <definedName name="_23428">[3]Sheet2!$Q$130</definedName>
    <definedName name="_23435">[2]Sheet2!$Q$70</definedName>
    <definedName name="_23441">[6]Sheet9!$O$52</definedName>
    <definedName name="_23442">[2]Sheet2!$Q$129</definedName>
    <definedName name="_23443">[6]Sheet9!$Q$52</definedName>
    <definedName name="_23444">[6]Sheet9!$R$52</definedName>
    <definedName name="_23453">[1]Sheet3!$R$16</definedName>
    <definedName name="_23463">[3]Sheet2!$Q$131</definedName>
    <definedName name="_23464">[6]Sheet9!$P$53</definedName>
    <definedName name="_23465">[6]Sheet9!$Q$53</definedName>
    <definedName name="_23466">[6]Sheet9!$R$53</definedName>
    <definedName name="_23470">[2]Sheet2!$Q$71</definedName>
    <definedName name="_23477">[2]Sheet2!$Q$130</definedName>
    <definedName name="_23485">[6]Sheet9!$O$54</definedName>
    <definedName name="_23486">[6]Sheet9!$P$54</definedName>
    <definedName name="_23487">[6]Sheet9!$Q$54</definedName>
    <definedName name="_23488">[6]Sheet9!$R$54</definedName>
    <definedName name="_23489">[1]Sheet3!$R$17</definedName>
    <definedName name="_23491">[4]Sheet2!$Q$80</definedName>
    <definedName name="_23498">[3]Sheet2!$Q$132</definedName>
    <definedName name="_23505">[2]Sheet2!$Q$72</definedName>
    <definedName name="_23507">[6]Sheet9!$O$55</definedName>
    <definedName name="_23508">[6]Sheet9!$P$55</definedName>
    <definedName name="_23509">[6]Sheet9!$Q$55</definedName>
    <definedName name="_23510">[6]Sheet9!$R$55</definedName>
    <definedName name="_23525">[1]Sheet3!$R$18</definedName>
    <definedName name="_23529">[6]Sheet9!$O$56</definedName>
    <definedName name="_23530">[6]Sheet9!$P$56</definedName>
    <definedName name="_23531">[6]Sheet9!$Q$56</definedName>
    <definedName name="_23532">[6]Sheet9!$R$56</definedName>
    <definedName name="_23533">[3]Sheet2!$Q$133</definedName>
    <definedName name="_23540">[2]Sheet2!$Q$73</definedName>
    <definedName name="_23547">[2]Sheet2!$Q$132</definedName>
    <definedName name="_23551">[6]Sheet9!$O$57</definedName>
    <definedName name="_23552">[6]Sheet9!$P$57</definedName>
    <definedName name="_23553">[6]Sheet9!$Q$57</definedName>
    <definedName name="_23554">[6]Sheet9!$R$57</definedName>
    <definedName name="_23561">[4]Sheet2!$Q$82</definedName>
    <definedName name="_23568">[3]Sheet2!$Q$134</definedName>
    <definedName name="_23573">[6]Sheet9!$O$58</definedName>
    <definedName name="_23574">[6]Sheet9!$P$58</definedName>
    <definedName name="_23575">[2]Sheet2!$Q$74</definedName>
    <definedName name="_23576">[6]Sheet9!$R$58</definedName>
    <definedName name="_23582">[2]Sheet2!$Q$133</definedName>
    <definedName name="_23595">[6]Sheet9!$O$59</definedName>
    <definedName name="_23596">[4]Sheet2!$Q$83</definedName>
    <definedName name="_23597">[6]Sheet9!$Q$59</definedName>
    <definedName name="_23598">[6]Sheet9!$R$59</definedName>
    <definedName name="_23603">[3]Sheet2!$Q$135</definedName>
    <definedName name="_23617">[2]Sheet2!$Q$134</definedName>
    <definedName name="_23618">[6]Sheet9!$P$60</definedName>
    <definedName name="_23619">[6]Sheet9!$Q$60</definedName>
    <definedName name="_23620">[6]Sheet9!$R$60</definedName>
    <definedName name="_23631">[4]Sheet2!$Q$84</definedName>
    <definedName name="_23633">[1]Sheet3!$R$21</definedName>
    <definedName name="_23638">[3]Sheet2!$Q$136</definedName>
    <definedName name="_23639">[6]Sheet9!$O$61</definedName>
    <definedName name="_23640">[6]Sheet9!$P$61</definedName>
    <definedName name="_23641">[6]Sheet9!$Q$61</definedName>
    <definedName name="_23642">[6]Sheet9!$R$61</definedName>
    <definedName name="_23645">[2]Sheet2!$Q$76</definedName>
    <definedName name="_23652">[2]Sheet2!$Q$135</definedName>
    <definedName name="_23661">[6]Sheet9!$O$62</definedName>
    <definedName name="_23662">[6]Sheet9!$P$62</definedName>
    <definedName name="_23663">[6]Sheet9!$Q$62</definedName>
    <definedName name="_23664">[6]Sheet9!$R$62</definedName>
    <definedName name="_23666">[4]Sheet2!$Q$85</definedName>
    <definedName name="_23669">[1]Sheet3!$R$22</definedName>
    <definedName name="_23680">[2]Sheet2!$Q$77</definedName>
    <definedName name="_23683">[6]Sheet9!$O$63</definedName>
    <definedName name="_23684">[6]Sheet9!$P$63</definedName>
    <definedName name="_23685">[6]Sheet9!$Q$63</definedName>
    <definedName name="_23686">[6]Sheet9!$R$63</definedName>
    <definedName name="_23687">[2]Sheet2!$Q$136</definedName>
    <definedName name="_23701">[4]Sheet2!$Q$86</definedName>
    <definedName name="_23705">[6]Sheet9!$O$64</definedName>
    <definedName name="_23706">[6]Sheet9!$P$64</definedName>
    <definedName name="_23707">[6]Sheet9!$Q$64</definedName>
    <definedName name="_23708">[3]Sheet2!$Q$138</definedName>
    <definedName name="_23715">[2]Sheet2!$Q$78</definedName>
    <definedName name="_23722">[2]Sheet2!$Q$137</definedName>
    <definedName name="_23727">[6]Sheet9!$O$65</definedName>
    <definedName name="_23728">[6]Sheet9!$P$65</definedName>
    <definedName name="_23729">[6]Sheet9!$Q$65</definedName>
    <definedName name="_23730">[6]Sheet9!$R$65</definedName>
    <definedName name="_23736">[4]Sheet2!$Q$87</definedName>
    <definedName name="_23741">[1]Sheet3!$R$24</definedName>
    <definedName name="_23743">[3]Sheet2!$Q$139</definedName>
    <definedName name="_23749">[6]Sheet9!$O$66</definedName>
    <definedName name="_23750">[2]Sheet2!$Q$79</definedName>
    <definedName name="_23751">[6]Sheet9!$Q$66</definedName>
    <definedName name="_23752">[6]Sheet9!$R$66</definedName>
    <definedName name="_23757">[2]Sheet2!$Q$138</definedName>
    <definedName name="_23771">[4]Sheet2!$Q$88</definedName>
    <definedName name="_23772">[6]Sheet9!$P$67</definedName>
    <definedName name="_23773">[6]Sheet9!$Q$67</definedName>
    <definedName name="_23774">[6]Sheet9!$R$67</definedName>
    <definedName name="_23777">[1]Sheet3!$R$25</definedName>
    <definedName name="_23778">[3]Sheet2!$Q$140</definedName>
    <definedName name="_23785">[2]Sheet2!$Q$80</definedName>
    <definedName name="_23792">[2]Sheet2!$Q$139</definedName>
    <definedName name="_23793">[6]Sheet9!$O$68</definedName>
    <definedName name="_23794">[6]Sheet9!$P$68</definedName>
    <definedName name="_23795">[6]Sheet9!$Q$68</definedName>
    <definedName name="_23796">[6]Sheet9!$R$68</definedName>
    <definedName name="_2380">'[5]April 2014'!#REF!</definedName>
    <definedName name="_23806">[4]Sheet2!$Q$89</definedName>
    <definedName name="_23813">[3]Sheet2!$Q$141</definedName>
    <definedName name="_23815">[6]Sheet9!$O$69</definedName>
    <definedName name="_23816">[6]Sheet9!$P$69</definedName>
    <definedName name="_23817">[6]Sheet9!$Q$69</definedName>
    <definedName name="_23818">[6]Sheet9!$R$69</definedName>
    <definedName name="_23820">[2]Sheet2!$Q$81</definedName>
    <definedName name="_23827">[2]Sheet2!$Q$140</definedName>
    <definedName name="_23837">[6]Sheet9!$O$70</definedName>
    <definedName name="_23838">[6]Sheet9!$P$70</definedName>
    <definedName name="_23839">[6]Sheet9!$Q$70</definedName>
    <definedName name="_23840">[6]Sheet9!$R$70</definedName>
    <definedName name="_23848">[3]Sheet2!$Q$142</definedName>
    <definedName name="_23849">[1]Sheet3!$R$27</definedName>
    <definedName name="_23855">[2]Sheet2!$Q$82</definedName>
    <definedName name="_23859">[6]Sheet9!$O$71</definedName>
    <definedName name="_23860">[6]Sheet9!$P$71</definedName>
    <definedName name="_23861">[6]Sheet9!$Q$71</definedName>
    <definedName name="_23862">[2]Sheet2!$Q$141</definedName>
    <definedName name="_23876">[4]Sheet2!$Q$91</definedName>
    <definedName name="_23881">[6]Sheet9!$O$72</definedName>
    <definedName name="_23882">[6]Sheet9!$P$72</definedName>
    <definedName name="_23883">[3]Sheet2!$Q$143</definedName>
    <definedName name="_23884">[6]Sheet9!$R$72</definedName>
    <definedName name="_23885">[1]Sheet3!$R$28</definedName>
    <definedName name="_23890">[2]Sheet2!$Q$83</definedName>
    <definedName name="_23903">[6]Sheet9!$O$73</definedName>
    <definedName name="_23904">[6]Sheet9!$P$73</definedName>
    <definedName name="_23905">[6]Sheet9!$Q$73</definedName>
    <definedName name="_23906">[6]Sheet9!$R$73</definedName>
    <definedName name="_23911">[4]Sheet2!$Q$92</definedName>
    <definedName name="_23918">[3]Sheet2!$Q$144</definedName>
    <definedName name="_23921">[1]Sheet3!$R$29</definedName>
    <definedName name="_23925">[2]Sheet2!$Q$84</definedName>
    <definedName name="_23926">[6]Sheet9!$P$74</definedName>
    <definedName name="_23927">[6]Sheet9!$Q$74</definedName>
    <definedName name="_23928">[6]Sheet9!$R$74</definedName>
    <definedName name="_23932">[2]Sheet2!$Q$143</definedName>
    <definedName name="_23946">[4]Sheet2!$Q$93</definedName>
    <definedName name="_23947">[6]Sheet9!$O$75</definedName>
    <definedName name="_23948">[6]Sheet9!$P$75</definedName>
    <definedName name="_23949">[6]Sheet9!$Q$75</definedName>
    <definedName name="_23950">[6]Sheet9!$R$75</definedName>
    <definedName name="_23953">[3]Sheet2!$Q$145</definedName>
    <definedName name="_23957">[1]Sheet3!$R$30</definedName>
    <definedName name="_23960">[2]Sheet2!$Q$85</definedName>
    <definedName name="_23969">[6]Sheet9!$O$76</definedName>
    <definedName name="_23970">[6]Sheet9!$P$76</definedName>
    <definedName name="_23971">[6]Sheet9!$Q$76</definedName>
    <definedName name="_23972">[6]Sheet9!$R$76</definedName>
    <definedName name="_23988">[3]Sheet2!$Q$146</definedName>
    <definedName name="_23991">[6]Sheet9!$O$77</definedName>
    <definedName name="_23992">[6]Sheet9!$P$77</definedName>
    <definedName name="_23993">[6]Sheet9!$Q$77</definedName>
    <definedName name="_23994">[6]Sheet9!$R$77</definedName>
    <definedName name="_23995">[2]Sheet2!$Q$86</definedName>
    <definedName name="_240">[6]Sheet1!$O$7</definedName>
    <definedName name="_24002">[2]Sheet2!$Q$145</definedName>
    <definedName name="_24013">[6]Sheet9!$O$78</definedName>
    <definedName name="_24014">[6]Sheet9!$P$78</definedName>
    <definedName name="_24015">[6]Sheet9!$Q$78</definedName>
    <definedName name="_24016">[4]Sheet2!$Q$95</definedName>
    <definedName name="_24023">[3]Sheet2!$Q$147</definedName>
    <definedName name="_24029">[1]Sheet3!$R$32</definedName>
    <definedName name="_24030">[2]Sheet2!$Q$87</definedName>
    <definedName name="_24035">[6]Sheet9!$O$79</definedName>
    <definedName name="_24036">[6]Sheet9!$P$79</definedName>
    <definedName name="_24037">[2]Sheet2!$Q$146</definedName>
    <definedName name="_24038">[6]Sheet9!$R$79</definedName>
    <definedName name="_24051">[4]Sheet2!$Q$96</definedName>
    <definedName name="_24057">[6]Sheet9!$O$80</definedName>
    <definedName name="_24058">[3]Sheet2!$Q$148</definedName>
    <definedName name="_24059">[6]Sheet9!$Q$80</definedName>
    <definedName name="_24060">[6]Sheet9!$R$80</definedName>
    <definedName name="_24065">[2]Sheet2!$Q$88</definedName>
    <definedName name="_24072">[2]Sheet2!$Q$147</definedName>
    <definedName name="_24079">[6]Sheet9!$O$81</definedName>
    <definedName name="_24080">[6]Sheet9!$P$81</definedName>
    <definedName name="_24081">[6]Sheet9!$Q$81</definedName>
    <definedName name="_24082">[6]Sheet9!$R$81</definedName>
    <definedName name="_24086">[4]Sheet2!$Q$97</definedName>
    <definedName name="_24093">[3]Sheet2!$Q$149</definedName>
    <definedName name="_241">[6]Sheet1!$P$7</definedName>
    <definedName name="_24100">[2]Sheet2!$Q$89</definedName>
    <definedName name="_24101">[6]Sheet9!$O$82</definedName>
    <definedName name="_24102">[6]Sheet9!$P$82</definedName>
    <definedName name="_24103">[6]Sheet9!$Q$82</definedName>
    <definedName name="_24104">[6]Sheet9!$R$82</definedName>
    <definedName name="_24107">[2]Sheet2!$Q$148</definedName>
    <definedName name="_24121">[4]Sheet2!$Q$98</definedName>
    <definedName name="_24123">[6]Sheet9!$O$83</definedName>
    <definedName name="_24124">[6]Sheet9!$P$83</definedName>
    <definedName name="_24125">[6]Sheet9!$Q$83</definedName>
    <definedName name="_24126">[6]Sheet9!$R$83</definedName>
    <definedName name="_24128">[3]Sheet2!$Q$150</definedName>
    <definedName name="_24135">[2]Sheet2!$Q$90</definedName>
    <definedName name="_24137">[1]Sheet3!$R$35</definedName>
    <definedName name="_24145">[6]Sheet9!$O$84</definedName>
    <definedName name="_24146">[6]Sheet9!$P$84</definedName>
    <definedName name="_24147">[6]Sheet9!$Q$84</definedName>
    <definedName name="_24148">[6]Sheet9!$R$84</definedName>
    <definedName name="_24156">[4]Sheet2!$Q$99</definedName>
    <definedName name="_24163">[3]Sheet2!$Q$151</definedName>
    <definedName name="_24167">[6]Sheet9!$O$85</definedName>
    <definedName name="_24168">[6]Sheet9!$P$85</definedName>
    <definedName name="_24169">[6]Sheet9!$Q$85</definedName>
    <definedName name="_24170">[2]Sheet2!$Q$91</definedName>
    <definedName name="_24173">[1]Sheet3!$R$36</definedName>
    <definedName name="_24177">[2]Sheet2!$Q$150</definedName>
    <definedName name="_24189">[6]Sheet9!$O$86</definedName>
    <definedName name="_24190">[6]Sheet9!$P$86</definedName>
    <definedName name="_24191">[6]Sheet9!$Q$86</definedName>
    <definedName name="_24192">[6]Sheet9!$R$86</definedName>
    <definedName name="_24198">[3]Sheet2!$Q$152</definedName>
    <definedName name="_242">[6]Sheet1!$Q$7</definedName>
    <definedName name="_24205">[2]Sheet2!$Q$92</definedName>
    <definedName name="_24209">[1]Sheet3!$R$37</definedName>
    <definedName name="_24211">[6]Sheet9!$O$87</definedName>
    <definedName name="_24212">[2]Sheet2!$Q$151</definedName>
    <definedName name="_24213">[6]Sheet9!$Q$87</definedName>
    <definedName name="_24214">[6]Sheet9!$R$87</definedName>
    <definedName name="_24226">[4]Sheet2!$Q$101</definedName>
    <definedName name="_24233">[3]Sheet2!$Q$153</definedName>
    <definedName name="_24234">[6]Sheet9!$P$88</definedName>
    <definedName name="_24235">[6]Sheet9!$Q$88</definedName>
    <definedName name="_24236">[6]Sheet9!$R$88</definedName>
    <definedName name="_24240">[2]Sheet2!$Q$93</definedName>
    <definedName name="_24245">[1]Sheet3!$R$38</definedName>
    <definedName name="_24247">[2]Sheet2!$Q$152</definedName>
    <definedName name="_24255">[6]Sheet9!$O$89</definedName>
    <definedName name="_24256">[6]Sheet9!$P$89</definedName>
    <definedName name="_24257">[6]Sheet9!$Q$89</definedName>
    <definedName name="_24258">[6]Sheet9!$R$89</definedName>
    <definedName name="_24261">[4]Sheet2!$Q$102</definedName>
    <definedName name="_24275">[2]Sheet2!$Q$94</definedName>
    <definedName name="_24277">[6]Sheet9!$O$90</definedName>
    <definedName name="_24278">[6]Sheet9!$P$90</definedName>
    <definedName name="_24279">[6]Sheet9!$Q$90</definedName>
    <definedName name="_24280">[6]Sheet9!$R$90</definedName>
    <definedName name="_24281">[1]Sheet3!$R$39</definedName>
    <definedName name="_24282">[2]Sheet2!$Q$153</definedName>
    <definedName name="_24296">[4]Sheet2!$Q$103</definedName>
    <definedName name="_24299">[6]Sheet9!$O$91</definedName>
    <definedName name="_243">[6]Sheet1!$R$7</definedName>
    <definedName name="_2430">'[5]April 2014'!#REF!</definedName>
    <definedName name="_24300">[6]Sheet9!$P$91</definedName>
    <definedName name="_24301">[6]Sheet9!$Q$91</definedName>
    <definedName name="_24302">[6]Sheet9!$R$91</definedName>
    <definedName name="_24303">[3]Sheet2!$Q$155</definedName>
    <definedName name="_24310">[2]Sheet2!$Q$95</definedName>
    <definedName name="_24317">[2]Sheet2!$Q$154</definedName>
    <definedName name="_24321">[6]Sheet9!$O$92</definedName>
    <definedName name="_24322">[6]Sheet9!$P$92</definedName>
    <definedName name="_24323">[6]Sheet9!$Q$92</definedName>
    <definedName name="_24324">[6]Sheet9!$R$92</definedName>
    <definedName name="_24338">[3]Sheet2!$Q$156</definedName>
    <definedName name="_24343">[6]Sheet9!$O$93</definedName>
    <definedName name="_24344">[6]Sheet9!$P$93</definedName>
    <definedName name="_24345">[6]Sheet9!$Q$93</definedName>
    <definedName name="_24346">[6]Sheet9!$R$93</definedName>
    <definedName name="_24352">[2]Sheet2!$Q$155</definedName>
    <definedName name="_24353">[1]Sheet3!$R$41</definedName>
    <definedName name="_24365">[6]Sheet9!$O$94</definedName>
    <definedName name="_24366">[4]Sheet2!$Q$105</definedName>
    <definedName name="_24367">[6]Sheet9!$Q$94</definedName>
    <definedName name="_24368">[6]Sheet9!$R$94</definedName>
    <definedName name="_24373">[3]Sheet2!$Q$157</definedName>
    <definedName name="_24380">[2]Sheet2!$Q$97</definedName>
    <definedName name="_24387">[2]Sheet2!$Q$156</definedName>
    <definedName name="_24388">[6]Sheet9!$P$95</definedName>
    <definedName name="_24389">[6]Sheet9!$Q$95</definedName>
    <definedName name="_24390">[6]Sheet9!$R$95</definedName>
    <definedName name="_2440">[6]Sheet2!$O$46</definedName>
    <definedName name="_24401">[4]Sheet2!$Q$106</definedName>
    <definedName name="_24408">[3]Sheet2!$Q$158</definedName>
    <definedName name="_24409">[6]Sheet9!$O$96</definedName>
    <definedName name="_2441">[6]Sheet2!$P$46</definedName>
    <definedName name="_24410">[6]Sheet9!$P$96</definedName>
    <definedName name="_24411">[6]Sheet9!$Q$96</definedName>
    <definedName name="_24412">[6]Sheet9!$R$96</definedName>
    <definedName name="_24415">[2]Sheet2!$Q$98</definedName>
    <definedName name="_2442">[6]Sheet2!$Q$46</definedName>
    <definedName name="_24425">[1]Sheet3!$R$43</definedName>
    <definedName name="_2443">[6]Sheet2!$R$46</definedName>
    <definedName name="_24431">[6]Sheet9!$O$97</definedName>
    <definedName name="_24432">[6]Sheet9!$P$97</definedName>
    <definedName name="_24433">[6]Sheet9!$Q$97</definedName>
    <definedName name="_24434">[6]Sheet9!$R$97</definedName>
    <definedName name="_24436">[4]Sheet2!$Q$107</definedName>
    <definedName name="_24443">[3]Sheet2!$Q$159</definedName>
    <definedName name="_24450">[2]Sheet2!$Q$99</definedName>
    <definedName name="_24453">[6]Sheet9!$O$98</definedName>
    <definedName name="_24454">[6]Sheet9!$P$98</definedName>
    <definedName name="_24455">[6]Sheet9!$Q$98</definedName>
    <definedName name="_24456">[6]Sheet9!$R$98</definedName>
    <definedName name="_24457">[2]Sheet2!$Q$158</definedName>
    <definedName name="_24461">[1]Sheet3!$R$44</definedName>
    <definedName name="_24471">[4]Sheet2!$Q$108</definedName>
    <definedName name="_24475">[6]Sheet9!$O$99</definedName>
    <definedName name="_24476">[6]Sheet9!$P$99</definedName>
    <definedName name="_24477">[6]Sheet9!$Q$99</definedName>
    <definedName name="_24478">[3]Sheet2!$Q$160</definedName>
    <definedName name="_24485">[2]Sheet2!$Q$100</definedName>
    <definedName name="_24492">[2]Sheet2!$Q$159</definedName>
    <definedName name="_24497">[6]Sheet9!$O$100</definedName>
    <definedName name="_24498">[6]Sheet9!$P$100</definedName>
    <definedName name="_24499">[6]Sheet9!$Q$100</definedName>
    <definedName name="_24500">[6]Sheet9!$R$100</definedName>
    <definedName name="_24506">[4]Sheet2!$Q$109</definedName>
    <definedName name="_24513">[3]Sheet2!$Q$161</definedName>
    <definedName name="_24519">[6]Sheet9!$O$101</definedName>
    <definedName name="_24520">[2]Sheet2!$Q$101</definedName>
    <definedName name="_24521">[6]Sheet9!$Q$101</definedName>
    <definedName name="_24522">[6]Sheet9!$R$101</definedName>
    <definedName name="_24527">[2]Sheet2!$Q$160</definedName>
    <definedName name="_24533">[1]Sheet3!$R$46</definedName>
    <definedName name="_24541">[4]Sheet2!$Q$110</definedName>
    <definedName name="_24542">[6]Sheet9!$P$102</definedName>
    <definedName name="_24543">[6]Sheet9!$Q$102</definedName>
    <definedName name="_24544">[6]Sheet9!$R$102</definedName>
    <definedName name="_24548">[3]Sheet2!$Q$162</definedName>
    <definedName name="_24555">[2]Sheet2!$Q$102</definedName>
    <definedName name="_24562">[2]Sheet2!$Q$161</definedName>
    <definedName name="_24563">[6]Sheet9!$O$103</definedName>
    <definedName name="_24564">[6]Sheet9!$P$103</definedName>
    <definedName name="_24565">[6]Sheet9!$Q$103</definedName>
    <definedName name="_24566">[6]Sheet9!$R$103</definedName>
    <definedName name="_24569">[1]Sheet3!$R$47</definedName>
    <definedName name="_24576">[4]Sheet2!$Q$111</definedName>
    <definedName name="_24585">[6]Sheet9!$O$104</definedName>
    <definedName name="_24586">[6]Sheet9!$P$104</definedName>
    <definedName name="_24587">[6]Sheet9!$Q$104</definedName>
    <definedName name="_24588">[6]Sheet9!$R$104</definedName>
    <definedName name="_24590">[2]Sheet2!$Q$103</definedName>
    <definedName name="_24597">[2]Sheet2!$Q$162</definedName>
    <definedName name="_24605">[1]Sheet3!$R$48</definedName>
    <definedName name="_24607">[6]Sheet9!$O$105</definedName>
    <definedName name="_24608">[6]Sheet9!$P$105</definedName>
    <definedName name="_24609">[6]Sheet9!$Q$105</definedName>
    <definedName name="_24610">[6]Sheet9!$R$105</definedName>
    <definedName name="_24611">[4]Sheet2!$Q$112</definedName>
    <definedName name="_24618">[3]Sheet2!$Q$164</definedName>
    <definedName name="_24625">[2]Sheet2!$Q$104</definedName>
    <definedName name="_24629">[6]Sheet9!$O$106</definedName>
    <definedName name="_24630">[6]Sheet9!$P$106</definedName>
    <definedName name="_24631">[6]Sheet9!$Q$106</definedName>
    <definedName name="_24632">[2]Sheet2!$Q$163</definedName>
    <definedName name="_24641">[1]Sheet3!$R$49</definedName>
    <definedName name="_24651">[6]Sheet9!$O$107</definedName>
    <definedName name="_24652">[6]Sheet9!$P$107</definedName>
    <definedName name="_24653">[3]Sheet2!$Q$165</definedName>
    <definedName name="_24654">[6]Sheet9!$R$107</definedName>
    <definedName name="_24660">[2]Sheet2!$Q$105</definedName>
    <definedName name="_24667">[2]Sheet2!$Q$164</definedName>
    <definedName name="_24673">[6]Sheet9!$O$108</definedName>
    <definedName name="_24674">[6]Sheet9!$P$108</definedName>
    <definedName name="_24675">[6]Sheet9!$Q$108</definedName>
    <definedName name="_24676">[6]Sheet9!$R$108</definedName>
    <definedName name="_24677">[1]Sheet3!$R$50</definedName>
    <definedName name="_24681">[4]Sheet2!$Q$114</definedName>
    <definedName name="_24688">[3]Sheet2!$Q$166</definedName>
    <definedName name="_24695">[2]Sheet2!$Q$106</definedName>
    <definedName name="_24696">[6]Sheet9!$P$109</definedName>
    <definedName name="_24697">[6]Sheet9!$Q$109</definedName>
    <definedName name="_24698">[6]Sheet9!$R$109</definedName>
    <definedName name="_24702">[2]Sheet2!$Q$165</definedName>
    <definedName name="_24713">[1]Sheet3!$R$51</definedName>
    <definedName name="_24716">[4]Sheet2!$Q$115</definedName>
    <definedName name="_24717">[6]Sheet9!$O$110</definedName>
    <definedName name="_24718">[6]Sheet9!$P$110</definedName>
    <definedName name="_24719">[6]Sheet9!$Q$110</definedName>
    <definedName name="_24720">[6]Sheet9!$R$110</definedName>
    <definedName name="_24730">[2]Sheet2!$Q$107</definedName>
    <definedName name="_24737">[2]Sheet2!$Q$166</definedName>
    <definedName name="_24739">[6]Sheet9!$O$111</definedName>
    <definedName name="_24740">[6]Sheet9!$P$111</definedName>
    <definedName name="_24741">[6]Sheet9!$Q$111</definedName>
    <definedName name="_24742">[6]Sheet9!$R$111</definedName>
    <definedName name="_24749">[1]Sheet3!$R$52</definedName>
    <definedName name="_24751">[4]Sheet2!$Q$116</definedName>
    <definedName name="_24758">[3]Sheet2!$Q$168</definedName>
    <definedName name="_24761">[6]Sheet9!$O$112</definedName>
    <definedName name="_24762">[6]Sheet9!$P$112</definedName>
    <definedName name="_24763">[6]Sheet9!$Q$112</definedName>
    <definedName name="_24764">[6]Sheet9!$R$112</definedName>
    <definedName name="_24765">[2]Sheet2!$Q$108</definedName>
    <definedName name="_24772">[2]Sheet2!$Q$167</definedName>
    <definedName name="_24783">[6]Sheet9!$O$113</definedName>
    <definedName name="_24784">[6]Sheet9!$P$113</definedName>
    <definedName name="_24785">[6]Sheet9!$Q$113</definedName>
    <definedName name="_24786">[4]Sheet2!$Q$117</definedName>
    <definedName name="_24793">[3]Sheet2!$Q$169</definedName>
    <definedName name="_2480">'[5]April 2014'!#REF!</definedName>
    <definedName name="_24800">[2]Sheet2!$Q$109</definedName>
    <definedName name="_24805">[6]Sheet9!$O$114</definedName>
    <definedName name="_24806">[6]Sheet9!$P$114</definedName>
    <definedName name="_24807">[2]Sheet2!$Q$168</definedName>
    <definedName name="_24808">[6]Sheet9!$R$114</definedName>
    <definedName name="_24821">[1]Sheet3!$R$54</definedName>
    <definedName name="_24827">[6]Sheet9!$O$115</definedName>
    <definedName name="_24828">[3]Sheet2!$Q$170</definedName>
    <definedName name="_24829">[6]Sheet9!$Q$115</definedName>
    <definedName name="_24830">[6]Sheet9!$R$115</definedName>
    <definedName name="_24835">[2]Sheet2!$Q$110</definedName>
    <definedName name="_24842">[2]Sheet2!$Q$169</definedName>
    <definedName name="_24849">[6]Sheet9!$O$116</definedName>
    <definedName name="_24850">[6]Sheet9!$P$116</definedName>
    <definedName name="_24851">[6]Sheet9!$Q$116</definedName>
    <definedName name="_24852">[6]Sheet9!$R$116</definedName>
    <definedName name="_24856">[4]Sheet2!$Q$119</definedName>
    <definedName name="_24857">[1]Sheet3!$R$55</definedName>
    <definedName name="_24863">[3]Sheet2!$Q$171</definedName>
    <definedName name="_24871">[6]Sheet9!$O$117</definedName>
    <definedName name="_24872">[6]Sheet9!$P$117</definedName>
    <definedName name="_24873">[6]Sheet9!$Q$117</definedName>
    <definedName name="_24874">[6]Sheet9!$R$117</definedName>
    <definedName name="_24877">[2]Sheet2!$Q$170</definedName>
    <definedName name="_24891">[4]Sheet2!$Q$120</definedName>
    <definedName name="_24893">[6]Sheet9!$O$118</definedName>
    <definedName name="_24894">[6]Sheet9!$P$118</definedName>
    <definedName name="_24895">[6]Sheet9!$Q$118</definedName>
    <definedName name="_24896">[6]Sheet9!$R$118</definedName>
    <definedName name="_24898">[3]Sheet2!$Q$172</definedName>
    <definedName name="_24912">[2]Sheet2!$Q$171</definedName>
    <definedName name="_24926">[4]Sheet2!$Q$121</definedName>
    <definedName name="_24929">[1]Sheet3!$R$57</definedName>
    <definedName name="_24933">[3]Sheet2!$Q$173</definedName>
    <definedName name="_24940">[2]Sheet2!$Q$113</definedName>
    <definedName name="_249403">'[7]US MAS Cost'!#REF!</definedName>
    <definedName name="_24962">[6]Sheet10!$O$4</definedName>
    <definedName name="_24963">[6]Sheet10!$P$4</definedName>
    <definedName name="_24964">[6]Sheet10!$Q$4</definedName>
    <definedName name="_24965">[6]Sheet10!$R$4</definedName>
    <definedName name="_24968">[3]Sheet2!$Q$174</definedName>
    <definedName name="_24975">[2]Sheet2!$Q$114</definedName>
    <definedName name="_24982">[2]Sheet2!$Q$173</definedName>
    <definedName name="_24984">[6]Sheet10!$O$5</definedName>
    <definedName name="_24985">[6]Sheet10!$P$5</definedName>
    <definedName name="_24986">[6]Sheet10!$Q$5</definedName>
    <definedName name="_24987">[6]Sheet10!$R$5</definedName>
    <definedName name="_24996">[4]Sheet2!$Q$123</definedName>
    <definedName name="_25001">[1]Sheet3!$R$59</definedName>
    <definedName name="_25003">[3]Sheet2!$Q$175</definedName>
    <definedName name="_25006">[6]Sheet10!$O$6</definedName>
    <definedName name="_25007">[6]Sheet10!$P$6</definedName>
    <definedName name="_25008">[6]Sheet10!$Q$6</definedName>
    <definedName name="_25009">[6]Sheet10!$R$6</definedName>
    <definedName name="_25010">[2]Sheet2!$Q$115</definedName>
    <definedName name="_25017">[2]Sheet2!$Q$174</definedName>
    <definedName name="_25028">[6]Sheet10!$O$7</definedName>
    <definedName name="_25029">[6]Sheet10!$P$7</definedName>
    <definedName name="_25030">[6]Sheet10!$Q$7</definedName>
    <definedName name="_25031">[6]Sheet10!$R$7</definedName>
    <definedName name="_25037">[1]Sheet3!$R$60</definedName>
    <definedName name="_25038">[3]Sheet2!$Q$176</definedName>
    <definedName name="_25045">[2]Sheet2!$Q$116</definedName>
    <definedName name="_25050">[6]Sheet10!$O$8</definedName>
    <definedName name="_25051">[6]Sheet10!$P$8</definedName>
    <definedName name="_25052">[2]Sheet2!$Q$175</definedName>
    <definedName name="_25053">[6]Sheet10!$R$8</definedName>
    <definedName name="_25066">[4]Sheet2!$Q$125</definedName>
    <definedName name="_25072">[6]Sheet10!$O$9</definedName>
    <definedName name="_25073">[3]Sheet2!$Q$177</definedName>
    <definedName name="_25074">[6]Sheet10!$Q$9</definedName>
    <definedName name="_25075">[6]Sheet10!$R$9</definedName>
    <definedName name="_25080">[2]Sheet2!$Q$117</definedName>
    <definedName name="_25087">[2]Sheet2!$Q$176</definedName>
    <definedName name="_25094">[6]Sheet10!$O$10</definedName>
    <definedName name="_25095">[6]Sheet10!$P$10</definedName>
    <definedName name="_25096">[6]Sheet10!$Q$10</definedName>
    <definedName name="_25097">[6]Sheet10!$R$10</definedName>
    <definedName name="_25101">[4]Sheet2!$Q$126</definedName>
    <definedName name="_25108">[3]Sheet2!$Q$178</definedName>
    <definedName name="_25109">[1]Sheet3!$R$62</definedName>
    <definedName name="_25115">[2]Sheet2!$Q$118</definedName>
    <definedName name="_25116">[6]Sheet10!$O$11</definedName>
    <definedName name="_25117">[6]Sheet10!$P$11</definedName>
    <definedName name="_25118">[6]Sheet10!$Q$11</definedName>
    <definedName name="_25119">[6]Sheet10!$R$11</definedName>
    <definedName name="_25122">[2]Sheet2!$Q$177</definedName>
    <definedName name="_25136">[4]Sheet2!$Q$127</definedName>
    <definedName name="_25138">[6]Sheet10!$O$12</definedName>
    <definedName name="_25139">[6]Sheet10!$P$12</definedName>
    <definedName name="_25140">[6]Sheet10!$Q$12</definedName>
    <definedName name="_25141">[6]Sheet10!$R$12</definedName>
    <definedName name="_25143">[3]Sheet2!$Q$179</definedName>
    <definedName name="_25145">[1]Sheet3!$R$63</definedName>
    <definedName name="_25150">[2]Sheet2!$Q$119</definedName>
    <definedName name="_25157">[2]Sheet2!$Q$178</definedName>
    <definedName name="_25160">[6]Sheet10!$O$13</definedName>
    <definedName name="_25161">[6]Sheet10!$P$13</definedName>
    <definedName name="_25162">[6]Sheet10!$Q$13</definedName>
    <definedName name="_25163">[6]Sheet10!$R$13</definedName>
    <definedName name="_25171">[4]Sheet2!$Q$128</definedName>
    <definedName name="_25178">[3]Sheet2!$Q$180</definedName>
    <definedName name="_25181">[1]Sheet3!$R$64</definedName>
    <definedName name="_25182">[6]Sheet10!$O$14</definedName>
    <definedName name="_25183">[6]Sheet10!$P$14</definedName>
    <definedName name="_25184">[6]Sheet10!$Q$14</definedName>
    <definedName name="_25185">[6]Sheet10!$R$14</definedName>
    <definedName name="_25192">[2]Sheet2!$Q$179</definedName>
    <definedName name="_25204">[6]Sheet10!$O$15</definedName>
    <definedName name="_25205">[6]Sheet10!$P$15</definedName>
    <definedName name="_25206">[4]Sheet2!$Q$129</definedName>
    <definedName name="_25207">[6]Sheet10!$R$15</definedName>
    <definedName name="_25213">[3]Sheet2!$Q$181</definedName>
    <definedName name="_25217">[1]Sheet3!$R$65</definedName>
    <definedName name="_25220">[2]Sheet2!$Q$121</definedName>
    <definedName name="_25226">[6]Sheet10!$O$16</definedName>
    <definedName name="_25227">[2]Sheet2!$Q$180</definedName>
    <definedName name="_25228">[6]Sheet10!$Q$16</definedName>
    <definedName name="_25229">[6]Sheet10!$R$16</definedName>
    <definedName name="_25241">[4]Sheet2!$Q$130</definedName>
    <definedName name="_25248">[6]Sheet10!$O$17</definedName>
    <definedName name="_25249">[6]Sheet10!$P$17</definedName>
    <definedName name="_25250">[6]Sheet10!$Q$17</definedName>
    <definedName name="_25251">[6]Sheet10!$R$17</definedName>
    <definedName name="_25253">[1]Sheet3!$R$66</definedName>
    <definedName name="_25255">[2]Sheet2!$Q$122</definedName>
    <definedName name="_25262">[2]Sheet2!$Q$181</definedName>
    <definedName name="_25270">[6]Sheet10!$O$18</definedName>
    <definedName name="_25271">[6]Sheet10!$P$18</definedName>
    <definedName name="_25272">[6]Sheet10!$Q$18</definedName>
    <definedName name="_25273">[6]Sheet10!$R$18</definedName>
    <definedName name="_25276">[4]Sheet2!$Q$131</definedName>
    <definedName name="_25283">[3]Sheet2!$Q$183</definedName>
    <definedName name="_25289">[1]Sheet3!$R$67</definedName>
    <definedName name="_25290">[2]Sheet2!$Q$123</definedName>
    <definedName name="_25292">[6]Sheet10!$O$19</definedName>
    <definedName name="_25293">[6]Sheet10!$P$19</definedName>
    <definedName name="_25294">[6]Sheet10!$Q$19</definedName>
    <definedName name="_25295">[6]Sheet10!$R$19</definedName>
    <definedName name="_25297">[2]Sheet2!$Q$182</definedName>
    <definedName name="_2530">'[5]April 2014'!#REF!</definedName>
    <definedName name="_25314">[6]Sheet10!$O$20</definedName>
    <definedName name="_25315">[6]Sheet10!$P$20</definedName>
    <definedName name="_25316">[6]Sheet10!$Q$20</definedName>
    <definedName name="_25317">[6]Sheet10!$R$20</definedName>
    <definedName name="_25318">[3]Sheet2!$Q$184</definedName>
    <definedName name="_25325">[1]Sheet3!$R$68</definedName>
    <definedName name="_25332">[2]Sheet2!$Q$183</definedName>
    <definedName name="_25336">[6]Sheet10!$O$21</definedName>
    <definedName name="_25337">[6]Sheet10!$P$21</definedName>
    <definedName name="_25338">[6]Sheet10!$Q$21</definedName>
    <definedName name="_25339">[6]Sheet10!$R$21</definedName>
    <definedName name="_25346">[4]Sheet2!$Q$133</definedName>
    <definedName name="_25353">[3]Sheet2!$Q$185</definedName>
    <definedName name="_25358">[6]Sheet10!$O$22</definedName>
    <definedName name="_25359">[6]Sheet10!$P$22</definedName>
    <definedName name="_25360">[2]Sheet2!$Q$125</definedName>
    <definedName name="_25361">[6]Sheet10!$R$22</definedName>
    <definedName name="_25367">[2]Sheet2!$Q$184</definedName>
    <definedName name="_25380">[6]Sheet10!$O$23</definedName>
    <definedName name="_25381">[4]Sheet2!$Q$134</definedName>
    <definedName name="_25382">[6]Sheet10!$Q$23</definedName>
    <definedName name="_25383">[6]Sheet10!$R$23</definedName>
    <definedName name="_25388">[3]Sheet2!$Q$186</definedName>
    <definedName name="_25395">[2]Sheet2!$Q$126</definedName>
    <definedName name="_25397">[1]Sheet3!$R$70</definedName>
    <definedName name="_25402">[2]Sheet2!$Q$185</definedName>
    <definedName name="_25403">[6]Sheet10!$P$24</definedName>
    <definedName name="_25404">[6]Sheet10!$Q$24</definedName>
    <definedName name="_25405">[6]Sheet10!$R$24</definedName>
    <definedName name="_25416">[4]Sheet2!$Q$135</definedName>
    <definedName name="_25423">[3]Sheet2!$Q$187</definedName>
    <definedName name="_25424">[6]Sheet10!$O$25</definedName>
    <definedName name="_25425">[6]Sheet10!$P$25</definedName>
    <definedName name="_25426">[6]Sheet10!$Q$25</definedName>
    <definedName name="_25427">[6]Sheet10!$R$25</definedName>
    <definedName name="_25430">[2]Sheet2!$Q$127</definedName>
    <definedName name="_25433">[1]Sheet3!$R$71</definedName>
    <definedName name="_25437">[2]Sheet2!$Q$186</definedName>
    <definedName name="_25446">[6]Sheet10!$O$26</definedName>
    <definedName name="_25447">[6]Sheet10!$P$26</definedName>
    <definedName name="_25448">[6]Sheet10!$Q$26</definedName>
    <definedName name="_25449">[6]Sheet10!$R$26</definedName>
    <definedName name="_25451">[4]Sheet2!$Q$136</definedName>
    <definedName name="_25458">[3]Sheet2!$Q$188</definedName>
    <definedName name="_25465">[2]Sheet2!$Q$128</definedName>
    <definedName name="_25468">[6]Sheet10!$O$27</definedName>
    <definedName name="_25469">[6]Sheet10!$P$27</definedName>
    <definedName name="_2547">[6]Sheet2!$O$49</definedName>
    <definedName name="_25470">[6]Sheet10!$Q$27</definedName>
    <definedName name="_25471">[6]Sheet10!$R$27</definedName>
    <definedName name="_25472">[2]Sheet2!$Q$187</definedName>
    <definedName name="_2548">[6]Sheet2!$P$49</definedName>
    <definedName name="_2549">[6]Sheet2!$Q$49</definedName>
    <definedName name="_25490">[6]Sheet10!$O$28</definedName>
    <definedName name="_25491">[6]Sheet10!$P$28</definedName>
    <definedName name="_25492">[6]Sheet10!$Q$28</definedName>
    <definedName name="_25493">[3]Sheet2!$Q$189</definedName>
    <definedName name="_2550">[6]Sheet2!$R$49</definedName>
    <definedName name="_25500">[2]Sheet2!$Q$129</definedName>
    <definedName name="_25505">[1]Sheet3!$R$73</definedName>
    <definedName name="_25507">[2]Sheet2!$Q$188</definedName>
    <definedName name="_25512">[6]Sheet10!$O$29</definedName>
    <definedName name="_25513">[6]Sheet10!$P$29</definedName>
    <definedName name="_25514">[6]Sheet10!$Q$29</definedName>
    <definedName name="_25515">[6]Sheet10!$R$29</definedName>
    <definedName name="_25521">[4]Sheet2!$Q$138</definedName>
    <definedName name="_25528">[3]Sheet2!$Q$190</definedName>
    <definedName name="_25534">[6]Sheet10!$O$30</definedName>
    <definedName name="_25535">[2]Sheet2!$Q$130</definedName>
    <definedName name="_25536">[6]Sheet10!$Q$30</definedName>
    <definedName name="_25537">[6]Sheet10!$R$30</definedName>
    <definedName name="_25541">[1]Sheet3!$R$74</definedName>
    <definedName name="_25542">[2]Sheet2!$Q$189</definedName>
    <definedName name="_25556">[6]Sheet10!$O$31</definedName>
    <definedName name="_25557">[6]Sheet10!$P$31</definedName>
    <definedName name="_25558">[6]Sheet10!$Q$31</definedName>
    <definedName name="_25559">[6]Sheet10!$R$31</definedName>
    <definedName name="_25563">[3]Sheet2!$Q$191</definedName>
    <definedName name="_25570">[2]Sheet2!$Q$131</definedName>
    <definedName name="_25577">[2]Sheet2!$Q$190</definedName>
    <definedName name="_25578">[6]Sheet10!$O$32</definedName>
    <definedName name="_25579">[6]Sheet10!$P$32</definedName>
    <definedName name="_25580">[6]Sheet10!$Q$32</definedName>
    <definedName name="_25581">[6]Sheet10!$R$32</definedName>
    <definedName name="_25591">[4]Sheet2!$Q$140</definedName>
    <definedName name="_25598">[3]Sheet2!$Q$192</definedName>
    <definedName name="_25600">[6]Sheet10!$O$33</definedName>
    <definedName name="_25601">[6]Sheet10!$P$33</definedName>
    <definedName name="_25602">[6]Sheet10!$Q$33</definedName>
    <definedName name="_25603">[6]Sheet10!$R$33</definedName>
    <definedName name="_25605">[2]Sheet2!$Q$132</definedName>
    <definedName name="_25612">[2]Sheet2!$Q$191</definedName>
    <definedName name="_25613">[1]Sheet3!$R$76</definedName>
    <definedName name="_25622">[6]Sheet10!$O$34</definedName>
    <definedName name="_25623">[6]Sheet10!$P$34</definedName>
    <definedName name="_25624">[6]Sheet10!$Q$34</definedName>
    <definedName name="_25625">[6]Sheet10!$R$34</definedName>
    <definedName name="_25633">[3]Sheet2!$Q$193</definedName>
    <definedName name="_25640">[2]Sheet2!$Q$133</definedName>
    <definedName name="_25644">[6]Sheet10!$O$35</definedName>
    <definedName name="_25645">[6]Sheet10!$P$35</definedName>
    <definedName name="_25646">[6]Sheet10!$Q$35</definedName>
    <definedName name="_25647">[2]Sheet2!$Q$192</definedName>
    <definedName name="_25649">[1]Sheet3!$R$77</definedName>
    <definedName name="_25666">[6]Sheet10!$O$36</definedName>
    <definedName name="_25667">[6]Sheet10!$P$36</definedName>
    <definedName name="_25668">[3]Sheet2!$Q$194</definedName>
    <definedName name="_25669">[6]Sheet10!$R$36</definedName>
    <definedName name="_25675">[2]Sheet2!$Q$134</definedName>
    <definedName name="_25682">[2]Sheet2!$Q$193</definedName>
    <definedName name="_25685">[1]Sheet3!$R$78</definedName>
    <definedName name="_25688">[6]Sheet10!$O$37</definedName>
    <definedName name="_25689">[6]Sheet10!$P$37</definedName>
    <definedName name="_25690">[6]Sheet10!$Q$37</definedName>
    <definedName name="_25691">[6]Sheet10!$R$37</definedName>
    <definedName name="_25703">[3]Sheet2!$Q$195</definedName>
    <definedName name="_25710">[2]Sheet2!$Q$135</definedName>
    <definedName name="_25711">[6]Sheet10!$P$38</definedName>
    <definedName name="_25712">[6]Sheet10!$Q$38</definedName>
    <definedName name="_25713">[6]Sheet10!$R$38</definedName>
    <definedName name="_25717">[2]Sheet2!$Q$194</definedName>
    <definedName name="_25721">[1]Sheet3!$R$79</definedName>
    <definedName name="_25731">[4]Sheet2!$Q$144</definedName>
    <definedName name="_25732">[6]Sheet10!$O$39</definedName>
    <definedName name="_25733">[6]Sheet10!$P$39</definedName>
    <definedName name="_25734">[6]Sheet10!$Q$39</definedName>
    <definedName name="_25735">[6]Sheet10!$R$39</definedName>
    <definedName name="_25738">[3]Sheet2!$Q$196</definedName>
    <definedName name="_25745">[2]Sheet2!$Q$136</definedName>
    <definedName name="_25752">[2]Sheet2!$Q$195</definedName>
    <definedName name="_25754">[6]Sheet10!$O$40</definedName>
    <definedName name="_25755">[6]Sheet10!$P$40</definedName>
    <definedName name="_25756">[6]Sheet10!$Q$40</definedName>
    <definedName name="_25757">[6]Sheet10!$R$40</definedName>
    <definedName name="_25766">[4]Sheet2!$Q$145</definedName>
    <definedName name="_25773">[3]Sheet2!$Q$197</definedName>
    <definedName name="_25776">[6]Sheet10!$O$41</definedName>
    <definedName name="_25777">[6]Sheet10!$P$41</definedName>
    <definedName name="_25778">[6]Sheet10!$Q$41</definedName>
    <definedName name="_25779">[6]Sheet10!$R$41</definedName>
    <definedName name="_25780">[2]Sheet2!$Q$137</definedName>
    <definedName name="_25787">[2]Sheet2!$Q$196</definedName>
    <definedName name="_25793">[1]Sheet3!$R$81</definedName>
    <definedName name="_25798">[6]Sheet10!$O$42</definedName>
    <definedName name="_25799">[6]Sheet10!$P$42</definedName>
    <definedName name="_2580">'[5]April 2014'!#REF!</definedName>
    <definedName name="_25800">[6]Sheet10!$Q$42</definedName>
    <definedName name="_25801">[6]Sheet10!$R$42</definedName>
    <definedName name="_25808">[3]Sheet2!$Q$198</definedName>
    <definedName name="_25815">[2]Sheet2!$Q$138</definedName>
    <definedName name="_25820">[6]Sheet10!$O$43</definedName>
    <definedName name="_25821">[6]Sheet10!$P$43</definedName>
    <definedName name="_25822">[2]Sheet2!$Q$197</definedName>
    <definedName name="_25823">[6]Sheet10!$R$43</definedName>
    <definedName name="_25829">[1]Sheet3!$R$82</definedName>
    <definedName name="_25836">[4]Sheet2!$Q$147</definedName>
    <definedName name="_25842">[6]Sheet10!$O$44</definedName>
    <definedName name="_25843">[3]Sheet2!$Q$199</definedName>
    <definedName name="_25844">[6]Sheet10!$Q$44</definedName>
    <definedName name="_25845">[6]Sheet10!$R$44</definedName>
    <definedName name="_25850">[2]Sheet2!$Q$139</definedName>
    <definedName name="_25864">[6]Sheet10!$O$45</definedName>
    <definedName name="_25865">[6]Sheet10!$P$45</definedName>
    <definedName name="_25866">[6]Sheet10!$Q$45</definedName>
    <definedName name="_25867">[6]Sheet10!$R$45</definedName>
    <definedName name="_25871">[4]Sheet2!$Q$148</definedName>
    <definedName name="_25878">[3]Sheet2!$Q$200</definedName>
    <definedName name="_25885">[2]Sheet2!$Q$140</definedName>
    <definedName name="_25886">[6]Sheet10!$O$46</definedName>
    <definedName name="_25887">[6]Sheet10!$P$46</definedName>
    <definedName name="_25888">[6]Sheet10!$Q$46</definedName>
    <definedName name="_25889">[6]Sheet10!$R$46</definedName>
    <definedName name="_25892">[2]Sheet2!$Q$199</definedName>
    <definedName name="_25901">[1]Sheet3!$R$84</definedName>
    <definedName name="_25906">[4]Sheet2!$Q$149</definedName>
    <definedName name="_25913">[3]Sheet2!$Q$201</definedName>
    <definedName name="_25927">[2]Sheet2!$Q$200</definedName>
    <definedName name="_25937">[1]Sheet3!$R$85</definedName>
    <definedName name="_25941">[4]Sheet2!$Q$150</definedName>
    <definedName name="_25948">[3]Sheet2!$Q$202</definedName>
    <definedName name="_25955">[2]Sheet2!$Q$142</definedName>
    <definedName name="_25956">[6]Sheet11!$P$4</definedName>
    <definedName name="_25957">[6]Sheet11!$Q$4</definedName>
    <definedName name="_25958">[6]Sheet11!$R$4</definedName>
    <definedName name="_25962">[2]Sheet2!$Q$201</definedName>
    <definedName name="_25973">[1]Sheet3!$R$86</definedName>
    <definedName name="_25976">[4]Sheet2!$Q$151</definedName>
    <definedName name="_25977">[6]Sheet11!$O$5</definedName>
    <definedName name="_25978">[6]Sheet11!$P$5</definedName>
    <definedName name="_25979">[6]Sheet11!$Q$5</definedName>
    <definedName name="_25980">[6]Sheet11!$R$5</definedName>
    <definedName name="_25983">[3]Sheet2!$Q$203</definedName>
    <definedName name="_25990">[2]Sheet2!$Q$143</definedName>
    <definedName name="_25999">[6]Sheet11!$O$6</definedName>
    <definedName name="_26000">[6]Sheet11!$P$6</definedName>
    <definedName name="_26001">[6]Sheet11!$Q$6</definedName>
    <definedName name="_26002">[6]Sheet11!$R$6</definedName>
    <definedName name="_26009">[1]Sheet3!$R$87</definedName>
    <definedName name="_26011">[4]Sheet2!$Q$152</definedName>
    <definedName name="_26018">[3]Sheet2!$Q$204</definedName>
    <definedName name="_26021">[6]Sheet11!$O$7</definedName>
    <definedName name="_26022">[6]Sheet11!$P$7</definedName>
    <definedName name="_26023">[6]Sheet11!$Q$7</definedName>
    <definedName name="_26024">[6]Sheet11!$R$7</definedName>
    <definedName name="_26025">[2]Sheet2!$Q$144</definedName>
    <definedName name="_26032">[2]Sheet2!$Q$203</definedName>
    <definedName name="_26043">[6]Sheet11!$O$8</definedName>
    <definedName name="_26044">[6]Sheet11!$P$8</definedName>
    <definedName name="_26045">[6]Sheet11!$Q$8</definedName>
    <definedName name="_26046">[4]Sheet2!$Q$153</definedName>
    <definedName name="_26053">[3]Sheet2!$Q$205</definedName>
    <definedName name="_26060">[2]Sheet2!$Q$145</definedName>
    <definedName name="_26065">[6]Sheet11!$O$9</definedName>
    <definedName name="_26066">[6]Sheet11!$P$9</definedName>
    <definedName name="_26067">[2]Sheet2!$Q$204</definedName>
    <definedName name="_26068">[6]Sheet11!$R$9</definedName>
    <definedName name="_26081">[1]Sheet3!$R$89</definedName>
    <definedName name="_26087">[6]Sheet11!$O$10</definedName>
    <definedName name="_26088">[3]Sheet2!$Q$206</definedName>
    <definedName name="_26089">[6]Sheet11!$Q$10</definedName>
    <definedName name="_26090">[6]Sheet11!$R$10</definedName>
    <definedName name="_26095">[2]Sheet2!$Q$146</definedName>
    <definedName name="_26102">[2]Sheet2!$Q$205</definedName>
    <definedName name="_26109">[6]Sheet11!$O$11</definedName>
    <definedName name="_26110">[6]Sheet11!$P$11</definedName>
    <definedName name="_26111">[6]Sheet11!$Q$11</definedName>
    <definedName name="_26112">[6]Sheet11!$R$11</definedName>
    <definedName name="_26116">[4]Sheet2!$Q$155</definedName>
    <definedName name="_26117">[1]Sheet3!$R$90</definedName>
    <definedName name="_26123">[3]Sheet2!$Q$207</definedName>
    <definedName name="_26130">[2]Sheet2!$Q$147</definedName>
    <definedName name="_26131">[6]Sheet11!$O$12</definedName>
    <definedName name="_26132">[6]Sheet11!$P$12</definedName>
    <definedName name="_26133">[6]Sheet11!$Q$12</definedName>
    <definedName name="_26134">[6]Sheet11!$R$12</definedName>
    <definedName name="_26137">[2]Sheet2!$Q$206</definedName>
    <definedName name="_26151">[4]Sheet2!$Q$156</definedName>
    <definedName name="_26153">[6]Sheet11!$O$13</definedName>
    <definedName name="_26154">[6]Sheet11!$P$13</definedName>
    <definedName name="_26155">[6]Sheet11!$Q$13</definedName>
    <definedName name="_26156">[6]Sheet11!$R$13</definedName>
    <definedName name="_26158">[3]Sheet2!$Q$208</definedName>
    <definedName name="_26165">[2]Sheet2!$Q$148</definedName>
    <definedName name="_26172">[2]Sheet2!$Q$207</definedName>
    <definedName name="_26175">[6]Sheet11!$O$14</definedName>
    <definedName name="_26176">[6]Sheet11!$P$14</definedName>
    <definedName name="_26177">[6]Sheet11!$Q$14</definedName>
    <definedName name="_26178">[6]Sheet11!$R$14</definedName>
    <definedName name="_26186">[4]Sheet2!$Q$157</definedName>
    <definedName name="_26189">[1]Sheet3!$R$92</definedName>
    <definedName name="_26193">[3]Sheet2!$Q$209</definedName>
    <definedName name="_26197">[6]Sheet11!$O$15</definedName>
    <definedName name="_26198">[6]Sheet11!$P$15</definedName>
    <definedName name="_26199">[6]Sheet11!$Q$15</definedName>
    <definedName name="_26200">[2]Sheet2!$Q$149</definedName>
    <definedName name="_26207">[2]Sheet2!$Q$208</definedName>
    <definedName name="_26219">[6]Sheet11!$O$16</definedName>
    <definedName name="_26220">[6]Sheet11!$P$16</definedName>
    <definedName name="_26221">[4]Sheet2!$Q$158</definedName>
    <definedName name="_26222">[6]Sheet11!$R$16</definedName>
    <definedName name="_26225">[1]Sheet3!$R$93</definedName>
    <definedName name="_26228">[3]Sheet2!$Q$210</definedName>
    <definedName name="_26241">[6]Sheet11!$O$17</definedName>
    <definedName name="_26242">[2]Sheet2!$Q$209</definedName>
    <definedName name="_26243">[6]Sheet11!$Q$17</definedName>
    <definedName name="_26244">[6]Sheet11!$R$17</definedName>
    <definedName name="_26256">[4]Sheet2!$Q$159</definedName>
    <definedName name="_26261">[1]Sheet3!$R$94</definedName>
    <definedName name="_26263">[3]Sheet2!$Q$211</definedName>
    <definedName name="_26264">[6]Sheet11!$P$18</definedName>
    <definedName name="_26265">[6]Sheet11!$Q$18</definedName>
    <definedName name="_26266">[6]Sheet11!$R$18</definedName>
    <definedName name="_26277">[2]Sheet2!$Q$210</definedName>
    <definedName name="_26285">[6]Sheet11!$O$19</definedName>
    <definedName name="_26286">[6]Sheet11!$P$19</definedName>
    <definedName name="_26287">[6]Sheet11!$Q$19</definedName>
    <definedName name="_26288">[6]Sheet11!$R$19</definedName>
    <definedName name="_26297">[1]Sheet3!$R$95</definedName>
    <definedName name="_2630">'[5]April 2014'!#REF!</definedName>
    <definedName name="_26307">[6]Sheet11!$O$20</definedName>
    <definedName name="_26308">[6]Sheet11!$P$20</definedName>
    <definedName name="_26309">[6]Sheet11!$Q$20</definedName>
    <definedName name="_26310">[6]Sheet11!$R$20</definedName>
    <definedName name="_26312">[2]Sheet2!$Q$211</definedName>
    <definedName name="_26326">[4]Sheet2!$Q$161</definedName>
    <definedName name="_26329">[6]Sheet11!$O$21</definedName>
    <definedName name="_26330">[6]Sheet11!$P$21</definedName>
    <definedName name="_26331">[6]Sheet11!$Q$21</definedName>
    <definedName name="_26332">[6]Sheet11!$R$21</definedName>
    <definedName name="_26333">[3]Sheet2!$Q$213</definedName>
    <definedName name="_26340">[2]Sheet2!$Q$153</definedName>
    <definedName name="_26347">[2]Sheet2!$Q$212</definedName>
    <definedName name="_26351">[6]Sheet11!$O$22</definedName>
    <definedName name="_26352">[6]Sheet11!$P$22</definedName>
    <definedName name="_26353">[6]Sheet11!$Q$22</definedName>
    <definedName name="_26354">[6]Sheet11!$R$22</definedName>
    <definedName name="_26361">[4]Sheet2!$Q$162</definedName>
    <definedName name="_26368">[3]Sheet2!$Q$214</definedName>
    <definedName name="_26369">[1]Sheet3!$R$97</definedName>
    <definedName name="_26373">[6]Sheet11!$O$23</definedName>
    <definedName name="_26374">[6]Sheet11!$P$23</definedName>
    <definedName name="_26375">[6]Sheet11!$Q$23</definedName>
    <definedName name="_26376">[6]Sheet11!$R$23</definedName>
    <definedName name="_26382">[2]Sheet2!$Q$213</definedName>
    <definedName name="_26395">[6]Sheet11!$O$24</definedName>
    <definedName name="_26396">[4]Sheet2!$Q$163</definedName>
    <definedName name="_26397">[6]Sheet11!$Q$24</definedName>
    <definedName name="_26398">[6]Sheet11!$R$24</definedName>
    <definedName name="_26403">[3]Sheet2!$Q$215</definedName>
    <definedName name="_26405">[1]Sheet3!$R$98</definedName>
    <definedName name="_26410">[2]Sheet2!$Q$155</definedName>
    <definedName name="_26417">[2]Sheet2!$Q$214</definedName>
    <definedName name="_26418">[6]Sheet11!$P$25</definedName>
    <definedName name="_26419">[6]Sheet11!$Q$25</definedName>
    <definedName name="_26420">[6]Sheet11!$R$25</definedName>
    <definedName name="_26438">[3]Sheet2!$Q$216</definedName>
    <definedName name="_26439">[6]Sheet11!$O$26</definedName>
    <definedName name="_26440">[6]Sheet11!$P$26</definedName>
    <definedName name="_26441">[6]Sheet11!$Q$26</definedName>
    <definedName name="_26442">[6]Sheet11!$R$26</definedName>
    <definedName name="_26445">[2]Sheet2!$Q$156</definedName>
    <definedName name="_26452">[2]Sheet2!$Q$215</definedName>
    <definedName name="_26461">[6]Sheet11!$O$27</definedName>
    <definedName name="_26462">[6]Sheet11!$P$27</definedName>
    <definedName name="_26463">[6]Sheet11!$Q$27</definedName>
    <definedName name="_26464">[6]Sheet11!$R$27</definedName>
    <definedName name="_26466">[4]Sheet2!$Q$165</definedName>
    <definedName name="_26473">[3]Sheet2!$Q$217</definedName>
    <definedName name="_26477">[1]Sheet3!$R$100</definedName>
    <definedName name="_26480">[2]Sheet2!$Q$157</definedName>
    <definedName name="_26483">[6]Sheet11!$O$28</definedName>
    <definedName name="_26484">[6]Sheet11!$P$28</definedName>
    <definedName name="_26485">[6]Sheet11!$Q$28</definedName>
    <definedName name="_26486">[6]Sheet11!$R$28</definedName>
    <definedName name="_26487">[2]Sheet2!$Q$216</definedName>
    <definedName name="_26501">[4]Sheet2!$Q$166</definedName>
    <definedName name="_26505">[6]Sheet11!$O$29</definedName>
    <definedName name="_26506">[6]Sheet11!$P$29</definedName>
    <definedName name="_26507">[6]Sheet11!$Q$29</definedName>
    <definedName name="_26508">[3]Sheet2!$Q$218</definedName>
    <definedName name="_26513">[1]Sheet3!$R$101</definedName>
    <definedName name="_26515">[2]Sheet2!$Q$158</definedName>
    <definedName name="_26522">[2]Sheet2!$Q$217</definedName>
    <definedName name="_26527">[6]Sheet11!$O$30</definedName>
    <definedName name="_26528">[6]Sheet11!$P$30</definedName>
    <definedName name="_26529">[6]Sheet11!$Q$30</definedName>
    <definedName name="_26530">[6]Sheet11!$R$30</definedName>
    <definedName name="_2654">[6]Sheet2!$O$52</definedName>
    <definedName name="_26543">[3]Sheet2!$Q$219</definedName>
    <definedName name="_26549">[6]Sheet11!$O$31</definedName>
    <definedName name="_2655">[6]Sheet2!$P$52</definedName>
    <definedName name="_26550">[2]Sheet2!$Q$159</definedName>
    <definedName name="_26551">[6]Sheet11!$Q$31</definedName>
    <definedName name="_26552">[6]Sheet11!$R$31</definedName>
    <definedName name="_26557">[2]Sheet2!$Q$218</definedName>
    <definedName name="_2656">[6]Sheet2!$Q$52</definedName>
    <definedName name="_2657">[6]Sheet2!$R$52</definedName>
    <definedName name="_26571">[4]Sheet2!$Q$168</definedName>
    <definedName name="_26572">[6]Sheet11!$P$32</definedName>
    <definedName name="_26573">[6]Sheet11!$Q$32</definedName>
    <definedName name="_26574">[6]Sheet11!$R$32</definedName>
    <definedName name="_26578">[3]Sheet2!$Q$220</definedName>
    <definedName name="_26585">[2]Sheet2!$Q$160</definedName>
    <definedName name="_26593">[6]Sheet11!$O$33</definedName>
    <definedName name="_26594">[6]Sheet11!$P$33</definedName>
    <definedName name="_26595">[6]Sheet11!$Q$33</definedName>
    <definedName name="_26596">[6]Sheet11!$R$33</definedName>
    <definedName name="_26613">[3]Sheet2!$Q$221</definedName>
    <definedName name="_26615">[6]Sheet11!$O$34</definedName>
    <definedName name="_26616">[6]Sheet11!$P$34</definedName>
    <definedName name="_26617">[6]Sheet11!$Q$34</definedName>
    <definedName name="_26618">[6]Sheet11!$R$34</definedName>
    <definedName name="_26620">[2]Sheet2!$Q$161</definedName>
    <definedName name="_26621">[1]Sheet3!$R$104</definedName>
    <definedName name="_26627">[2]Sheet2!$Q$220</definedName>
    <definedName name="_26637">[6]Sheet11!$O$35</definedName>
    <definedName name="_26638">[6]Sheet11!$P$35</definedName>
    <definedName name="_26639">[6]Sheet11!$Q$35</definedName>
    <definedName name="_26640">[6]Sheet11!$R$35</definedName>
    <definedName name="_26641">[4]Sheet2!$Q$170</definedName>
    <definedName name="_26648">[3]Sheet2!$Q$222</definedName>
    <definedName name="_26655">[2]Sheet2!$Q$162</definedName>
    <definedName name="_26657">[1]Sheet3!$R$105</definedName>
    <definedName name="_26659">[6]Sheet11!$O$36</definedName>
    <definedName name="_26660">[6]Sheet11!$P$36</definedName>
    <definedName name="_26661">[6]Sheet11!$Q$36</definedName>
    <definedName name="_26662">[2]Sheet2!$Q$221</definedName>
    <definedName name="_26681">[6]Sheet11!$O$37</definedName>
    <definedName name="_26682">[6]Sheet11!$P$37</definedName>
    <definedName name="_26683">[3]Sheet2!$Q$223</definedName>
    <definedName name="_26684">[6]Sheet11!$R$37</definedName>
    <definedName name="_26690">[2]Sheet2!$Q$163</definedName>
    <definedName name="_26693">[1]Sheet3!$R$106</definedName>
    <definedName name="_26697">[2]Sheet2!$Q$222</definedName>
    <definedName name="_26703">[6]Sheet11!$O$38</definedName>
    <definedName name="_26704">[6]Sheet11!$P$38</definedName>
    <definedName name="_26705">[6]Sheet11!$Q$38</definedName>
    <definedName name="_26706">[6]Sheet11!$R$38</definedName>
    <definedName name="_26711">[4]Sheet2!$Q$172</definedName>
    <definedName name="_26718">[3]Sheet2!$Q$224</definedName>
    <definedName name="_26725">[2]Sheet2!$Q$164</definedName>
    <definedName name="_26726">[6]Sheet11!$P$39</definedName>
    <definedName name="_26727">[6]Sheet11!$Q$39</definedName>
    <definedName name="_26728">[6]Sheet11!$R$39</definedName>
    <definedName name="_26729">[1]Sheet3!$R$107</definedName>
    <definedName name="_26732">[2]Sheet2!$Q$223</definedName>
    <definedName name="_26747">[6]Sheet11!$O$40</definedName>
    <definedName name="_26748">[6]Sheet11!$P$40</definedName>
    <definedName name="_26749">[6]Sheet11!$Q$40</definedName>
    <definedName name="_26750">[6]Sheet11!$R$40</definedName>
    <definedName name="_26753">[3]Sheet2!$Q$225</definedName>
    <definedName name="_26760">[2]Sheet2!$Q$165</definedName>
    <definedName name="_26765">[1]Sheet3!$R$108</definedName>
    <definedName name="_26767">[2]Sheet2!$Q$224</definedName>
    <definedName name="_26769">[6]Sheet11!$O$41</definedName>
    <definedName name="_26770">[6]Sheet11!$P$41</definedName>
    <definedName name="_26771">[6]Sheet11!$Q$41</definedName>
    <definedName name="_26772">[6]Sheet11!$R$41</definedName>
    <definedName name="_26788">[3]Sheet2!$Q$226</definedName>
    <definedName name="_26791">[6]Sheet11!$O$42</definedName>
    <definedName name="_26792">[6]Sheet11!$P$42</definedName>
    <definedName name="_26793">[6]Sheet11!$Q$42</definedName>
    <definedName name="_26794">[6]Sheet11!$R$42</definedName>
    <definedName name="_26795">[2]Sheet2!$Q$166</definedName>
    <definedName name="_2680">'[5]April 2014'!#REF!</definedName>
    <definedName name="_26801">[1]Sheet3!$R$109</definedName>
    <definedName name="_26802">[2]Sheet2!$Q$225</definedName>
    <definedName name="_26813">[6]Sheet11!$O$43</definedName>
    <definedName name="_26814">[6]Sheet11!$P$43</definedName>
    <definedName name="_26815">[6]Sheet11!$Q$43</definedName>
    <definedName name="_26816">[4]Sheet2!$Q$175</definedName>
    <definedName name="_26830">[2]Sheet2!$Q$167</definedName>
    <definedName name="_26835">[6]Sheet11!$O$44</definedName>
    <definedName name="_26836">[6]Sheet11!$P$44</definedName>
    <definedName name="_26837">[2]Sheet2!$Q$226</definedName>
    <definedName name="_26838">[6]Sheet11!$R$44</definedName>
    <definedName name="_26851">[4]Sheet2!$Q$176</definedName>
    <definedName name="_26857">[6]Sheet11!$O$45</definedName>
    <definedName name="_26858">[3]Sheet2!$Q$228</definedName>
    <definedName name="_26859">[6]Sheet11!$Q$45</definedName>
    <definedName name="_26860">[6]Sheet11!$R$45</definedName>
    <definedName name="_26865">[2]Sheet2!$Q$168</definedName>
    <definedName name="_26872">[2]Sheet2!$Q$227</definedName>
    <definedName name="_26873">[1]Sheet3!$R$111</definedName>
    <definedName name="_26879">[6]Sheet11!$O$46</definedName>
    <definedName name="_26880">[6]Sheet11!$P$46</definedName>
    <definedName name="_26881">[6]Sheet11!$Q$46</definedName>
    <definedName name="_26882">[6]Sheet11!$R$46</definedName>
    <definedName name="_26886">[4]Sheet2!$Q$177</definedName>
    <definedName name="_26893">[3]Sheet2!$Q$229</definedName>
    <definedName name="_26900">[2]Sheet2!$Q$169</definedName>
    <definedName name="_26901">[6]Sheet11!$O$47</definedName>
    <definedName name="_26902">[6]Sheet11!$P$47</definedName>
    <definedName name="_26903">[6]Sheet11!$Q$47</definedName>
    <definedName name="_26904">[6]Sheet11!$R$47</definedName>
    <definedName name="_26907">[2]Sheet2!$Q$228</definedName>
    <definedName name="_26909">[1]Sheet3!$R$112</definedName>
    <definedName name="_26921">[4]Sheet2!$Q$178</definedName>
    <definedName name="_26923">[6]Sheet11!$O$48</definedName>
    <definedName name="_26924">[6]Sheet11!$P$48</definedName>
    <definedName name="_26925">[6]Sheet11!$Q$48</definedName>
    <definedName name="_26926">[6]Sheet11!$R$48</definedName>
    <definedName name="_26928">[3]Sheet2!$Q$230</definedName>
    <definedName name="_26935">[2]Sheet2!$Q$170</definedName>
    <definedName name="_26942">[2]Sheet2!$Q$229</definedName>
    <definedName name="_26945">[6]Sheet11!$O$49</definedName>
    <definedName name="_26946">[6]Sheet11!$P$49</definedName>
    <definedName name="_26947">[6]Sheet11!$Q$49</definedName>
    <definedName name="_26948">[6]Sheet11!$R$49</definedName>
    <definedName name="_26956">[4]Sheet2!$Q$179</definedName>
    <definedName name="_26963">[3]Sheet2!$Q$231</definedName>
    <definedName name="_26967">[6]Sheet11!$O$50</definedName>
    <definedName name="_26968">[6]Sheet11!$P$50</definedName>
    <definedName name="_26969">[6]Sheet11!$Q$50</definedName>
    <definedName name="_26970">[2]Sheet2!$Q$171</definedName>
    <definedName name="_26977">[2]Sheet2!$Q$230</definedName>
    <definedName name="_26981">[1]Sheet3!$R$114</definedName>
    <definedName name="_26989">[6]Sheet11!$O$51</definedName>
    <definedName name="_26990">[6]Sheet11!$P$51</definedName>
    <definedName name="_26991">[6]Sheet11!$Q$51</definedName>
    <definedName name="_26992">[6]Sheet11!$R$51</definedName>
    <definedName name="_26998">[3]Sheet2!$Q$232</definedName>
    <definedName name="_27005">[2]Sheet2!$Q$172</definedName>
    <definedName name="_27011">[6]Sheet11!$O$52</definedName>
    <definedName name="_27012">[2]Sheet2!$Q$231</definedName>
    <definedName name="_27013">[6]Sheet11!$Q$52</definedName>
    <definedName name="_27014">[6]Sheet11!$R$52</definedName>
    <definedName name="_27017">[1]Sheet3!$R$115</definedName>
    <definedName name="_27026">[4]Sheet2!$Q$181</definedName>
    <definedName name="_27033">[3]Sheet2!$Q$233</definedName>
    <definedName name="_27034">[6]Sheet11!$P$53</definedName>
    <definedName name="_27035">[6]Sheet11!$Q$53</definedName>
    <definedName name="_27036">[6]Sheet11!$R$53</definedName>
    <definedName name="_27040">[2]Sheet2!$Q$173</definedName>
    <definedName name="_27053">[1]Sheet3!$R$116</definedName>
    <definedName name="_27055">[6]Sheet11!$O$54</definedName>
    <definedName name="_27056">[6]Sheet11!$P$54</definedName>
    <definedName name="_27057">[6]Sheet11!$Q$54</definedName>
    <definedName name="_27058">[6]Sheet11!$R$54</definedName>
    <definedName name="_27068">[3]Sheet2!$Q$234</definedName>
    <definedName name="_27075">[2]Sheet2!$Q$174</definedName>
    <definedName name="_27077">[6]Sheet11!$O$55</definedName>
    <definedName name="_27078">[6]Sheet11!$P$55</definedName>
    <definedName name="_27079">[6]Sheet11!$Q$55</definedName>
    <definedName name="_27080">[6]Sheet11!$R$55</definedName>
    <definedName name="_27082">[2]Sheet2!$Q$233</definedName>
    <definedName name="_27089">[1]Sheet3!$R$117</definedName>
    <definedName name="_27096">[4]Sheet2!$Q$183</definedName>
    <definedName name="_27099">[6]Sheet11!$O$56</definedName>
    <definedName name="_27100">[6]Sheet11!$P$56</definedName>
    <definedName name="_27101">[6]Sheet11!$Q$56</definedName>
    <definedName name="_27102">[6]Sheet11!$R$56</definedName>
    <definedName name="_27103">[3]Sheet2!$Q$235</definedName>
    <definedName name="_27110">[2]Sheet2!$Q$175</definedName>
    <definedName name="_27117">[2]Sheet2!$Q$234</definedName>
    <definedName name="_27121">[6]Sheet11!$O$57</definedName>
    <definedName name="_27122">[6]Sheet11!$P$57</definedName>
    <definedName name="_27123">[6]Sheet11!$Q$57</definedName>
    <definedName name="_27124">[6]Sheet11!$R$57</definedName>
    <definedName name="_27125">[1]Sheet3!$R$118</definedName>
    <definedName name="_27138">[3]Sheet2!$Q$236</definedName>
    <definedName name="_27143">[6]Sheet11!$O$58</definedName>
    <definedName name="_27144">[6]Sheet11!$P$58</definedName>
    <definedName name="_27145">[2]Sheet2!$Q$176</definedName>
    <definedName name="_27146">[6]Sheet11!$R$58</definedName>
    <definedName name="_27152">[2]Sheet2!$Q$235</definedName>
    <definedName name="_27161">[1]Sheet3!$R$119</definedName>
    <definedName name="_27165">[6]Sheet11!$O$59</definedName>
    <definedName name="_27166">[4]Sheet2!$Q$185</definedName>
    <definedName name="_27167">[6]Sheet11!$Q$59</definedName>
    <definedName name="_27168">[6]Sheet11!$R$59</definedName>
    <definedName name="_27173">[3]Sheet2!$Q$237</definedName>
    <definedName name="_27187">[2]Sheet2!$Q$236</definedName>
    <definedName name="_27188">[6]Sheet11!$P$60</definedName>
    <definedName name="_27189">[6]Sheet11!$Q$60</definedName>
    <definedName name="_27190">[6]Sheet11!$R$60</definedName>
    <definedName name="_27197">[1]Sheet3!$R$120</definedName>
    <definedName name="_27208">[3]Sheet2!$Q$238</definedName>
    <definedName name="_27209">[6]Sheet11!$O$61</definedName>
    <definedName name="_27210">[6]Sheet11!$P$61</definedName>
    <definedName name="_27211">[6]Sheet11!$Q$61</definedName>
    <definedName name="_27212">[6]Sheet11!$R$61</definedName>
    <definedName name="_27215">[2]Sheet2!$Q$178</definedName>
    <definedName name="_27222">[2]Sheet2!$Q$237</definedName>
    <definedName name="_27231">[6]Sheet11!$O$62</definedName>
    <definedName name="_27232">[6]Sheet11!$P$62</definedName>
    <definedName name="_27233">[6]Sheet11!$Q$62</definedName>
    <definedName name="_27234">[6]Sheet11!$R$62</definedName>
    <definedName name="_27236">[4]Sheet2!$Q$187</definedName>
    <definedName name="_27243">[3]Sheet2!$Q$239</definedName>
    <definedName name="_27250">[2]Sheet2!$Q$179</definedName>
    <definedName name="_27253">[6]Sheet11!$O$63</definedName>
    <definedName name="_27254">[6]Sheet11!$P$63</definedName>
    <definedName name="_27255">[6]Sheet11!$Q$63</definedName>
    <definedName name="_27256">[6]Sheet11!$R$63</definedName>
    <definedName name="_27257">[2]Sheet2!$Q$238</definedName>
    <definedName name="_27269">[1]Sheet3!$R$122</definedName>
    <definedName name="_27275">[6]Sheet11!$O$64</definedName>
    <definedName name="_27276">[6]Sheet11!$P$64</definedName>
    <definedName name="_27277">[6]Sheet11!$Q$64</definedName>
    <definedName name="_27278">[3]Sheet2!$Q$240</definedName>
    <definedName name="_27285">[2]Sheet2!$Q$180</definedName>
    <definedName name="_27292">[2]Sheet2!$Q$239</definedName>
    <definedName name="_27297">[6]Sheet11!$O$65</definedName>
    <definedName name="_27298">[6]Sheet11!$P$65</definedName>
    <definedName name="_27299">[6]Sheet11!$Q$65</definedName>
    <definedName name="_2730">'[5]April 2014'!#REF!</definedName>
    <definedName name="_27300">[6]Sheet11!$R$65</definedName>
    <definedName name="_27305">[1]Sheet3!$R$123</definedName>
    <definedName name="_27306">[4]Sheet2!$Q$189</definedName>
    <definedName name="_27313">[3]Sheet2!$Q$241</definedName>
    <definedName name="_27319">[6]Sheet11!$O$66</definedName>
    <definedName name="_27320">[2]Sheet2!$Q$181</definedName>
    <definedName name="_27321">[6]Sheet11!$Q$66</definedName>
    <definedName name="_27322">[6]Sheet11!$R$66</definedName>
    <definedName name="_27327">[2]Sheet2!$Q$240</definedName>
    <definedName name="_27341">[4]Sheet2!$Q$190</definedName>
    <definedName name="_27342">[6]Sheet11!$P$67</definedName>
    <definedName name="_27343">[6]Sheet11!$Q$67</definedName>
    <definedName name="_27344">[6]Sheet11!$R$67</definedName>
    <definedName name="_27348">[3]Sheet2!$Q$242</definedName>
    <definedName name="_27355">[2]Sheet2!$Q$182</definedName>
    <definedName name="_27363">[6]Sheet11!$O$68</definedName>
    <definedName name="_27364">[6]Sheet11!$P$68</definedName>
    <definedName name="_27365">[6]Sheet11!$Q$68</definedName>
    <definedName name="_27366">[6]Sheet11!$R$68</definedName>
    <definedName name="_27376">[4]Sheet2!$Q$191</definedName>
    <definedName name="_27377">[1]Sheet3!$R$125</definedName>
    <definedName name="_27383">[3]Sheet2!$Q$243</definedName>
    <definedName name="_27385">[6]Sheet11!$O$69</definedName>
    <definedName name="_27386">[6]Sheet11!$P$69</definedName>
    <definedName name="_27387">[6]Sheet11!$Q$69</definedName>
    <definedName name="_27388">[6]Sheet11!$R$69</definedName>
    <definedName name="_27390">[2]Sheet2!$Q$183</definedName>
    <definedName name="_27397">[2]Sheet2!$Q$242</definedName>
    <definedName name="_27407">[6]Sheet11!$O$70</definedName>
    <definedName name="_27408">[6]Sheet11!$P$70</definedName>
    <definedName name="_27409">[6]Sheet11!$Q$70</definedName>
    <definedName name="_27410">[6]Sheet11!$R$70</definedName>
    <definedName name="_27411">[4]Sheet2!$Q$192</definedName>
    <definedName name="_27413">[1]Sheet3!$R$126</definedName>
    <definedName name="_27418">[3]Sheet2!$Q$244</definedName>
    <definedName name="_27425">[2]Sheet2!$Q$184</definedName>
    <definedName name="_27429">[6]Sheet11!$O$71</definedName>
    <definedName name="_27430">[6]Sheet11!$P$71</definedName>
    <definedName name="_27431">[6]Sheet11!$Q$71</definedName>
    <definedName name="_27432">[2]Sheet2!$Q$243</definedName>
    <definedName name="_27446">[4]Sheet2!$Q$193</definedName>
    <definedName name="_27449">[1]Sheet3!$R$127</definedName>
    <definedName name="_27451">[6]Sheet11!$O$72</definedName>
    <definedName name="_27452">[6]Sheet11!$P$72</definedName>
    <definedName name="_27453">[3]Sheet2!$Q$245</definedName>
    <definedName name="_27454">[6]Sheet11!$R$72</definedName>
    <definedName name="_27460">[2]Sheet2!$Q$185</definedName>
    <definedName name="_27467">[2]Sheet2!$Q$244</definedName>
    <definedName name="_27473">[6]Sheet11!$O$73</definedName>
    <definedName name="_27474">[6]Sheet11!$P$73</definedName>
    <definedName name="_27475">[6]Sheet11!$Q$73</definedName>
    <definedName name="_27476">[6]Sheet11!$R$73</definedName>
    <definedName name="_27481">[4]Sheet2!$Q$194</definedName>
    <definedName name="_27485">[1]Sheet3!$R$128</definedName>
    <definedName name="_27488">[3]Sheet2!$Q$246</definedName>
    <definedName name="_27495">[6]Sheet11!$O$74</definedName>
    <definedName name="_27496">[6]Sheet11!$P$74</definedName>
    <definedName name="_27497">[6]Sheet11!$Q$74</definedName>
    <definedName name="_27498">[6]Sheet11!$R$74</definedName>
    <definedName name="_27502">[2]Sheet2!$Q$245</definedName>
    <definedName name="_27516">[4]Sheet2!$Q$195</definedName>
    <definedName name="_27517">[6]Sheet11!$O$75</definedName>
    <definedName name="_27518">[6]Sheet11!$P$75</definedName>
    <definedName name="_27519">[6]Sheet11!$Q$75</definedName>
    <definedName name="_27520">[6]Sheet11!$R$75</definedName>
    <definedName name="_27521">[1]Sheet3!$R$129</definedName>
    <definedName name="_27523">[3]Sheet2!$Q$247</definedName>
    <definedName name="_27530">[2]Sheet2!$Q$187</definedName>
    <definedName name="_27537">[2]Sheet2!$Q$246</definedName>
    <definedName name="_27539">[6]Sheet11!$O$76</definedName>
    <definedName name="_27540">[6]Sheet11!$P$76</definedName>
    <definedName name="_27541">[6]Sheet11!$Q$76</definedName>
    <definedName name="_27542">[6]Sheet11!$R$76</definedName>
    <definedName name="_27551">[4]Sheet2!$Q$196</definedName>
    <definedName name="_27557">[1]Sheet3!$R$130</definedName>
    <definedName name="_27558">[3]Sheet2!$Q$248</definedName>
    <definedName name="_27561">[6]Sheet11!$O$77</definedName>
    <definedName name="_27562">[6]Sheet11!$P$77</definedName>
    <definedName name="_27563">[6]Sheet11!$Q$77</definedName>
    <definedName name="_27564">[6]Sheet11!$R$77</definedName>
    <definedName name="_27565">[2]Sheet2!$Q$188</definedName>
    <definedName name="_27572">[2]Sheet2!$Q$247</definedName>
    <definedName name="_27583">[6]Sheet11!$O$78</definedName>
    <definedName name="_27584">[6]Sheet11!$P$78</definedName>
    <definedName name="_27585">[6]Sheet11!$Q$78</definedName>
    <definedName name="_27586">[4]Sheet2!$Q$197</definedName>
    <definedName name="_27593">[3]Sheet2!$Q$249</definedName>
    <definedName name="_27600">[2]Sheet2!$Q$189</definedName>
    <definedName name="_27605">[6]Sheet11!$O$79</definedName>
    <definedName name="_27606">[6]Sheet11!$P$79</definedName>
    <definedName name="_27607">[2]Sheet2!$Q$248</definedName>
    <definedName name="_27608">[6]Sheet11!$R$79</definedName>
    <definedName name="_27621">[4]Sheet2!$Q$198</definedName>
    <definedName name="_27627">[6]Sheet11!$O$80</definedName>
    <definedName name="_27628">[3]Sheet2!$Q$250</definedName>
    <definedName name="_27629">[6]Sheet11!$Q$80</definedName>
    <definedName name="_27630">[6]Sheet11!$R$80</definedName>
    <definedName name="_27635">[2]Sheet2!$Q$190</definedName>
    <definedName name="_27642">[2]Sheet2!$Q$249</definedName>
    <definedName name="_27649">[6]Sheet11!$O$81</definedName>
    <definedName name="_27650">[6]Sheet11!$P$81</definedName>
    <definedName name="_27651">[6]Sheet11!$Q$81</definedName>
    <definedName name="_27652">[6]Sheet11!$R$81</definedName>
    <definedName name="_27663">[3]Sheet2!$Q$251</definedName>
    <definedName name="_27665">[1]Sheet3!$R$133</definedName>
    <definedName name="_27670">[2]Sheet2!$Q$191</definedName>
    <definedName name="_27671">[6]Sheet11!$O$82</definedName>
    <definedName name="_27672">[6]Sheet11!$P$82</definedName>
    <definedName name="_27673">[6]Sheet11!$Q$82</definedName>
    <definedName name="_27674">[6]Sheet11!$R$82</definedName>
    <definedName name="_27677">[2]Sheet2!$Q$250</definedName>
    <definedName name="_27691">[4]Sheet2!$Q$200</definedName>
    <definedName name="_27693">[6]Sheet11!$O$83</definedName>
    <definedName name="_27694">[6]Sheet11!$P$83</definedName>
    <definedName name="_27695">[6]Sheet11!$Q$83</definedName>
    <definedName name="_27696">[6]Sheet11!$R$83</definedName>
    <definedName name="_27698">[3]Sheet2!$Q$252</definedName>
    <definedName name="_27701">[1]Sheet3!$R$134</definedName>
    <definedName name="_27705">[2]Sheet2!$Q$192</definedName>
    <definedName name="_27712">[2]Sheet2!$Q$251</definedName>
    <definedName name="_27715">[6]Sheet11!$O$84</definedName>
    <definedName name="_27716">[6]Sheet11!$P$84</definedName>
    <definedName name="_27717">[6]Sheet11!$Q$84</definedName>
    <definedName name="_27718">[6]Sheet11!$R$84</definedName>
    <definedName name="_27733">[3]Sheet2!$Q$253</definedName>
    <definedName name="_27737">[6]Sheet11!$O$85</definedName>
    <definedName name="_27738">[6]Sheet11!$P$85</definedName>
    <definedName name="_27739">[6]Sheet11!$Q$85</definedName>
    <definedName name="_27740">[2]Sheet2!$Q$193</definedName>
    <definedName name="_27747">[2]Sheet2!$Q$252</definedName>
    <definedName name="_27759">[6]Sheet11!$O$86</definedName>
    <definedName name="_27760">[6]Sheet11!$P$86</definedName>
    <definedName name="_27761">[6]Sheet11!$Q$86</definedName>
    <definedName name="_27762">[6]Sheet11!$R$86</definedName>
    <definedName name="_27768">[3]Sheet2!$Q$254</definedName>
    <definedName name="_27773">[1]Sheet3!$R$136</definedName>
    <definedName name="_27775">[2]Sheet2!$Q$194</definedName>
    <definedName name="_27781">[6]Sheet11!$O$87</definedName>
    <definedName name="_27782">[2]Sheet2!$Q$253</definedName>
    <definedName name="_27783">[6]Sheet11!$Q$87</definedName>
    <definedName name="_27784">[6]Sheet11!$R$87</definedName>
    <definedName name="_2780">'[5]April 2014'!#REF!</definedName>
    <definedName name="_27803">[3]Sheet2!$Q$255</definedName>
    <definedName name="_27804">[6]Sheet11!$P$88</definedName>
    <definedName name="_27805">[6]Sheet11!$Q$88</definedName>
    <definedName name="_27806">[6]Sheet11!$R$88</definedName>
    <definedName name="_27809">[1]Sheet3!$R$137</definedName>
    <definedName name="_27810">[2]Sheet2!$Q$195</definedName>
    <definedName name="_27817">[2]Sheet2!$Q$254</definedName>
    <definedName name="_27825">[6]Sheet11!$O$89</definedName>
    <definedName name="_27826">[6]Sheet11!$P$89</definedName>
    <definedName name="_27827">[6]Sheet11!$Q$89</definedName>
    <definedName name="_27828">[6]Sheet11!$R$89</definedName>
    <definedName name="_27831">[4]Sheet2!$Q$204</definedName>
    <definedName name="_27838">[3]Sheet2!$Q$256</definedName>
    <definedName name="_27845">[2]Sheet2!$Q$196</definedName>
    <definedName name="_27847">[6]Sheet11!$O$90</definedName>
    <definedName name="_27848">[6]Sheet11!$P$90</definedName>
    <definedName name="_27849">[6]Sheet11!$Q$90</definedName>
    <definedName name="_27850">[6]Sheet11!$R$90</definedName>
    <definedName name="_27852">[2]Sheet2!$Q$255</definedName>
    <definedName name="_27866">[4]Sheet2!$Q$205</definedName>
    <definedName name="_27869">[6]Sheet11!$O$91</definedName>
    <definedName name="_27870">[6]Sheet11!$P$91</definedName>
    <definedName name="_27871">[6]Sheet11!$Q$91</definedName>
    <definedName name="_27872">[6]Sheet11!$R$91</definedName>
    <definedName name="_27873">[3]Sheet2!$Q$257</definedName>
    <definedName name="_27880">[2]Sheet2!$Q$197</definedName>
    <definedName name="_27881">[1]Sheet3!$R$139</definedName>
    <definedName name="_27887">[2]Sheet2!$Q$256</definedName>
    <definedName name="_27891">[6]Sheet11!$O$92</definedName>
    <definedName name="_27892">[6]Sheet11!$P$92</definedName>
    <definedName name="_27893">[6]Sheet11!$Q$92</definedName>
    <definedName name="_27894">[6]Sheet11!$R$92</definedName>
    <definedName name="_27901">[4]Sheet2!$Q$206</definedName>
    <definedName name="_27908">[3]Sheet2!$Q$258</definedName>
    <definedName name="_27913">[6]Sheet11!$O$93</definedName>
    <definedName name="_27914">[6]Sheet11!$P$93</definedName>
    <definedName name="_27915">[2]Sheet2!$Q$198</definedName>
    <definedName name="_27916">[6]Sheet11!$R$93</definedName>
    <definedName name="_27917">[1]Sheet3!$R$140</definedName>
    <definedName name="_27922">[2]Sheet2!$Q$257</definedName>
    <definedName name="_27935">[6]Sheet11!$O$94</definedName>
    <definedName name="_27936">[4]Sheet2!$Q$207</definedName>
    <definedName name="_27937">[6]Sheet11!$Q$94</definedName>
    <definedName name="_27938">[6]Sheet11!$R$94</definedName>
    <definedName name="_27943">[3]Sheet2!$Q$259</definedName>
    <definedName name="_27950">[2]Sheet2!$Q$199</definedName>
    <definedName name="_27953">[1]Sheet3!$R$141</definedName>
    <definedName name="_27957">[6]Sheet11!$O$95</definedName>
    <definedName name="_27958">[6]Sheet11!$P$95</definedName>
    <definedName name="_27959">[6]Sheet11!$Q$95</definedName>
    <definedName name="_27960">[6]Sheet11!$R$95</definedName>
    <definedName name="_27971">[4]Sheet2!$Q$208</definedName>
    <definedName name="_27978">[3]Sheet2!$Q$260</definedName>
    <definedName name="_27979">[6]Sheet11!$O$96</definedName>
    <definedName name="_27980">[6]Sheet11!$P$96</definedName>
    <definedName name="_27981">[6]Sheet11!$Q$96</definedName>
    <definedName name="_27982">[6]Sheet11!$R$96</definedName>
    <definedName name="_27985">[2]Sheet2!$Q$200</definedName>
    <definedName name="_27989">[1]Sheet3!$R$142</definedName>
    <definedName name="_27992">[2]Sheet2!$Q$259</definedName>
    <definedName name="_28001">[6]Sheet11!$O$97</definedName>
    <definedName name="_28002">[6]Sheet11!$P$97</definedName>
    <definedName name="_28003">[6]Sheet11!$Q$97</definedName>
    <definedName name="_28004">[6]Sheet11!$R$97</definedName>
    <definedName name="_28006">[4]Sheet2!$Q$209</definedName>
    <definedName name="_28013">[3]Sheet2!$Q$261</definedName>
    <definedName name="_28023">[6]Sheet11!$O$98</definedName>
    <definedName name="_28024">[6]Sheet11!$P$98</definedName>
    <definedName name="_28025">[6]Sheet11!$Q$98</definedName>
    <definedName name="_28026">[6]Sheet11!$R$98</definedName>
    <definedName name="_28027">[2]Sheet2!$Q$260</definedName>
    <definedName name="_28041">[4]Sheet2!$Q$210</definedName>
    <definedName name="_28045">[6]Sheet11!$O$99</definedName>
    <definedName name="_28046">[6]Sheet11!$P$99</definedName>
    <definedName name="_28047">[6]Sheet11!$Q$99</definedName>
    <definedName name="_28048">[3]Sheet2!$Q$262</definedName>
    <definedName name="_28055">[2]Sheet2!$Q$202</definedName>
    <definedName name="_28061">[1]Sheet3!$R$144</definedName>
    <definedName name="_28062">[2]Sheet2!$Q$261</definedName>
    <definedName name="_28067">[6]Sheet11!$O$100</definedName>
    <definedName name="_28068">[6]Sheet11!$P$100</definedName>
    <definedName name="_28069">[6]Sheet11!$Q$100</definedName>
    <definedName name="_28070">[6]Sheet11!$R$100</definedName>
    <definedName name="_28083">[3]Sheet2!$Q$263</definedName>
    <definedName name="_28089">[6]Sheet11!$O$101</definedName>
    <definedName name="_28090">[2]Sheet2!$Q$203</definedName>
    <definedName name="_28091">[6]Sheet11!$Q$101</definedName>
    <definedName name="_28092">[6]Sheet11!$R$101</definedName>
    <definedName name="_28097">[1]Sheet3!$R$145</definedName>
    <definedName name="_28111">[6]Sheet11!$O$102</definedName>
    <definedName name="_28112">[6]Sheet11!$P$102</definedName>
    <definedName name="_28113">[6]Sheet11!$Q$102</definedName>
    <definedName name="_28114">[6]Sheet11!$R$102</definedName>
    <definedName name="_28118">[3]Sheet2!$Q$264</definedName>
    <definedName name="_28125">[2]Sheet2!$Q$204</definedName>
    <definedName name="_28132">[2]Sheet2!$Q$263</definedName>
    <definedName name="_28133">[6]Sheet11!$O$103</definedName>
    <definedName name="_28134">[6]Sheet11!$P$103</definedName>
    <definedName name="_28135">[6]Sheet11!$Q$103</definedName>
    <definedName name="_28136">[6]Sheet11!$R$103</definedName>
    <definedName name="_28146">[4]Sheet2!$Q$213</definedName>
    <definedName name="_28153">[3]Sheet2!$Q$265</definedName>
    <definedName name="_28155">[6]Sheet11!$O$104</definedName>
    <definedName name="_28156">[6]Sheet11!$P$104</definedName>
    <definedName name="_28157">[6]Sheet11!$Q$104</definedName>
    <definedName name="_28158">[6]Sheet11!$R$104</definedName>
    <definedName name="_28160">[2]Sheet2!$Q$205</definedName>
    <definedName name="_28167">[2]Sheet2!$Q$264</definedName>
    <definedName name="_28169">[1]Sheet3!$R$147</definedName>
    <definedName name="_28177">[6]Sheet11!$O$105</definedName>
    <definedName name="_28178">[6]Sheet11!$P$105</definedName>
    <definedName name="_28179">[6]Sheet11!$Q$105</definedName>
    <definedName name="_28180">[6]Sheet11!$R$105</definedName>
    <definedName name="_28181">[4]Sheet2!$Q$214</definedName>
    <definedName name="_28188">[3]Sheet2!$Q$266</definedName>
    <definedName name="_28195">[2]Sheet2!$Q$206</definedName>
    <definedName name="_28199">[6]Sheet11!$O$106</definedName>
    <definedName name="_28200">[6]Sheet11!$P$106</definedName>
    <definedName name="_28201">[6]Sheet11!$Q$106</definedName>
    <definedName name="_28202">[2]Sheet2!$Q$265</definedName>
    <definedName name="_28205">[1]Sheet3!$R$148</definedName>
    <definedName name="_28216">[4]Sheet2!$Q$215</definedName>
    <definedName name="_28221">[6]Sheet11!$O$107</definedName>
    <definedName name="_28222">[6]Sheet11!$P$107</definedName>
    <definedName name="_28223">[3]Sheet2!$Q$267</definedName>
    <definedName name="_28224">[6]Sheet11!$R$107</definedName>
    <definedName name="_28230">[2]Sheet2!$Q$207</definedName>
    <definedName name="_28237">[2]Sheet2!$Q$266</definedName>
    <definedName name="_28241">[1]Sheet3!$R$149</definedName>
    <definedName name="_28243">[6]Sheet11!$O$108</definedName>
    <definedName name="_28244">[6]Sheet11!$P$108</definedName>
    <definedName name="_28245">[6]Sheet11!$Q$108</definedName>
    <definedName name="_28246">[6]Sheet11!$R$108</definedName>
    <definedName name="_28265">[2]Sheet2!$Q$208</definedName>
    <definedName name="_28266">[6]Sheet11!$P$109</definedName>
    <definedName name="_28267">[6]Sheet11!$Q$109</definedName>
    <definedName name="_28268">[6]Sheet11!$R$109</definedName>
    <definedName name="_28272">[2]Sheet2!$Q$267</definedName>
    <definedName name="_28277">[1]Sheet3!$R$150</definedName>
    <definedName name="_28286">[4]Sheet2!$Q$217</definedName>
    <definedName name="_28287">[6]Sheet11!$O$110</definedName>
    <definedName name="_28288">[6]Sheet11!$P$110</definedName>
    <definedName name="_28289">[6]Sheet11!$Q$110</definedName>
    <definedName name="_28290">[6]Sheet11!$R$110</definedName>
    <definedName name="_28293">[3]Sheet2!$Q$269</definedName>
    <definedName name="_2830">'[5]April 2014'!#REF!</definedName>
    <definedName name="_28300">[2]Sheet2!$Q$209</definedName>
    <definedName name="_28307">[2]Sheet2!$Q$268</definedName>
    <definedName name="_28309">[6]Sheet11!$O$111</definedName>
    <definedName name="_28310">[6]Sheet11!$P$111</definedName>
    <definedName name="_28311">[6]Sheet11!$Q$111</definedName>
    <definedName name="_28312">[6]Sheet11!$R$111</definedName>
    <definedName name="_28313">[1]Sheet3!$R$151</definedName>
    <definedName name="_28328">[3]Sheet2!$Q$270</definedName>
    <definedName name="_28331">[6]Sheet11!$O$112</definedName>
    <definedName name="_28332">[6]Sheet11!$P$112</definedName>
    <definedName name="_28333">[6]Sheet11!$Q$112</definedName>
    <definedName name="_28334">[6]Sheet11!$R$112</definedName>
    <definedName name="_28335">[2]Sheet2!$Q$210</definedName>
    <definedName name="_28342">[2]Sheet2!$Q$269</definedName>
    <definedName name="_28349">[1]Sheet3!$R$152</definedName>
    <definedName name="_28353">[6]Sheet11!$O$113</definedName>
    <definedName name="_28354">[6]Sheet11!$P$113</definedName>
    <definedName name="_28355">[6]Sheet11!$Q$113</definedName>
    <definedName name="_28356">[4]Sheet2!$Q$219</definedName>
    <definedName name="_28363">[3]Sheet2!$Q$271</definedName>
    <definedName name="_28370">[2]Sheet2!$Q$211</definedName>
    <definedName name="_28375">[6]Sheet11!$O$114</definedName>
    <definedName name="_28376">[6]Sheet11!$P$114</definedName>
    <definedName name="_28377">[2]Sheet2!$Q$270</definedName>
    <definedName name="_28378">[6]Sheet11!$R$114</definedName>
    <definedName name="_28385">[1]Sheet3!$R$153</definedName>
    <definedName name="_28391">[4]Sheet2!$Q$220</definedName>
    <definedName name="_28397">[6]Sheet11!$O$115</definedName>
    <definedName name="_28398">[3]Sheet2!$Q$272</definedName>
    <definedName name="_28399">[6]Sheet11!$Q$115</definedName>
    <definedName name="_28400">[6]Sheet11!$R$115</definedName>
    <definedName name="_28405">[2]Sheet2!$Q$212</definedName>
    <definedName name="_28412">[2]Sheet2!$Q$271</definedName>
    <definedName name="_28419">[6]Sheet11!$O$116</definedName>
    <definedName name="_28420">[6]Sheet11!$P$116</definedName>
    <definedName name="_28421">[6]Sheet11!$Q$116</definedName>
    <definedName name="_28422">[6]Sheet11!$R$116</definedName>
    <definedName name="_28426">[4]Sheet2!$Q$221</definedName>
    <definedName name="_28433">[3]Sheet2!$Q$273</definedName>
    <definedName name="_28440">[2]Sheet2!$Q$213</definedName>
    <definedName name="_28441">[6]Sheet11!$O$117</definedName>
    <definedName name="_28442">[6]Sheet11!$P$117</definedName>
    <definedName name="_28443">[6]Sheet11!$Q$117</definedName>
    <definedName name="_28444">[6]Sheet11!$R$117</definedName>
    <definedName name="_28447">[2]Sheet2!$Q$272</definedName>
    <definedName name="_28457">[1]Sheet3!$R$155</definedName>
    <definedName name="_28461">[4]Sheet2!$Q$222</definedName>
    <definedName name="_28463">[6]Sheet11!$O$118</definedName>
    <definedName name="_28464">[6]Sheet11!$P$118</definedName>
    <definedName name="_28465">[6]Sheet11!$Q$118</definedName>
    <definedName name="_28466">[6]Sheet11!$R$118</definedName>
    <definedName name="_28475">[2]Sheet2!$Q$214</definedName>
    <definedName name="_28482">[2]Sheet2!$Q$273</definedName>
    <definedName name="_28485">[6]Sheet11!$O$119</definedName>
    <definedName name="_28486">[6]Sheet11!$P$119</definedName>
    <definedName name="_28487">[6]Sheet11!$Q$119</definedName>
    <definedName name="_28488">[6]Sheet11!$R$119</definedName>
    <definedName name="_28493">[1]Sheet3!$R$156</definedName>
    <definedName name="_28496">[4]Sheet2!$Q$223</definedName>
    <definedName name="_28503">[3]Sheet2!$Q$275</definedName>
    <definedName name="_28507">[6]Sheet11!$O$120</definedName>
    <definedName name="_28508">[6]Sheet11!$P$120</definedName>
    <definedName name="_28509">[6]Sheet11!$Q$120</definedName>
    <definedName name="_28510">[2]Sheet2!$Q$215</definedName>
    <definedName name="_28517">[2]Sheet2!$Q$274</definedName>
    <definedName name="_28529">[6]Sheet11!$O$121</definedName>
    <definedName name="_28530">[6]Sheet11!$P$121</definedName>
    <definedName name="_28531">[4]Sheet2!$Q$224</definedName>
    <definedName name="_28532">[6]Sheet11!$R$121</definedName>
    <definedName name="_28538">[3]Sheet2!$Q$276</definedName>
    <definedName name="_28551">[6]Sheet11!$O$122</definedName>
    <definedName name="_28552">[2]Sheet2!$Q$275</definedName>
    <definedName name="_28553">[6]Sheet11!$Q$122</definedName>
    <definedName name="_28554">[6]Sheet11!$R$122</definedName>
    <definedName name="_28565">[1]Sheet3!$R$158</definedName>
    <definedName name="_28566">[4]Sheet2!$Q$225</definedName>
    <definedName name="_28573">[3]Sheet2!$Q$277</definedName>
    <definedName name="_28574">[6]Sheet11!$P$123</definedName>
    <definedName name="_28575">[6]Sheet11!$Q$123</definedName>
    <definedName name="_28576">[6]Sheet11!$R$123</definedName>
    <definedName name="_28580">[2]Sheet2!$Q$217</definedName>
    <definedName name="_28595">[6]Sheet11!$O$124</definedName>
    <definedName name="_28596">[6]Sheet11!$P$124</definedName>
    <definedName name="_28597">[6]Sheet11!$Q$124</definedName>
    <definedName name="_28598">[6]Sheet11!$R$124</definedName>
    <definedName name="_28601">[4]Sheet2!$Q$226</definedName>
    <definedName name="_28608">[3]Sheet2!$Q$278</definedName>
    <definedName name="_28615">[2]Sheet2!$Q$218</definedName>
    <definedName name="_28617">[6]Sheet11!$O$125</definedName>
    <definedName name="_28618">[6]Sheet11!$P$125</definedName>
    <definedName name="_28619">[6]Sheet11!$Q$125</definedName>
    <definedName name="_28620">[6]Sheet11!$R$125</definedName>
    <definedName name="_28622">[2]Sheet2!$Q$277</definedName>
    <definedName name="_28636">[4]Sheet2!$Q$227</definedName>
    <definedName name="_28637">[1]Sheet3!$R$160</definedName>
    <definedName name="_28639">[6]Sheet11!$O$126</definedName>
    <definedName name="_28640">[6]Sheet11!$P$126</definedName>
    <definedName name="_28641">[6]Sheet11!$Q$126</definedName>
    <definedName name="_28642">[6]Sheet11!$R$126</definedName>
    <definedName name="_28643">[3]Sheet2!$Q$279</definedName>
    <definedName name="_28650">[2]Sheet2!$Q$219</definedName>
    <definedName name="_28657">[2]Sheet2!$Q$278</definedName>
    <definedName name="_28661">[6]Sheet11!$O$127</definedName>
    <definedName name="_28662">[6]Sheet11!$P$127</definedName>
    <definedName name="_28663">[6]Sheet11!$Q$127</definedName>
    <definedName name="_28664">[6]Sheet11!$R$127</definedName>
    <definedName name="_28671">[4]Sheet2!$Q$228</definedName>
    <definedName name="_28673">[1]Sheet3!$R$161</definedName>
    <definedName name="_28678">[3]Sheet2!$Q$280</definedName>
    <definedName name="_28683">[6]Sheet11!$O$128</definedName>
    <definedName name="_28684">[6]Sheet11!$P$128</definedName>
    <definedName name="_28685">[2]Sheet2!$Q$220</definedName>
    <definedName name="_28686">[6]Sheet11!$R$128</definedName>
    <definedName name="_28692">[2]Sheet2!$Q$279</definedName>
    <definedName name="_28709">[1]Sheet3!$R$162</definedName>
    <definedName name="_28713">[3]Sheet2!$Q$281</definedName>
    <definedName name="_28720">[2]Sheet2!$Q$221</definedName>
    <definedName name="_28727">[2]Sheet2!$Q$280</definedName>
    <definedName name="_28745">[1]Sheet3!$R$163</definedName>
    <definedName name="_28748">[3]Sheet2!$Q$282</definedName>
    <definedName name="_28752">[6]Sheet12!$O$4</definedName>
    <definedName name="_28753">[6]Sheet12!$P$4</definedName>
    <definedName name="_28754">[6]Sheet12!$Q$4</definedName>
    <definedName name="_28755">[2]Sheet2!$Q$222</definedName>
    <definedName name="_28762">[2]Sheet2!$Q$281</definedName>
    <definedName name="_28774">[6]Sheet12!$O$5</definedName>
    <definedName name="_28775">[6]Sheet12!$P$5</definedName>
    <definedName name="_28776">[6]Sheet12!$Q$5</definedName>
    <definedName name="_28777">[6]Sheet12!$R$5</definedName>
    <definedName name="_28781">[1]Sheet3!$R$164</definedName>
    <definedName name="_28783">[3]Sheet2!$Q$283</definedName>
    <definedName name="_28796">[6]Sheet12!$O$6</definedName>
    <definedName name="_28797">[2]Sheet2!$Q$282</definedName>
    <definedName name="_28798">[6]Sheet12!$Q$6</definedName>
    <definedName name="_28799">[6]Sheet12!$R$6</definedName>
    <definedName name="_2880">'[5]April 2014'!#REF!</definedName>
    <definedName name="_28811">[4]Sheet2!$Q$232</definedName>
    <definedName name="_28817">[1]Sheet3!$R$165</definedName>
    <definedName name="_28818">[3]Sheet2!$Q$284</definedName>
    <definedName name="_28819">[6]Sheet12!$P$7</definedName>
    <definedName name="_28820">[6]Sheet12!$Q$7</definedName>
    <definedName name="_28821">[6]Sheet12!$R$7</definedName>
    <definedName name="_28825">[2]Sheet2!$Q$224</definedName>
    <definedName name="_28832">[2]Sheet2!$Q$283</definedName>
    <definedName name="_28840">[6]Sheet12!$O$8</definedName>
    <definedName name="_28841">[6]Sheet12!$P$8</definedName>
    <definedName name="_28842">[6]Sheet12!$Q$8</definedName>
    <definedName name="_28843">[6]Sheet12!$R$8</definedName>
    <definedName name="_28853">[3]Sheet2!$Q$285</definedName>
    <definedName name="_28860">[2]Sheet2!$Q$225</definedName>
    <definedName name="_28862">[6]Sheet12!$O$9</definedName>
    <definedName name="_28863">[6]Sheet12!$P$9</definedName>
    <definedName name="_28864">[6]Sheet12!$Q$9</definedName>
    <definedName name="_28865">[6]Sheet12!$R$9</definedName>
    <definedName name="_28867">[2]Sheet2!$Q$284</definedName>
    <definedName name="_28881">[4]Sheet2!$Q$234</definedName>
    <definedName name="_28884">[6]Sheet12!$O$10</definedName>
    <definedName name="_28885">[6]Sheet12!$P$10</definedName>
    <definedName name="_28886">[6]Sheet12!$Q$10</definedName>
    <definedName name="_28887">[6]Sheet12!$R$10</definedName>
    <definedName name="_28888">[3]Sheet2!$Q$286</definedName>
    <definedName name="_28895">[2]Sheet2!$Q$226</definedName>
    <definedName name="_28902">[2]Sheet2!$Q$285</definedName>
    <definedName name="_28906">[6]Sheet12!$O$11</definedName>
    <definedName name="_28907">[6]Sheet12!$P$11</definedName>
    <definedName name="_28908">[6]Sheet12!$Q$11</definedName>
    <definedName name="_28909">[6]Sheet12!$R$11</definedName>
    <definedName name="_28916">[4]Sheet2!$Q$235</definedName>
    <definedName name="_28923">[3]Sheet2!$Q$287</definedName>
    <definedName name="_28928">[6]Sheet12!$O$12</definedName>
    <definedName name="_28929">[6]Sheet12!$P$12</definedName>
    <definedName name="_28930">[2]Sheet2!$Q$227</definedName>
    <definedName name="_28931">[6]Sheet12!$R$12</definedName>
    <definedName name="_28937">[2]Sheet2!$Q$286</definedName>
    <definedName name="_28950">[6]Sheet12!$O$13</definedName>
    <definedName name="_28951">[4]Sheet2!$Q$236</definedName>
    <definedName name="_28952">[6]Sheet12!$Q$13</definedName>
    <definedName name="_28953">[6]Sheet12!$R$13</definedName>
    <definedName name="_28958">[3]Sheet2!$Q$288</definedName>
    <definedName name="_28965">[2]Sheet2!$Q$228</definedName>
    <definedName name="_28972">[2]Sheet2!$Q$287</definedName>
    <definedName name="_28973">[6]Sheet12!$P$14</definedName>
    <definedName name="_28974">[6]Sheet12!$Q$14</definedName>
    <definedName name="_28975">[6]Sheet12!$R$14</definedName>
    <definedName name="_28986">[4]Sheet2!$Q$237</definedName>
    <definedName name="_28993">[3]Sheet2!$Q$289</definedName>
    <definedName name="_28994">[6]Sheet12!$O$15</definedName>
    <definedName name="_28995">[6]Sheet12!$P$15</definedName>
    <definedName name="_28996">[6]Sheet12!$Q$15</definedName>
    <definedName name="_28997">[6]Sheet12!$R$15</definedName>
    <definedName name="_29000">[2]Sheet2!$Q$229</definedName>
    <definedName name="_29016">[6]Sheet12!$O$16</definedName>
    <definedName name="_29017">[6]Sheet12!$P$16</definedName>
    <definedName name="_29018">[6]Sheet12!$Q$16</definedName>
    <definedName name="_29019">[6]Sheet12!$R$16</definedName>
    <definedName name="_29021">[4]Sheet2!$Q$238</definedName>
    <definedName name="_29028">[3]Sheet2!$Q$290</definedName>
    <definedName name="_29035">[2]Sheet2!$Q$230</definedName>
    <definedName name="_29038">[6]Sheet12!$O$17</definedName>
    <definedName name="_29039">[6]Sheet12!$P$17</definedName>
    <definedName name="_29040">[6]Sheet12!$Q$17</definedName>
    <definedName name="_29041">[6]Sheet12!$R$17</definedName>
    <definedName name="_29042">[2]Sheet2!$Q$289</definedName>
    <definedName name="_29056">[4]Sheet2!$Q$239</definedName>
    <definedName name="_29060">[6]Sheet12!$O$18</definedName>
    <definedName name="_29061">[6]Sheet12!$P$18</definedName>
    <definedName name="_29062">[6]Sheet12!$Q$18</definedName>
    <definedName name="_29063">[3]Sheet2!$Q$291</definedName>
    <definedName name="_29077">[2]Sheet2!$Q$290</definedName>
    <definedName name="_29082">[6]Sheet12!$O$19</definedName>
    <definedName name="_29083">[6]Sheet12!$P$19</definedName>
    <definedName name="_29084">[6]Sheet12!$Q$19</definedName>
    <definedName name="_29085">[6]Sheet12!$R$19</definedName>
    <definedName name="_29091">[4]Sheet2!$Q$240</definedName>
    <definedName name="_29098">[3]Sheet2!$Q$292</definedName>
    <definedName name="_29104">[6]Sheet12!$O$20</definedName>
    <definedName name="_29105">[2]Sheet2!$Q$232</definedName>
    <definedName name="_29106">[6]Sheet12!$Q$20</definedName>
    <definedName name="_29107">[6]Sheet12!$R$20</definedName>
    <definedName name="_29112">[2]Sheet2!$Q$291</definedName>
    <definedName name="_29126">[4]Sheet2!$Q$241</definedName>
    <definedName name="_29127">[6]Sheet12!$P$21</definedName>
    <definedName name="_29128">[6]Sheet12!$Q$21</definedName>
    <definedName name="_29129">[6]Sheet12!$R$21</definedName>
    <definedName name="_29133">[3]Sheet2!$Q$293</definedName>
    <definedName name="_29140">[2]Sheet2!$Q$233</definedName>
    <definedName name="_29148">[6]Sheet12!$O$22</definedName>
    <definedName name="_29149">[6]Sheet12!$P$22</definedName>
    <definedName name="_29150">[6]Sheet12!$Q$22</definedName>
    <definedName name="_29151">[6]Sheet12!$R$22</definedName>
    <definedName name="_29161">[4]Sheet2!$Q$242</definedName>
    <definedName name="_29168">[3]Sheet2!$Q$294</definedName>
    <definedName name="_29170">[6]Sheet12!$O$23</definedName>
    <definedName name="_29171">[6]Sheet12!$P$23</definedName>
    <definedName name="_29172">[6]Sheet12!$Q$23</definedName>
    <definedName name="_29173">[6]Sheet12!$R$23</definedName>
    <definedName name="_29175">[2]Sheet2!$Q$234</definedName>
    <definedName name="_29182">[2]Sheet2!$Q$293</definedName>
    <definedName name="_29192">[6]Sheet12!$O$24</definedName>
    <definedName name="_29193">[6]Sheet12!$P$24</definedName>
    <definedName name="_29194">[6]Sheet12!$Q$24</definedName>
    <definedName name="_29195">[6]Sheet12!$R$24</definedName>
    <definedName name="_29196">[4]Sheet2!$Q$243</definedName>
    <definedName name="_29203">[3]Sheet2!$Q$295</definedName>
    <definedName name="_29210">[2]Sheet2!$Q$235</definedName>
    <definedName name="_29214">[6]Sheet12!$O$25</definedName>
    <definedName name="_29215">[6]Sheet12!$P$25</definedName>
    <definedName name="_29216">[6]Sheet12!$Q$25</definedName>
    <definedName name="_29217">[6]Sheet12!$R$25</definedName>
    <definedName name="_29236">[6]Sheet12!$O$26</definedName>
    <definedName name="_29237">[6]Sheet12!$P$26</definedName>
    <definedName name="_29238">[3]Sheet2!$Q$296</definedName>
    <definedName name="_29239">[6]Sheet12!$R$26</definedName>
    <definedName name="_29245">[2]Sheet2!$Q$236</definedName>
    <definedName name="_29252">[2]Sheet2!$Q$295</definedName>
    <definedName name="_29258">[6]Sheet12!$O$27</definedName>
    <definedName name="_29259">[6]Sheet12!$P$27</definedName>
    <definedName name="_29260">[6]Sheet12!$Q$27</definedName>
    <definedName name="_29261">[6]Sheet12!$R$27</definedName>
    <definedName name="_29266">[4]Sheet2!$Q$245</definedName>
    <definedName name="_29273">[3]Sheet2!$Q$297</definedName>
    <definedName name="_29280">[2]Sheet2!$Q$237</definedName>
    <definedName name="_29281">[6]Sheet12!$P$28</definedName>
    <definedName name="_29282">[6]Sheet12!$Q$28</definedName>
    <definedName name="_29283">[6]Sheet12!$R$28</definedName>
    <definedName name="_29287">[2]Sheet2!$Q$296</definedName>
    <definedName name="_2930">'[5]April 2014'!#REF!</definedName>
    <definedName name="_29302">[6]Sheet12!$O$29</definedName>
    <definedName name="_29303">[6]Sheet12!$P$29</definedName>
    <definedName name="_29304">[6]Sheet12!$Q$29</definedName>
    <definedName name="_29305">[6]Sheet12!$R$29</definedName>
    <definedName name="_29308">[3]Sheet2!$Q$298</definedName>
    <definedName name="_29315">[2]Sheet2!$Q$238</definedName>
    <definedName name="_29322">[2]Sheet2!$Q$297</definedName>
    <definedName name="_29324">[6]Sheet12!$O$30</definedName>
    <definedName name="_29325">[6]Sheet12!$P$30</definedName>
    <definedName name="_29326">[6]Sheet12!$Q$30</definedName>
    <definedName name="_29327">[6]Sheet12!$R$30</definedName>
    <definedName name="_29336">[4]Sheet2!$Q$247</definedName>
    <definedName name="_29343">[3]Sheet2!$Q$299</definedName>
    <definedName name="_29346">[6]Sheet12!$O$31</definedName>
    <definedName name="_29347">[6]Sheet12!$P$31</definedName>
    <definedName name="_29348">[6]Sheet12!$Q$31</definedName>
    <definedName name="_29349">[6]Sheet12!$R$31</definedName>
    <definedName name="_29350">[2]Sheet2!$Q$239</definedName>
    <definedName name="_29357">[2]Sheet2!$Q$298</definedName>
    <definedName name="_29368">[6]Sheet12!$O$32</definedName>
    <definedName name="_29369">[6]Sheet12!$P$32</definedName>
    <definedName name="_29370">[6]Sheet12!$Q$32</definedName>
    <definedName name="_29371">[4]Sheet2!$Q$248</definedName>
    <definedName name="_29378">[3]Sheet2!$Q$300</definedName>
    <definedName name="_29379">[1]Sheet4!$R$9</definedName>
    <definedName name="_29385">[2]Sheet2!$Q$240</definedName>
    <definedName name="_29390">[6]Sheet12!$O$33</definedName>
    <definedName name="_29391">[6]Sheet12!$P$33</definedName>
    <definedName name="_29392">[2]Sheet2!$Q$299</definedName>
    <definedName name="_29393">[6]Sheet12!$R$33</definedName>
    <definedName name="_29406">[4]Sheet2!$Q$249</definedName>
    <definedName name="_29412">[6]Sheet12!$O$34</definedName>
    <definedName name="_29413">[6]Sheet12!$P$34</definedName>
    <definedName name="_29414">[6]Sheet12!$Q$34</definedName>
    <definedName name="_29415">[6]Sheet12!$R$34</definedName>
    <definedName name="_29420">[2]Sheet2!$Q$241</definedName>
    <definedName name="_29427">[2]Sheet2!$Q$300</definedName>
    <definedName name="_29434">[6]Sheet12!$O$35</definedName>
    <definedName name="_29435">[6]Sheet12!$P$35</definedName>
    <definedName name="_29436">[6]Sheet12!$Q$35</definedName>
    <definedName name="_29437">[6]Sheet12!$R$35</definedName>
    <definedName name="_29441">[4]Sheet2!$Q$250</definedName>
    <definedName name="_29448">[3]Sheet2!$Q$302</definedName>
    <definedName name="_29456">[6]Sheet12!$O$36</definedName>
    <definedName name="_29457">[6]Sheet12!$P$36</definedName>
    <definedName name="_29458">[6]Sheet12!$Q$36</definedName>
    <definedName name="_29459">[6]Sheet12!$R$36</definedName>
    <definedName name="_29462">[2]Sheet2!$Q$301</definedName>
    <definedName name="_29476">[4]Sheet2!$Q$251</definedName>
    <definedName name="_29478">[6]Sheet12!$O$37</definedName>
    <definedName name="_29479">[6]Sheet12!$P$37</definedName>
    <definedName name="_29480">[6]Sheet12!$Q$37</definedName>
    <definedName name="_29481">[6]Sheet12!$R$37</definedName>
    <definedName name="_29483">[3]Sheet2!$Q$303</definedName>
    <definedName name="_29486">[1]Sheet4!$R$11</definedName>
    <definedName name="_29490">[2]Sheet2!$Q$243</definedName>
    <definedName name="_29497">[2]Sheet2!$Q$302</definedName>
    <definedName name="_29500">[6]Sheet12!$O$38</definedName>
    <definedName name="_29501">[6]Sheet12!$P$38</definedName>
    <definedName name="_29502">[6]Sheet12!$Q$38</definedName>
    <definedName name="_29503">[6]Sheet12!$R$38</definedName>
    <definedName name="_29511">[4]Sheet2!$Q$252</definedName>
    <definedName name="_29522">[6]Sheet12!$O$39</definedName>
    <definedName name="_29523">[6]Sheet12!$P$39</definedName>
    <definedName name="_29524">[6]Sheet12!$Q$39</definedName>
    <definedName name="_29525">[2]Sheet2!$Q$244</definedName>
    <definedName name="_29532">[2]Sheet2!$Q$303</definedName>
    <definedName name="_29544">[6]Sheet12!$O$40</definedName>
    <definedName name="_29545">[6]Sheet12!$P$40</definedName>
    <definedName name="_29546">[4]Sheet2!$Q$253</definedName>
    <definedName name="_29547">[6]Sheet12!$R$40</definedName>
    <definedName name="_29553">[3]Sheet2!$Q$305</definedName>
    <definedName name="_29557">[1]Sheet4!$R$12</definedName>
    <definedName name="_29560">[2]Sheet2!$Q$245</definedName>
    <definedName name="_29566">[6]Sheet12!$O$41</definedName>
    <definedName name="_29567">[2]Sheet2!$Q$304</definedName>
    <definedName name="_29568">[6]Sheet12!$Q$41</definedName>
    <definedName name="_29569">[6]Sheet12!$R$41</definedName>
    <definedName name="_29581">[4]Sheet2!$Q$254</definedName>
    <definedName name="_29588">[3]Sheet2!$Q$306</definedName>
    <definedName name="_29589">[6]Sheet12!$P$42</definedName>
    <definedName name="_29590">[6]Sheet12!$Q$42</definedName>
    <definedName name="_29591">[6]Sheet12!$R$42</definedName>
    <definedName name="_29602">[2]Sheet2!$Q$305</definedName>
    <definedName name="_29610">[6]Sheet12!$O$43</definedName>
    <definedName name="_29611">[6]Sheet12!$P$43</definedName>
    <definedName name="_29612">[6]Sheet12!$Q$43</definedName>
    <definedName name="_29613">[6]Sheet12!$R$43</definedName>
    <definedName name="_29616">[4]Sheet2!$Q$255</definedName>
    <definedName name="_29623">[3]Sheet2!$Q$307</definedName>
    <definedName name="_29628">[1]Sheet4!$R$13</definedName>
    <definedName name="_29630">[2]Sheet2!$Q$247</definedName>
    <definedName name="_29632">[6]Sheet12!$O$44</definedName>
    <definedName name="_29633">[6]Sheet12!$P$44</definedName>
    <definedName name="_29634">[6]Sheet12!$Q$44</definedName>
    <definedName name="_29635">[6]Sheet12!$R$44</definedName>
    <definedName name="_29637">[2]Sheet2!$Q$306</definedName>
    <definedName name="_29651">[4]Sheet2!$Q$256</definedName>
    <definedName name="_29654">[6]Sheet12!$O$45</definedName>
    <definedName name="_29655">[6]Sheet12!$P$45</definedName>
    <definedName name="_29656">[6]Sheet12!$Q$45</definedName>
    <definedName name="_29657">[6]Sheet12!$R$45</definedName>
    <definedName name="_29658">[3]Sheet2!$Q$308</definedName>
    <definedName name="_29665">[2]Sheet2!$Q$248</definedName>
    <definedName name="_29672">[2]Sheet2!$Q$307</definedName>
    <definedName name="_29676">[6]Sheet12!$O$46</definedName>
    <definedName name="_29677">[6]Sheet12!$P$46</definedName>
    <definedName name="_29678">[6]Sheet12!$Q$46</definedName>
    <definedName name="_29679">[6]Sheet12!$R$46</definedName>
    <definedName name="_29686">[4]Sheet2!$Q$257</definedName>
    <definedName name="_29693">[3]Sheet2!$Q$309</definedName>
    <definedName name="_29698">[6]Sheet12!$O$47</definedName>
    <definedName name="_29699">[6]Sheet12!$P$47</definedName>
    <definedName name="_29700">[2]Sheet2!$Q$249</definedName>
    <definedName name="_29701">[6]Sheet12!$R$47</definedName>
    <definedName name="_29707">[2]Sheet2!$Q$308</definedName>
    <definedName name="_29720">[6]Sheet12!$O$48</definedName>
    <definedName name="_29721">[6]Sheet12!$P$48</definedName>
    <definedName name="_29722">[6]Sheet12!$Q$48</definedName>
    <definedName name="_29723">[6]Sheet12!$R$48</definedName>
    <definedName name="_29728">[3]Sheet2!$Q$310</definedName>
    <definedName name="_29735">[2]Sheet2!$Q$250</definedName>
    <definedName name="_29742">[2]Sheet2!$Q$309</definedName>
    <definedName name="_29743">[6]Sheet12!$P$49</definedName>
    <definedName name="_29744">[6]Sheet12!$Q$49</definedName>
    <definedName name="_29745">[6]Sheet12!$R$49</definedName>
    <definedName name="_29763">[3]Sheet2!$Q$311</definedName>
    <definedName name="_29764">[6]Sheet12!$O$50</definedName>
    <definedName name="_29765">[6]Sheet12!$P$50</definedName>
    <definedName name="_29766">[6]Sheet12!$Q$50</definedName>
    <definedName name="_29767">[6]Sheet12!$R$50</definedName>
    <definedName name="_29770">[2]Sheet2!$Q$251</definedName>
    <definedName name="_29777">[2]Sheet2!$Q$310</definedName>
    <definedName name="_29786">[6]Sheet12!$O$51</definedName>
    <definedName name="_29787">[6]Sheet12!$P$51</definedName>
    <definedName name="_29788">[6]Sheet12!$Q$51</definedName>
    <definedName name="_29789">[6]Sheet12!$R$51</definedName>
    <definedName name="_29791">[4]Sheet2!$Q$260</definedName>
    <definedName name="_29798">[3]Sheet2!$Q$312</definedName>
    <definedName name="_2980">'[5]April 2014'!#REF!</definedName>
    <definedName name="_29805">[2]Sheet2!$Q$252</definedName>
    <definedName name="_29808">[6]Sheet12!$O$52</definedName>
    <definedName name="_29809">[6]Sheet12!$P$52</definedName>
    <definedName name="_29810">[6]Sheet12!$Q$52</definedName>
    <definedName name="_29811">[6]Sheet12!$R$52</definedName>
    <definedName name="_29812">[2]Sheet2!$Q$311</definedName>
    <definedName name="_29830">[6]Sheet12!$O$53</definedName>
    <definedName name="_29831">[6]Sheet12!$P$53</definedName>
    <definedName name="_29832">[6]Sheet12!$Q$53</definedName>
    <definedName name="_29833">[3]Sheet2!$Q$313</definedName>
    <definedName name="_29840">[2]Sheet2!$Q$253</definedName>
    <definedName name="_29841">[1]Sheet4!$R$16</definedName>
    <definedName name="_29847">[2]Sheet2!$Q$312</definedName>
    <definedName name="_29852">[6]Sheet12!$O$54</definedName>
    <definedName name="_29853">[6]Sheet12!$P$54</definedName>
    <definedName name="_29854">[6]Sheet12!$Q$54</definedName>
    <definedName name="_29855">[6]Sheet12!$R$54</definedName>
    <definedName name="_29861">[4]Sheet2!$Q$262</definedName>
    <definedName name="_29868">[3]Sheet2!$Q$314</definedName>
    <definedName name="_29874">[6]Sheet12!$O$55</definedName>
    <definedName name="_29875">[2]Sheet2!$Q$254</definedName>
    <definedName name="_29876">[6]Sheet12!$Q$55</definedName>
    <definedName name="_29877">[6]Sheet12!$R$55</definedName>
    <definedName name="_29882">[2]Sheet2!$Q$313</definedName>
    <definedName name="_29896">[6]Sheet12!$O$56</definedName>
    <definedName name="_29897">[6]Sheet12!$P$56</definedName>
    <definedName name="_29898">[6]Sheet12!$Q$56</definedName>
    <definedName name="_29899">[6]Sheet12!$R$56</definedName>
    <definedName name="_29903">[3]Sheet2!$Q$315</definedName>
    <definedName name="_29910">[2]Sheet2!$Q$255</definedName>
    <definedName name="_29912">[1]Sheet4!$R$17</definedName>
    <definedName name="_29917">[2]Sheet2!$Q$314</definedName>
    <definedName name="_29918">[6]Sheet12!$O$57</definedName>
    <definedName name="_29919">[6]Sheet12!$P$57</definedName>
    <definedName name="_29920">[6]Sheet12!$Q$57</definedName>
    <definedName name="_29921">[6]Sheet12!$R$57</definedName>
    <definedName name="_29931">[4]Sheet2!$Q$264</definedName>
    <definedName name="_29938">[3]Sheet2!$Q$316</definedName>
    <definedName name="_29940">[6]Sheet12!$O$58</definedName>
    <definedName name="_29941">[6]Sheet12!$P$58</definedName>
    <definedName name="_29942">[6]Sheet12!$Q$58</definedName>
    <definedName name="_29943">[6]Sheet12!$R$58</definedName>
    <definedName name="_29945">[2]Sheet2!$Q$256</definedName>
    <definedName name="_29952">[2]Sheet2!$Q$315</definedName>
    <definedName name="_29962">[6]Sheet12!$O$59</definedName>
    <definedName name="_29963">[6]Sheet12!$P$59</definedName>
    <definedName name="_29964">[6]Sheet12!$Q$59</definedName>
    <definedName name="_29965">[6]Sheet12!$R$59</definedName>
    <definedName name="_29966">[4]Sheet2!$Q$265</definedName>
    <definedName name="_29973">[3]Sheet2!$Q$317</definedName>
    <definedName name="_29980">[2]Sheet2!$Q$257</definedName>
    <definedName name="_29983">[1]Sheet4!$R$18</definedName>
    <definedName name="_29984">[6]Sheet12!$O$60</definedName>
    <definedName name="_29985">[6]Sheet12!$P$60</definedName>
    <definedName name="_29986">[6]Sheet12!$Q$60</definedName>
    <definedName name="_29987">[2]Sheet2!$Q$316</definedName>
    <definedName name="_30006">[6]Sheet12!$O$61</definedName>
    <definedName name="_30007">[6]Sheet12!$P$61</definedName>
    <definedName name="_30008">[6]Sheet12!$Q$61</definedName>
    <definedName name="_30009">[6]Sheet12!$R$61</definedName>
    <definedName name="_30015">[2]Sheet2!$Q$258</definedName>
    <definedName name="_30022">[2]Sheet2!$Q$317</definedName>
    <definedName name="_30028">[6]Sheet12!$O$62</definedName>
    <definedName name="_30029">[6]Sheet12!$P$62</definedName>
    <definedName name="_30030">[6]Sheet12!$Q$62</definedName>
    <definedName name="_30031">[6]Sheet12!$R$62</definedName>
    <definedName name="_30036">[4]Sheet2!$Q$267</definedName>
    <definedName name="_30043">[3]Sheet2!$Q$319</definedName>
    <definedName name="_30050">[2]Sheet2!$Q$259</definedName>
    <definedName name="_30051">[6]Sheet12!$P$63</definedName>
    <definedName name="_30052">[6]Sheet12!$Q$63</definedName>
    <definedName name="_30053">[6]Sheet12!$R$63</definedName>
    <definedName name="_30054">[1]Sheet4!$R$19</definedName>
    <definedName name="_30071">[4]Sheet2!$Q$268</definedName>
    <definedName name="_30072">[6]Sheet12!$O$64</definedName>
    <definedName name="_30073">[6]Sheet12!$P$64</definedName>
    <definedName name="_30074">[6]Sheet12!$Q$64</definedName>
    <definedName name="_30075">[6]Sheet12!$R$64</definedName>
    <definedName name="_30078">[3]Sheet2!$Q$320</definedName>
    <definedName name="_30085">[2]Sheet2!$Q$260</definedName>
    <definedName name="_30092">[2]Sheet2!$Q$319</definedName>
    <definedName name="_30094">[6]Sheet12!$O$65</definedName>
    <definedName name="_30095">[6]Sheet12!$P$65</definedName>
    <definedName name="_30096">[6]Sheet12!$Q$65</definedName>
    <definedName name="_30097">[6]Sheet12!$R$65</definedName>
    <definedName name="_30106">[4]Sheet2!$Q$269</definedName>
    <definedName name="_30113">[3]Sheet2!$Q$321</definedName>
    <definedName name="_30116">[6]Sheet12!$O$66</definedName>
    <definedName name="_30117">[6]Sheet12!$P$66</definedName>
    <definedName name="_30118">[6]Sheet12!$Q$66</definedName>
    <definedName name="_30119">[6]Sheet12!$R$66</definedName>
    <definedName name="_30125">[1]Sheet4!$R$20</definedName>
    <definedName name="_30127">[2]Sheet2!$Q$320</definedName>
    <definedName name="_30138">[6]Sheet12!$O$67</definedName>
    <definedName name="_30139">[6]Sheet12!$P$67</definedName>
    <definedName name="_30140">[6]Sheet12!$Q$67</definedName>
    <definedName name="_30141">[4]Sheet2!$Q$270</definedName>
    <definedName name="_30148">[3]Sheet2!$Q$322</definedName>
    <definedName name="_30155">[2]Sheet2!$Q$262</definedName>
    <definedName name="_30160">[6]Sheet12!$O$68</definedName>
    <definedName name="_30161">[6]Sheet12!$P$68</definedName>
    <definedName name="_30162">[2]Sheet2!$Q$321</definedName>
    <definedName name="_30163">[6]Sheet12!$R$68</definedName>
    <definedName name="_30176">[4]Sheet2!$Q$271</definedName>
    <definedName name="_30182">[6]Sheet12!$O$69</definedName>
    <definedName name="_30183">[3]Sheet2!$Q$323</definedName>
    <definedName name="_30184">[6]Sheet12!$Q$69</definedName>
    <definedName name="_30185">[6]Sheet12!$R$69</definedName>
    <definedName name="_30190">[2]Sheet2!$Q$263</definedName>
    <definedName name="_30196">[1]Sheet4!$R$21</definedName>
    <definedName name="_30197">[2]Sheet2!$Q$322</definedName>
    <definedName name="_30204">[6]Sheet12!$O$70</definedName>
    <definedName name="_30205">[6]Sheet12!$P$70</definedName>
    <definedName name="_30206">[6]Sheet12!$Q$70</definedName>
    <definedName name="_30207">[6]Sheet12!$R$70</definedName>
    <definedName name="_30218">[3]Sheet2!$Q$324</definedName>
    <definedName name="_30225">[2]Sheet2!$Q$264</definedName>
    <definedName name="_30226">[6]Sheet12!$O$71</definedName>
    <definedName name="_30227">[6]Sheet12!$P$71</definedName>
    <definedName name="_30228">[6]Sheet12!$Q$71</definedName>
    <definedName name="_30229">[6]Sheet12!$R$71</definedName>
    <definedName name="_30232">[2]Sheet2!$Q$323</definedName>
    <definedName name="_30246">[4]Sheet2!$Q$273</definedName>
    <definedName name="_30248">[6]Sheet12!$O$72</definedName>
    <definedName name="_30249">[6]Sheet12!$P$72</definedName>
    <definedName name="_30250">[6]Sheet12!$Q$72</definedName>
    <definedName name="_30251">[6]Sheet12!$R$72</definedName>
    <definedName name="_30253">[3]Sheet2!$Q$325</definedName>
    <definedName name="_30260">[2]Sheet2!$Q$265</definedName>
    <definedName name="_30267">[1]Sheet4!$R$22</definedName>
    <definedName name="_30270">[6]Sheet12!$O$73</definedName>
    <definedName name="_30271">[6]Sheet12!$P$73</definedName>
    <definedName name="_30272">[6]Sheet12!$Q$73</definedName>
    <definedName name="_30273">[6]Sheet12!$R$73</definedName>
    <definedName name="_30281">[4]Sheet2!$Q$274</definedName>
    <definedName name="_30288">[3]Sheet2!$Q$326</definedName>
    <definedName name="_30292">[6]Sheet12!$O$74</definedName>
    <definedName name="_30293">[6]Sheet12!$P$74</definedName>
    <definedName name="_30294">[6]Sheet12!$Q$74</definedName>
    <definedName name="_30295">[2]Sheet2!$Q$266</definedName>
    <definedName name="_3030">'[5]April 2014'!#REF!</definedName>
    <definedName name="_30302">[2]Sheet2!$Q$325</definedName>
    <definedName name="_30314">[6]Sheet12!$O$75</definedName>
    <definedName name="_30315">[6]Sheet12!$P$75</definedName>
    <definedName name="_30316">[4]Sheet2!$Q$275</definedName>
    <definedName name="_30317">[6]Sheet12!$R$75</definedName>
    <definedName name="_30323">[3]Sheet2!$Q$327</definedName>
    <definedName name="_30330">[2]Sheet2!$Q$267</definedName>
    <definedName name="_30336">[6]Sheet12!$O$76</definedName>
    <definedName name="_30337">[2]Sheet2!$Q$326</definedName>
    <definedName name="_30338">[6]Sheet12!$Q$76</definedName>
    <definedName name="_30339">[6]Sheet12!$R$76</definedName>
    <definedName name="_30351">[4]Sheet2!$Q$276</definedName>
    <definedName name="_30358">[3]Sheet2!$Q$328</definedName>
    <definedName name="_30359">[6]Sheet12!$P$77</definedName>
    <definedName name="_30360">[6]Sheet12!$Q$77</definedName>
    <definedName name="_30361">[6]Sheet12!$R$77</definedName>
    <definedName name="_30365">[2]Sheet2!$Q$268</definedName>
    <definedName name="_30372">[2]Sheet2!$Q$327</definedName>
    <definedName name="_30374">[1]Sheet4!$R$24</definedName>
    <definedName name="_30380">[6]Sheet12!$O$78</definedName>
    <definedName name="_30381">[6]Sheet12!$P$78</definedName>
    <definedName name="_30382">[6]Sheet12!$Q$78</definedName>
    <definedName name="_30383">[6]Sheet12!$R$78</definedName>
    <definedName name="_30386">[4]Sheet2!$Q$277</definedName>
    <definedName name="_30393">[3]Sheet2!$Q$329</definedName>
    <definedName name="_30400">[2]Sheet2!$Q$269</definedName>
    <definedName name="_30402">[6]Sheet12!$O$79</definedName>
    <definedName name="_30403">[6]Sheet12!$P$79</definedName>
    <definedName name="_30404">[6]Sheet12!$Q$79</definedName>
    <definedName name="_30405">[6]Sheet12!$R$79</definedName>
    <definedName name="_30407">[2]Sheet2!$Q$328</definedName>
    <definedName name="_30410">[1]Sheet4!$R$25</definedName>
    <definedName name="_30421">[4]Sheet2!$Q$278</definedName>
    <definedName name="_30424">[6]Sheet12!$O$80</definedName>
    <definedName name="_30425">[6]Sheet12!$P$80</definedName>
    <definedName name="_30426">[6]Sheet12!$Q$80</definedName>
    <definedName name="_30427">[6]Sheet12!$R$80</definedName>
    <definedName name="_30435">[2]Sheet2!$Q$270</definedName>
    <definedName name="_30442">[2]Sheet2!$Q$329</definedName>
    <definedName name="_30446">[6]Sheet12!$O$81</definedName>
    <definedName name="_30447">[6]Sheet12!$P$81</definedName>
    <definedName name="_30448">[6]Sheet12!$Q$81</definedName>
    <definedName name="_30449">[6]Sheet12!$R$81</definedName>
    <definedName name="_30456">[4]Sheet2!$Q$279</definedName>
    <definedName name="_30463">[3]Sheet2!$Q$331</definedName>
    <definedName name="_30468">[6]Sheet12!$O$82</definedName>
    <definedName name="_30469">[6]Sheet12!$P$82</definedName>
    <definedName name="_30470">[2]Sheet2!$Q$271</definedName>
    <definedName name="_30471">[6]Sheet12!$R$82</definedName>
    <definedName name="_30477">[2]Sheet2!$Q$330</definedName>
    <definedName name="_30490">[6]Sheet12!$O$83</definedName>
    <definedName name="_30491">[6]Sheet12!$P$83</definedName>
    <definedName name="_30492">[6]Sheet12!$Q$83</definedName>
    <definedName name="_30493">[6]Sheet12!$R$83</definedName>
    <definedName name="_30498">[3]Sheet2!$Q$332</definedName>
    <definedName name="_30505">[2]Sheet2!$Q$272</definedName>
    <definedName name="_30512">[2]Sheet2!$Q$331</definedName>
    <definedName name="_30513">[6]Sheet12!$P$84</definedName>
    <definedName name="_30514">[6]Sheet12!$Q$84</definedName>
    <definedName name="_30515">[6]Sheet12!$R$84</definedName>
    <definedName name="_30517">[1]Sheet4!$R$27</definedName>
    <definedName name="_30526">[4]Sheet2!$Q$281</definedName>
    <definedName name="_30533">[3]Sheet2!$Q$333</definedName>
    <definedName name="_30534">[6]Sheet12!$O$85</definedName>
    <definedName name="_30535">[6]Sheet12!$P$85</definedName>
    <definedName name="_30536">[6]Sheet12!$Q$85</definedName>
    <definedName name="_30537">[6]Sheet12!$R$85</definedName>
    <definedName name="_30540">[2]Sheet2!$Q$273</definedName>
    <definedName name="_30547">[2]Sheet2!$Q$332</definedName>
    <definedName name="_30556">[6]Sheet12!$O$86</definedName>
    <definedName name="_30557">[6]Sheet12!$P$86</definedName>
    <definedName name="_30558">[6]Sheet12!$Q$86</definedName>
    <definedName name="_30559">[6]Sheet12!$R$86</definedName>
    <definedName name="_30561">[4]Sheet2!$Q$282</definedName>
    <definedName name="_30575">[2]Sheet2!$Q$274</definedName>
    <definedName name="_30578">[6]Sheet12!$O$87</definedName>
    <definedName name="_30579">[6]Sheet12!$P$87</definedName>
    <definedName name="_30580">[6]Sheet12!$Q$87</definedName>
    <definedName name="_30581">[6]Sheet12!$R$87</definedName>
    <definedName name="_30582">[2]Sheet2!$Q$333</definedName>
    <definedName name="_30588">[1]Sheet4!$R$28</definedName>
    <definedName name="_30596">[4]Sheet2!$Q$283</definedName>
    <definedName name="_30600">[6]Sheet12!$O$88</definedName>
    <definedName name="_30601">[6]Sheet12!$P$88</definedName>
    <definedName name="_30602">[6]Sheet12!$Q$88</definedName>
    <definedName name="_30603">[3]Sheet2!$Q$335</definedName>
    <definedName name="_30610">[2]Sheet2!$Q$275</definedName>
    <definedName name="_30617">[2]Sheet2!$Q$334</definedName>
    <definedName name="_30622">[6]Sheet12!$O$89</definedName>
    <definedName name="_30623">[6]Sheet12!$P$89</definedName>
    <definedName name="_30624">[6]Sheet12!$Q$89</definedName>
    <definedName name="_30625">[6]Sheet12!$R$89</definedName>
    <definedName name="_30631">[4]Sheet2!$Q$284</definedName>
    <definedName name="_30638">[3]Sheet2!$Q$336</definedName>
    <definedName name="_30644">[6]Sheet12!$O$90</definedName>
    <definedName name="_30645">[6]Sheet12!$P$90</definedName>
    <definedName name="_30646">[6]Sheet12!$Q$90</definedName>
    <definedName name="_30647">[6]Sheet12!$R$90</definedName>
    <definedName name="_30652">[2]Sheet2!$Q$335</definedName>
    <definedName name="_30666">[4]Sheet2!$Q$285</definedName>
    <definedName name="_30667">[6]Sheet12!$P$91</definedName>
    <definedName name="_30668">[6]Sheet12!$Q$91</definedName>
    <definedName name="_30669">[6]Sheet12!$R$91</definedName>
    <definedName name="_30673">[3]Sheet2!$Q$337</definedName>
    <definedName name="_30680">[2]Sheet2!$Q$277</definedName>
    <definedName name="_30687">[2]Sheet2!$Q$336</definedName>
    <definedName name="_30688">[6]Sheet12!$O$92</definedName>
    <definedName name="_30689">[6]Sheet12!$P$92</definedName>
    <definedName name="_30690">[6]Sheet12!$Q$92</definedName>
    <definedName name="_30691">[6]Sheet12!$R$92</definedName>
    <definedName name="_30695">[1]Sheet4!$R$30</definedName>
    <definedName name="_30708">[3]Sheet2!$Q$338</definedName>
    <definedName name="_30710">[6]Sheet12!$O$93</definedName>
    <definedName name="_30711">[6]Sheet12!$P$93</definedName>
    <definedName name="_30712">[6]Sheet12!$Q$93</definedName>
    <definedName name="_30713">[6]Sheet12!$R$93</definedName>
    <definedName name="_30715">[2]Sheet2!$Q$278</definedName>
    <definedName name="_30732">[6]Sheet12!$O$94</definedName>
    <definedName name="_30733">[6]Sheet12!$P$94</definedName>
    <definedName name="_30734">[6]Sheet12!$Q$94</definedName>
    <definedName name="_30735">[6]Sheet12!$R$94</definedName>
    <definedName name="_30736">[4]Sheet2!$Q$287</definedName>
    <definedName name="_30743">[3]Sheet2!$Q$339</definedName>
    <definedName name="_30750">[2]Sheet2!$Q$279</definedName>
    <definedName name="_30754">[6]Sheet12!$O$95</definedName>
    <definedName name="_30755">[6]Sheet12!$P$95</definedName>
    <definedName name="_30756">[6]Sheet12!$Q$95</definedName>
    <definedName name="_30757">[2]Sheet2!$Q$338</definedName>
    <definedName name="_30766">[1]Sheet4!$R$31</definedName>
    <definedName name="_30771">[4]Sheet2!$Q$288</definedName>
    <definedName name="_30776">[6]Sheet12!$O$96</definedName>
    <definedName name="_30777">[6]Sheet12!$P$96</definedName>
    <definedName name="_30778">[3]Sheet2!$Q$340</definedName>
    <definedName name="_30779">[6]Sheet12!$R$96</definedName>
    <definedName name="_30785">[2]Sheet2!$Q$280</definedName>
    <definedName name="_30792">[2]Sheet2!$Q$339</definedName>
    <definedName name="_30798">[6]Sheet12!$O$97</definedName>
    <definedName name="_30799">[6]Sheet12!$P$97</definedName>
    <definedName name="_3080">'[5]April 2014'!#REF!</definedName>
    <definedName name="_30800">[6]Sheet12!$Q$97</definedName>
    <definedName name="_30801">[6]Sheet12!$R$97</definedName>
    <definedName name="_30813">[3]Sheet2!$Q$341</definedName>
    <definedName name="_30820">[2]Sheet2!$Q$281</definedName>
    <definedName name="_30821">[6]Sheet12!$P$98</definedName>
    <definedName name="_30822">[6]Sheet12!$Q$98</definedName>
    <definedName name="_30823">[6]Sheet12!$R$98</definedName>
    <definedName name="_30827">[2]Sheet2!$Q$340</definedName>
    <definedName name="_30837">[1]Sheet4!$R$32</definedName>
    <definedName name="_30841">[4]Sheet2!$Q$290</definedName>
    <definedName name="_30842">[6]Sheet12!$O$99</definedName>
    <definedName name="_30843">[6]Sheet12!$P$99</definedName>
    <definedName name="_30844">[6]Sheet12!$Q$99</definedName>
    <definedName name="_30845">[6]Sheet12!$R$99</definedName>
    <definedName name="_30848">[3]Sheet2!$Q$342</definedName>
    <definedName name="_30855">[2]Sheet2!$Q$282</definedName>
    <definedName name="_30862">[2]Sheet2!$Q$341</definedName>
    <definedName name="_30864">[6]Sheet12!$O$100</definedName>
    <definedName name="_30865">[6]Sheet12!$P$100</definedName>
    <definedName name="_30866">[6]Sheet12!$Q$100</definedName>
    <definedName name="_30867">[6]Sheet12!$R$100</definedName>
    <definedName name="_30873">[1]Sheet4!$R$33</definedName>
    <definedName name="_30876">[4]Sheet2!$Q$291</definedName>
    <definedName name="_30883">[3]Sheet2!$Q$343</definedName>
    <definedName name="_30886">[6]Sheet12!$O$101</definedName>
    <definedName name="_30887">[6]Sheet12!$P$101</definedName>
    <definedName name="_30888">[6]Sheet12!$Q$101</definedName>
    <definedName name="_30889">[6]Sheet12!$R$101</definedName>
    <definedName name="_30890">[2]Sheet2!$Q$283</definedName>
    <definedName name="_30897">[2]Sheet2!$Q$342</definedName>
    <definedName name="_30908">[6]Sheet12!$O$102</definedName>
    <definedName name="_30909">[6]Sheet12!$P$102</definedName>
    <definedName name="_30910">[6]Sheet12!$Q$102</definedName>
    <definedName name="_30911">[4]Sheet2!$Q$292</definedName>
    <definedName name="_30918">[3]Sheet2!$Q$344</definedName>
    <definedName name="_30925">[2]Sheet2!$Q$284</definedName>
    <definedName name="_30930">[6]Sheet12!$O$103</definedName>
    <definedName name="_30931">[6]Sheet12!$P$103</definedName>
    <definedName name="_30932">[2]Sheet2!$Q$343</definedName>
    <definedName name="_30933">[6]Sheet12!$R$103</definedName>
    <definedName name="_30944">[1]Sheet4!$R$34</definedName>
    <definedName name="_30946">[4]Sheet2!$Q$293</definedName>
    <definedName name="_30952">[6]Sheet12!$O$104</definedName>
    <definedName name="_30953">[3]Sheet2!$Q$345</definedName>
    <definedName name="_30954">[6]Sheet12!$Q$104</definedName>
    <definedName name="_30955">[6]Sheet12!$R$104</definedName>
    <definedName name="_30967">[2]Sheet2!$Q$344</definedName>
    <definedName name="_30974">[6]Sheet12!$O$105</definedName>
    <definedName name="_30975">[6]Sheet12!$P$105</definedName>
    <definedName name="_30976">[6]Sheet12!$Q$105</definedName>
    <definedName name="_30977">[6]Sheet12!$R$105</definedName>
    <definedName name="_30980">[1]Sheet4!$R$35</definedName>
    <definedName name="_30981">[4]Sheet2!$Q$294</definedName>
    <definedName name="_30988">[3]Sheet2!$Q$346</definedName>
    <definedName name="_30995">[2]Sheet2!$Q$286</definedName>
    <definedName name="_30996">[6]Sheet12!$O$106</definedName>
    <definedName name="_30997">[6]Sheet12!$P$106</definedName>
    <definedName name="_30998">[6]Sheet12!$Q$106</definedName>
    <definedName name="_30999">[6]Sheet12!$R$106</definedName>
    <definedName name="_31002">[2]Sheet2!$Q$345</definedName>
    <definedName name="_31016">[4]Sheet2!$Q$295</definedName>
    <definedName name="_31018">[6]Sheet12!$O$107</definedName>
    <definedName name="_31019">[6]Sheet12!$P$107</definedName>
    <definedName name="_31020">[6]Sheet12!$Q$107</definedName>
    <definedName name="_31021">[6]Sheet12!$R$107</definedName>
    <definedName name="_31030">[2]Sheet2!$Q$287</definedName>
    <definedName name="_31037">[2]Sheet2!$Q$346</definedName>
    <definedName name="_31040">[6]Sheet12!$O$108</definedName>
    <definedName name="_31041">[6]Sheet12!$P$108</definedName>
    <definedName name="_31042">[6]Sheet12!$Q$108</definedName>
    <definedName name="_31043">[6]Sheet12!$R$108</definedName>
    <definedName name="_31051">[4]Sheet2!$Q$296</definedName>
    <definedName name="_31058">[3]Sheet2!$Q$348</definedName>
    <definedName name="_31062">[6]Sheet12!$O$109</definedName>
    <definedName name="_31063">[6]Sheet12!$P$109</definedName>
    <definedName name="_31064">[6]Sheet12!$Q$109</definedName>
    <definedName name="_31065">[2]Sheet2!$Q$288</definedName>
    <definedName name="_31072">[2]Sheet2!$Q$347</definedName>
    <definedName name="_31084">[6]Sheet12!$O$110</definedName>
    <definedName name="_31085">[6]Sheet12!$P$110</definedName>
    <definedName name="_31086">[4]Sheet2!$Q$297</definedName>
    <definedName name="_31087">[6]Sheet12!$R$110</definedName>
    <definedName name="_31100">[2]Sheet2!$Q$289</definedName>
    <definedName name="_31106">[6]Sheet12!$O$111</definedName>
    <definedName name="_31107">[2]Sheet2!$Q$348</definedName>
    <definedName name="_31108">[6]Sheet12!$Q$111</definedName>
    <definedName name="_31109">[6]Sheet12!$R$111</definedName>
    <definedName name="_31121">[4]Sheet2!$Q$298</definedName>
    <definedName name="_31122">[1]Sheet4!$R$37</definedName>
    <definedName name="_31128">[3]Sheet2!$Q$350</definedName>
    <definedName name="_31129">[6]Sheet12!$P$112</definedName>
    <definedName name="_31130">[6]Sheet12!$Q$112</definedName>
    <definedName name="_31131">[6]Sheet12!$R$112</definedName>
    <definedName name="_31135">[2]Sheet2!$Q$290</definedName>
    <definedName name="_31142">[2]Sheet2!$Q$349</definedName>
    <definedName name="_31150">[6]Sheet12!$O$113</definedName>
    <definedName name="_31151">[6]Sheet12!$P$113</definedName>
    <definedName name="_31152">[6]Sheet12!$Q$113</definedName>
    <definedName name="_31153">[6]Sheet12!$R$113</definedName>
    <definedName name="_31156">[4]Sheet2!$Q$299</definedName>
    <definedName name="_31163">[3]Sheet2!$Q$351</definedName>
    <definedName name="_31172">[6]Sheet12!$O$114</definedName>
    <definedName name="_31173">[6]Sheet12!$P$114</definedName>
    <definedName name="_31174">[6]Sheet12!$Q$114</definedName>
    <definedName name="_31175">[6]Sheet12!$R$114</definedName>
    <definedName name="_31177">[2]Sheet2!$Q$350</definedName>
    <definedName name="_31193">[1]Sheet4!$R$38</definedName>
    <definedName name="_31194">[6]Sheet12!$O$115</definedName>
    <definedName name="_31195">[6]Sheet12!$P$115</definedName>
    <definedName name="_31196">[6]Sheet12!$Q$115</definedName>
    <definedName name="_31197">[6]Sheet12!$R$115</definedName>
    <definedName name="_31198">[3]Sheet2!$Q$352</definedName>
    <definedName name="_31205">[2]Sheet2!$Q$292</definedName>
    <definedName name="_31212">[2]Sheet2!$Q$351</definedName>
    <definedName name="_31216">[6]Sheet12!$O$116</definedName>
    <definedName name="_31217">[6]Sheet12!$P$116</definedName>
    <definedName name="_31218">[6]Sheet12!$Q$116</definedName>
    <definedName name="_31219">[6]Sheet12!$R$116</definedName>
    <definedName name="_31226">[4]Sheet2!$Q$301</definedName>
    <definedName name="_31233">[3]Sheet2!$Q$353</definedName>
    <definedName name="_31238">[6]Sheet12!$O$117</definedName>
    <definedName name="_31239">[6]Sheet12!$P$117</definedName>
    <definedName name="_31240">[2]Sheet2!$Q$293</definedName>
    <definedName name="_31241">[6]Sheet12!$R$117</definedName>
    <definedName name="_31260">[6]Sheet12!$O$118</definedName>
    <definedName name="_31261">[4]Sheet2!$Q$302</definedName>
    <definedName name="_31262">[6]Sheet12!$Q$118</definedName>
    <definedName name="_31263">[6]Sheet12!$R$118</definedName>
    <definedName name="_31264">[1]Sheet4!$R$39</definedName>
    <definedName name="_31268">[3]Sheet2!$Q$354</definedName>
    <definedName name="_31275">[2]Sheet2!$Q$294</definedName>
    <definedName name="_31282">[2]Sheet2!$Q$353</definedName>
    <definedName name="_31296">[4]Sheet2!$Q$303</definedName>
    <definedName name="_3130">'[5]April 2014'!#REF!</definedName>
    <definedName name="_31303">[3]Sheet2!$Q$355</definedName>
    <definedName name="_31310">[2]Sheet2!$Q$295</definedName>
    <definedName name="_31317">[2]Sheet2!$Q$354</definedName>
    <definedName name="_31329">[6]Sheet13!$O$4</definedName>
    <definedName name="_31330">[6]Sheet13!$P$4</definedName>
    <definedName name="_31331">[4]Sheet2!$Q$304</definedName>
    <definedName name="_31332">[6]Sheet13!$R$4</definedName>
    <definedName name="_31335">[1]Sheet4!$R$40</definedName>
    <definedName name="_31338">[3]Sheet2!$Q$356</definedName>
    <definedName name="_31345">[2]Sheet2!$Q$296</definedName>
    <definedName name="_31351">[6]Sheet13!$O$5</definedName>
    <definedName name="_31352">[2]Sheet2!$Q$355</definedName>
    <definedName name="_31353">[6]Sheet13!$Q$5</definedName>
    <definedName name="_31354">[6]Sheet13!$R$5</definedName>
    <definedName name="_31366">[4]Sheet2!$Q$305</definedName>
    <definedName name="_31373">[3]Sheet2!$Q$357</definedName>
    <definedName name="_31374">[6]Sheet13!$P$6</definedName>
    <definedName name="_31375">[6]Sheet13!$Q$6</definedName>
    <definedName name="_31376">[6]Sheet13!$R$6</definedName>
    <definedName name="_31380">[2]Sheet2!$Q$297</definedName>
    <definedName name="_31387">[2]Sheet2!$Q$356</definedName>
    <definedName name="_31395">[6]Sheet13!$O$7</definedName>
    <definedName name="_31396">[6]Sheet13!$P$7</definedName>
    <definedName name="_31397">[6]Sheet13!$Q$7</definedName>
    <definedName name="_31398">[6]Sheet13!$R$7</definedName>
    <definedName name="_31401">[4]Sheet2!$Q$306</definedName>
    <definedName name="_31406">[1]Sheet4!$R$41</definedName>
    <definedName name="_31415">[2]Sheet2!$Q$298</definedName>
    <definedName name="_31417">[6]Sheet13!$O$8</definedName>
    <definedName name="_31418">[6]Sheet13!$P$8</definedName>
    <definedName name="_31419">[6]Sheet13!$Q$8</definedName>
    <definedName name="_31420">[6]Sheet13!$R$8</definedName>
    <definedName name="_31422">[2]Sheet2!$Q$357</definedName>
    <definedName name="_31436">[4]Sheet2!$Q$307</definedName>
    <definedName name="_31439">[6]Sheet13!$O$9</definedName>
    <definedName name="_31440">[6]Sheet13!$P$9</definedName>
    <definedName name="_31441">[6]Sheet13!$Q$9</definedName>
    <definedName name="_31442">[6]Sheet13!$R$9</definedName>
    <definedName name="_31443">[3]Sheet2!$Q$359</definedName>
    <definedName name="_31450">[2]Sheet2!$Q$299</definedName>
    <definedName name="_31457">[2]Sheet2!$Q$358</definedName>
    <definedName name="_31461">[6]Sheet13!$O$10</definedName>
    <definedName name="_31462">[6]Sheet13!$P$10</definedName>
    <definedName name="_31463">[6]Sheet13!$Q$10</definedName>
    <definedName name="_31464">[6]Sheet13!$R$10</definedName>
    <definedName name="_31478">[3]Sheet2!$Q$360</definedName>
    <definedName name="_31485">[2]Sheet2!$Q$300</definedName>
    <definedName name="_31492">[2]Sheet2!$Q$359</definedName>
    <definedName name="_31506">[4]Sheet2!$Q$309</definedName>
    <definedName name="_31513">[3]Sheet2!$Q$361</definedName>
    <definedName name="_31520">[2]Sheet2!$Q$301</definedName>
    <definedName name="_31527">[2]Sheet2!$Q$360</definedName>
    <definedName name="_31530">[6]Sheet14!$O$4</definedName>
    <definedName name="_31531">[6]Sheet14!$P$4</definedName>
    <definedName name="_31532">[6]Sheet14!$Q$4</definedName>
    <definedName name="_31533">[6]Sheet14!$R$4</definedName>
    <definedName name="_31541">[4]Sheet2!$Q$310</definedName>
    <definedName name="_31552">[6]Sheet14!$O$5</definedName>
    <definedName name="_31553">[6]Sheet14!$P$5</definedName>
    <definedName name="_31554">[6]Sheet14!$Q$5</definedName>
    <definedName name="_31555">[2]Sheet2!$Q$302</definedName>
    <definedName name="_31562">[2]Sheet2!$Q$361</definedName>
    <definedName name="_31574">[6]Sheet14!$O$6</definedName>
    <definedName name="_31575">[6]Sheet14!$P$6</definedName>
    <definedName name="_31576">[4]Sheet2!$Q$311</definedName>
    <definedName name="_31577">[6]Sheet14!$R$6</definedName>
    <definedName name="_31583">[3]Sheet2!$Q$363</definedName>
    <definedName name="_31584">[1]Sheet4!$R$44</definedName>
    <definedName name="_31590">[2]Sheet2!$Q$303</definedName>
    <definedName name="_31596">[6]Sheet14!$O$7</definedName>
    <definedName name="_31597">[2]Sheet2!$Q$362</definedName>
    <definedName name="_31598">[6]Sheet14!$Q$7</definedName>
    <definedName name="_31599">[6]Sheet14!$R$7</definedName>
    <definedName name="_31611">[4]Sheet2!$Q$312</definedName>
    <definedName name="_31618">[6]Sheet14!$O$8</definedName>
    <definedName name="_31619">[6]Sheet14!$P$8</definedName>
    <definedName name="_31620">[6]Sheet14!$Q$8</definedName>
    <definedName name="_31621">[6]Sheet14!$R$8</definedName>
    <definedName name="_31625">[2]Sheet2!$Q$304</definedName>
    <definedName name="_31632">[2]Sheet2!$Q$363</definedName>
    <definedName name="_31640">[6]Sheet14!$O$9</definedName>
    <definedName name="_31641">[6]Sheet14!$P$9</definedName>
    <definedName name="_31642">[6]Sheet14!$Q$9</definedName>
    <definedName name="_31643">[6]Sheet14!$R$9</definedName>
    <definedName name="_31660">[2]Sheet2!$Q$305</definedName>
    <definedName name="_31662">[6]Sheet14!$O$10</definedName>
    <definedName name="_31663">[6]Sheet14!$P$10</definedName>
    <definedName name="_31664">[6]Sheet14!$Q$10</definedName>
    <definedName name="_31665">[6]Sheet14!$R$10</definedName>
    <definedName name="_31667">[2]Sheet2!$Q$364</definedName>
    <definedName name="_31684">[6]Sheet14!$O$11</definedName>
    <definedName name="_31685">[6]Sheet14!$P$11</definedName>
    <definedName name="_31686">[6]Sheet14!$Q$11</definedName>
    <definedName name="_31687">[6]Sheet14!$R$11</definedName>
    <definedName name="_31691">[1]Sheet4!$R$46</definedName>
    <definedName name="_31695">[2]Sheet2!$Q$306</definedName>
    <definedName name="_31706">[6]Sheet14!$O$12</definedName>
    <definedName name="_31707">[6]Sheet14!$P$12</definedName>
    <definedName name="_31708">[6]Sheet14!$Q$12</definedName>
    <definedName name="_31709">[6]Sheet14!$R$12</definedName>
    <definedName name="_31727">[1]Sheet4!$R$47</definedName>
    <definedName name="_31730">[2]Sheet2!$Q$307</definedName>
    <definedName name="_31751">[4]Sheet2!$Q$316</definedName>
    <definedName name="_31765">[2]Sheet2!$Q$308</definedName>
    <definedName name="_31775">#REF!</definedName>
    <definedName name="_31776">#REF!</definedName>
    <definedName name="_31777">#REF!</definedName>
    <definedName name="_31778">#REF!</definedName>
    <definedName name="_31797">#REF!</definedName>
    <definedName name="_31798">#REF!</definedName>
    <definedName name="_31799">#REF!</definedName>
    <definedName name="_3180">'[5]April 2014'!#REF!</definedName>
    <definedName name="_31800">[2]Sheet2!$Q$309</definedName>
    <definedName name="_31812">[3]Sheet3!$Q$5</definedName>
    <definedName name="_31819">#REF!</definedName>
    <definedName name="_31820">#REF!</definedName>
    <definedName name="_31821">[4]Sheet2!$Q$318</definedName>
    <definedName name="_31822">#REF!</definedName>
    <definedName name="_31835">[2]Sheet2!$Q$310</definedName>
    <definedName name="_31841">#REF!</definedName>
    <definedName name="_31842">#REF!</definedName>
    <definedName name="_31843">#REF!</definedName>
    <definedName name="_31844">#REF!</definedName>
    <definedName name="_31856">[4]Sheet2!$Q$319</definedName>
    <definedName name="_31863">#REF!</definedName>
    <definedName name="_31864">#REF!</definedName>
    <definedName name="_31865">#REF!</definedName>
    <definedName name="_31866">#REF!</definedName>
    <definedName name="_31869">[1]Sheet4!$R$49</definedName>
    <definedName name="_31870">[2]Sheet2!$Q$311</definedName>
    <definedName name="_31885">#REF!</definedName>
    <definedName name="_31886">#REF!</definedName>
    <definedName name="_31887">#REF!</definedName>
    <definedName name="_31888">#REF!</definedName>
    <definedName name="_31891">[4]Sheet2!$Q$320</definedName>
    <definedName name="_31896">[2]Sheet3!$Q$5</definedName>
    <definedName name="_31905">[2]Sheet2!$Q$312</definedName>
    <definedName name="_31907">#REF!</definedName>
    <definedName name="_31908">#REF!</definedName>
    <definedName name="_31909">#REF!</definedName>
    <definedName name="_31910">#REF!</definedName>
    <definedName name="_31926">[4]Sheet2!$Q$321</definedName>
    <definedName name="_31929">#REF!</definedName>
    <definedName name="_31930">#REF!</definedName>
    <definedName name="_31931">#REF!</definedName>
    <definedName name="_31932">#REF!</definedName>
    <definedName name="_31940">[1]Sheet4!$R$50</definedName>
    <definedName name="_31951">#REF!</definedName>
    <definedName name="_31952">#REF!</definedName>
    <definedName name="_31953">#REF!</definedName>
    <definedName name="_31954">[2]Sheet3!$Q$7</definedName>
    <definedName name="_31961">[4]Sheet2!$Q$322</definedName>
    <definedName name="_31973">#REF!</definedName>
    <definedName name="_31974">#REF!</definedName>
    <definedName name="_31975">[2]Sheet2!$Q$314</definedName>
    <definedName name="_31976">#REF!</definedName>
    <definedName name="_31995">#REF!</definedName>
    <definedName name="_31996">#REF!</definedName>
    <definedName name="_31997">#REF!</definedName>
    <definedName name="_31998">#REF!</definedName>
    <definedName name="_32010">[2]Sheet2!$Q$315</definedName>
    <definedName name="_32017">#REF!</definedName>
    <definedName name="_32018">#REF!</definedName>
    <definedName name="_32019">#REF!</definedName>
    <definedName name="_32020">#REF!</definedName>
    <definedName name="_32024">[2]Sheet3!$Q$9</definedName>
    <definedName name="_32031">[4]Sheet2!$Q$324</definedName>
    <definedName name="_32039">#REF!</definedName>
    <definedName name="_32040">#REF!</definedName>
    <definedName name="_32041">#REF!</definedName>
    <definedName name="_32042">#REF!</definedName>
    <definedName name="_32045">[2]Sheet2!$Q$316</definedName>
    <definedName name="_32047">[1]Sheet4!$R$52</definedName>
    <definedName name="_32059">[2]Sheet3!$Q$10</definedName>
    <definedName name="_32061">#REF!</definedName>
    <definedName name="_32062">#REF!</definedName>
    <definedName name="_32063">#REF!</definedName>
    <definedName name="_32064">#REF!</definedName>
    <definedName name="_32080">[2]Sheet2!$Q$317</definedName>
    <definedName name="_32083">#REF!</definedName>
    <definedName name="_32084">#REF!</definedName>
    <definedName name="_32085">#REF!</definedName>
    <definedName name="_32086">#REF!</definedName>
    <definedName name="_32094">[2]Sheet3!$Q$11</definedName>
    <definedName name="_32101">[4]Sheet2!$Q$326</definedName>
    <definedName name="_32105">#REF!</definedName>
    <definedName name="_32106">#REF!</definedName>
    <definedName name="_32107">#REF!</definedName>
    <definedName name="_32108">#REF!</definedName>
    <definedName name="_32115">[2]Sheet2!$Q$318</definedName>
    <definedName name="_32118">[1]Sheet4!$R$53</definedName>
    <definedName name="_32127">#REF!</definedName>
    <definedName name="_32128">#REF!</definedName>
    <definedName name="_32129">[2]Sheet3!$Q$12</definedName>
    <definedName name="_32130">#REF!</definedName>
    <definedName name="_32136">[4]Sheet2!$Q$327</definedName>
    <definedName name="_32149">#REF!</definedName>
    <definedName name="_32150">[2]Sheet2!$Q$319</definedName>
    <definedName name="_32151">#REF!</definedName>
    <definedName name="_32152">#REF!</definedName>
    <definedName name="_32164">[2]Sheet3!$Q$13</definedName>
    <definedName name="_32171">#REF!</definedName>
    <definedName name="_32172">#REF!</definedName>
    <definedName name="_32173">#REF!</definedName>
    <definedName name="_32174">#REF!</definedName>
    <definedName name="_32185">[2]Sheet2!$Q$320</definedName>
    <definedName name="_32189">[1]Sheet4!$R$54</definedName>
    <definedName name="_32193">#REF!</definedName>
    <definedName name="_32194">#REF!</definedName>
    <definedName name="_32195">#REF!</definedName>
    <definedName name="_32196">#REF!</definedName>
    <definedName name="_32199">[2]Sheet3!$Q$14</definedName>
    <definedName name="_32206">[4]Sheet2!$Q$329</definedName>
    <definedName name="_32215">#REF!</definedName>
    <definedName name="_32216">#REF!</definedName>
    <definedName name="_32217">#REF!</definedName>
    <definedName name="_32218">#REF!</definedName>
    <definedName name="_32220">[2]Sheet2!$Q$321</definedName>
    <definedName name="_32237">#REF!</definedName>
    <definedName name="_32238">#REF!</definedName>
    <definedName name="_32239">#REF!</definedName>
    <definedName name="_32240">#REF!</definedName>
    <definedName name="_32241">[4]Sheet2!$Q$330</definedName>
    <definedName name="_32255">[2]Sheet2!$Q$322</definedName>
    <definedName name="_32259">#REF!</definedName>
    <definedName name="_32260">#REF!</definedName>
    <definedName name="_32261">#REF!</definedName>
    <definedName name="_32262">#REF!</definedName>
    <definedName name="_32269">[2]Sheet3!$Q$16</definedName>
    <definedName name="_32276">[4]Sheet2!$Q$331</definedName>
    <definedName name="_32281">#REF!</definedName>
    <definedName name="_32282">#REF!</definedName>
    <definedName name="_32283">#REF!</definedName>
    <definedName name="_32284">#REF!</definedName>
    <definedName name="_3230">'[5]April 2014'!#REF!</definedName>
    <definedName name="_32303">#REF!</definedName>
    <definedName name="_32304">[2]Sheet3!$Q$17</definedName>
    <definedName name="_32305">#REF!</definedName>
    <definedName name="_32306">#REF!</definedName>
    <definedName name="_32311">[4]Sheet2!$Q$332</definedName>
    <definedName name="_32325">[2]Sheet2!$Q$324</definedName>
    <definedName name="_32326">#REF!</definedName>
    <definedName name="_32327">#REF!</definedName>
    <definedName name="_32328">#REF!</definedName>
    <definedName name="_32331">[1]Sheet4!$R$56</definedName>
    <definedName name="_32339">[2]Sheet3!$Q$18</definedName>
    <definedName name="_32346">[4]Sheet2!$Q$333</definedName>
    <definedName name="_32347">#REF!</definedName>
    <definedName name="_32348">#REF!</definedName>
    <definedName name="_32349">#REF!</definedName>
    <definedName name="_32350">#REF!</definedName>
    <definedName name="_32360">[2]Sheet2!$Q$325</definedName>
    <definedName name="_32369">#REF!</definedName>
    <definedName name="_32370">#REF!</definedName>
    <definedName name="_32371">#REF!</definedName>
    <definedName name="_32372">#REF!</definedName>
    <definedName name="_32381">[4]Sheet2!$Q$334</definedName>
    <definedName name="_32391">#REF!</definedName>
    <definedName name="_32392">#REF!</definedName>
    <definedName name="_32393">#REF!</definedName>
    <definedName name="_32394">#REF!</definedName>
    <definedName name="_32395">[2]Sheet2!$Q$326</definedName>
    <definedName name="_32402">[1]Sheet4!$R$57</definedName>
    <definedName name="_32413">#REF!</definedName>
    <definedName name="_32414">#REF!</definedName>
    <definedName name="_32415">#REF!</definedName>
    <definedName name="_32416">[4]Sheet2!$Q$335</definedName>
    <definedName name="_32430">[2]Sheet2!$Q$327</definedName>
    <definedName name="_32435">#REF!</definedName>
    <definedName name="_32436">#REF!</definedName>
    <definedName name="_32437">#REF!</definedName>
    <definedName name="_32438">#REF!</definedName>
    <definedName name="_32451">[4]Sheet2!$Q$336</definedName>
    <definedName name="_32457">#REF!</definedName>
    <definedName name="_32458">#REF!</definedName>
    <definedName name="_32459">#REF!</definedName>
    <definedName name="_32460">#REF!</definedName>
    <definedName name="_32465">[2]Sheet2!$Q$328</definedName>
    <definedName name="_32473">[1]Sheet4!$R$58</definedName>
    <definedName name="_32479">[2]Sheet3!$Q$22</definedName>
    <definedName name="_32480">#REF!</definedName>
    <definedName name="_32481">#REF!</definedName>
    <definedName name="_32482">#REF!</definedName>
    <definedName name="_32486">[4]Sheet2!$Q$337</definedName>
    <definedName name="_32500">[2]Sheet2!$Q$329</definedName>
    <definedName name="_32501">#REF!</definedName>
    <definedName name="_32502">#REF!</definedName>
    <definedName name="_32503">#REF!</definedName>
    <definedName name="_32504">#REF!</definedName>
    <definedName name="_32523">#REF!</definedName>
    <definedName name="_32524">#REF!</definedName>
    <definedName name="_32525">#REF!</definedName>
    <definedName name="_32526">#REF!</definedName>
    <definedName name="_32535">[2]Sheet2!$Q$330</definedName>
    <definedName name="_32544">[1]Sheet4!$R$59</definedName>
    <definedName name="_32545">#REF!</definedName>
    <definedName name="_32546">#REF!</definedName>
    <definedName name="_32547">#REF!</definedName>
    <definedName name="_32548">#REF!</definedName>
    <definedName name="_32549">[2]Sheet3!$Q$24</definedName>
    <definedName name="_32556">[4]Sheet2!$Q$339</definedName>
    <definedName name="_32567">#REF!</definedName>
    <definedName name="_32568">#REF!</definedName>
    <definedName name="_32569">#REF!</definedName>
    <definedName name="_32570">[2]Sheet2!$Q$331</definedName>
    <definedName name="_32584">[2]Sheet3!$Q$25</definedName>
    <definedName name="_32589">#REF!</definedName>
    <definedName name="_32590">#REF!</definedName>
    <definedName name="_32591">[4]Sheet2!$Q$340</definedName>
    <definedName name="_32592">#REF!</definedName>
    <definedName name="_32605">[2]Sheet2!$Q$332</definedName>
    <definedName name="_32611">#REF!</definedName>
    <definedName name="_32612">#REF!</definedName>
    <definedName name="_32613">#REF!</definedName>
    <definedName name="_32614">#REF!</definedName>
    <definedName name="_32615">[1]Sheet4!$R$60</definedName>
    <definedName name="_32619">[2]Sheet3!$Q$26</definedName>
    <definedName name="_32626">[4]Sheet2!$Q$341</definedName>
    <definedName name="_32633">#REF!</definedName>
    <definedName name="_32634">#REF!</definedName>
    <definedName name="_32635">#REF!</definedName>
    <definedName name="_32636">#REF!</definedName>
    <definedName name="_32640">[2]Sheet2!$Q$333</definedName>
    <definedName name="_32654">[2]Sheet3!$Q$27</definedName>
    <definedName name="_32655">#REF!</definedName>
    <definedName name="_32656">#REF!</definedName>
    <definedName name="_32657">#REF!</definedName>
    <definedName name="_32658">#REF!</definedName>
    <definedName name="_32675">[2]Sheet2!$Q$334</definedName>
    <definedName name="_32677">#REF!</definedName>
    <definedName name="_32678">#REF!</definedName>
    <definedName name="_32679">#REF!</definedName>
    <definedName name="_32680">#REF!</definedName>
    <definedName name="_32686">[1]Sheet4!$R$61</definedName>
    <definedName name="_32696">[4]Sheet2!$Q$343</definedName>
    <definedName name="_32699">#REF!</definedName>
    <definedName name="_32700">#REF!</definedName>
    <definedName name="_32701">#REF!</definedName>
    <definedName name="_32702">#REF!</definedName>
    <definedName name="_32710">[2]Sheet2!$Q$335</definedName>
    <definedName name="_32721">#REF!</definedName>
    <definedName name="_32722">#REF!</definedName>
    <definedName name="_32723">#REF!</definedName>
    <definedName name="_32724">[2]Sheet3!$Q$29</definedName>
    <definedName name="_32731">[4]Sheet2!$Q$344</definedName>
    <definedName name="_32743">#REF!</definedName>
    <definedName name="_32744">#REF!</definedName>
    <definedName name="_32745">#REF!</definedName>
    <definedName name="_32746">#REF!</definedName>
    <definedName name="_32757">[1]Sheet4!$R$62</definedName>
    <definedName name="_32759">[2]Sheet3!$Q$30</definedName>
    <definedName name="_32765">#REF!</definedName>
    <definedName name="_32766">[4]Sheet2!$Q$345</definedName>
    <definedName name="_32767">#REF!</definedName>
    <definedName name="_32768">#REF!</definedName>
    <definedName name="_32780">[2]Sheet2!$Q$337</definedName>
    <definedName name="_32787">#REF!</definedName>
    <definedName name="_32788">#REF!</definedName>
    <definedName name="_32789">#REF!</definedName>
    <definedName name="_32790">#REF!</definedName>
    <definedName name="_32794">[2]Sheet3!$Q$31</definedName>
    <definedName name="_3280">'[5]April 2014'!#REF!</definedName>
    <definedName name="_32801">[4]Sheet2!$Q$346</definedName>
    <definedName name="_32809">#REF!</definedName>
    <definedName name="_32810">#REF!</definedName>
    <definedName name="_32811">#REF!</definedName>
    <definedName name="_32812">#REF!</definedName>
    <definedName name="_32815">[2]Sheet2!$Q$338</definedName>
    <definedName name="_32828">[1]Sheet4!$R$63</definedName>
    <definedName name="_32829">[2]Sheet3!$Q$32</definedName>
    <definedName name="_32831">#REF!</definedName>
    <definedName name="_32832">#REF!</definedName>
    <definedName name="_32833">#REF!</definedName>
    <definedName name="_32834">#REF!</definedName>
    <definedName name="_32836">[4]Sheet2!$Q$347</definedName>
    <definedName name="_32850">[2]Sheet2!$Q$339</definedName>
    <definedName name="_32853">#REF!</definedName>
    <definedName name="_32854">#REF!</definedName>
    <definedName name="_32855">#REF!</definedName>
    <definedName name="_32856">#REF!</definedName>
    <definedName name="_32864">[2]Sheet3!$Q$33</definedName>
    <definedName name="_32871">[4]Sheet2!$Q$348</definedName>
    <definedName name="_32875">#REF!</definedName>
    <definedName name="_32876">#REF!</definedName>
    <definedName name="_32877">#REF!</definedName>
    <definedName name="_32878">#REF!</definedName>
    <definedName name="_32885">[2]Sheet2!$Q$340</definedName>
    <definedName name="_32897">#REF!</definedName>
    <definedName name="_32898">#REF!</definedName>
    <definedName name="_32899">#REF!</definedName>
    <definedName name="_32900">#REF!</definedName>
    <definedName name="_32906">[4]Sheet2!$Q$349</definedName>
    <definedName name="_32919">#REF!</definedName>
    <definedName name="_32920">[2]Sheet2!$Q$341</definedName>
    <definedName name="_32921">#REF!</definedName>
    <definedName name="_32922">#REF!</definedName>
    <definedName name="_32934">[2]Sheet3!$Q$35</definedName>
    <definedName name="_32935">[1]Sheet4!$R$65</definedName>
    <definedName name="_32941">[4]Sheet2!$Q$350</definedName>
    <definedName name="_32942">#REF!</definedName>
    <definedName name="_32943">#REF!</definedName>
    <definedName name="_32944">#REF!</definedName>
    <definedName name="_32955">[2]Sheet2!$Q$342</definedName>
    <definedName name="_32963">#REF!</definedName>
    <definedName name="_32964">#REF!</definedName>
    <definedName name="_32965">#REF!</definedName>
    <definedName name="_32966">#REF!</definedName>
    <definedName name="_32969">[2]Sheet3!$Q$36</definedName>
    <definedName name="_32971">[1]Sheet4!$R$66</definedName>
    <definedName name="_32976">[4]Sheet2!$Q$351</definedName>
    <definedName name="_32985">#REF!</definedName>
    <definedName name="_32986">#REF!</definedName>
    <definedName name="_32987">#REF!</definedName>
    <definedName name="_32988">#REF!</definedName>
    <definedName name="_32990">[2]Sheet2!$Q$343</definedName>
    <definedName name="_33004">[2]Sheet3!$Q$37</definedName>
    <definedName name="_33007">#REF!</definedName>
    <definedName name="_33008">#REF!</definedName>
    <definedName name="_33009">#REF!</definedName>
    <definedName name="_33010">#REF!</definedName>
    <definedName name="_33011">[4]Sheet2!$Q$352</definedName>
    <definedName name="_33025">[2]Sheet2!$Q$344</definedName>
    <definedName name="_33029">#REF!</definedName>
    <definedName name="_33030">#REF!</definedName>
    <definedName name="_33031">#REF!</definedName>
    <definedName name="_33032">#REF!</definedName>
    <definedName name="_33039">[2]Sheet3!$Q$38</definedName>
    <definedName name="_33042">[1]Sheet4!$R$67</definedName>
    <definedName name="_33046">[4]Sheet2!$Q$353</definedName>
    <definedName name="_33051">#REF!</definedName>
    <definedName name="_33052">#REF!</definedName>
    <definedName name="_33053">#REF!</definedName>
    <definedName name="_33054">#REF!</definedName>
    <definedName name="_33073">#REF!</definedName>
    <definedName name="_33074">[2]Sheet3!$Q$39</definedName>
    <definedName name="_33075">#REF!</definedName>
    <definedName name="_33076">#REF!</definedName>
    <definedName name="_33081">[4]Sheet2!$Q$354</definedName>
    <definedName name="_33095">[2]Sheet2!$Q$346</definedName>
    <definedName name="_33096">#REF!</definedName>
    <definedName name="_33097">#REF!</definedName>
    <definedName name="_33098">#REF!</definedName>
    <definedName name="_33109">[2]Sheet3!$Q$40</definedName>
    <definedName name="_33113">[1]Sheet4!$R$68</definedName>
    <definedName name="_33117">#REF!</definedName>
    <definedName name="_33118">#REF!</definedName>
    <definedName name="_33119">#REF!</definedName>
    <definedName name="_33120">#REF!</definedName>
    <definedName name="_33130">[2]Sheet2!$Q$347</definedName>
    <definedName name="_33139">#REF!</definedName>
    <definedName name="_33140">#REF!</definedName>
    <definedName name="_33141">#REF!</definedName>
    <definedName name="_33142">#REF!</definedName>
    <definedName name="_33144">[2]Sheet3!$Q$41</definedName>
    <definedName name="_33161">#REF!</definedName>
    <definedName name="_33162">#REF!</definedName>
    <definedName name="_33163">#REF!</definedName>
    <definedName name="_33164">#REF!</definedName>
    <definedName name="_33165">[2]Sheet2!$Q$348</definedName>
    <definedName name="_33179">[2]Sheet3!$Q$42</definedName>
    <definedName name="_33183">#REF!</definedName>
    <definedName name="_33184">#REF!</definedName>
    <definedName name="_33185">#REF!</definedName>
    <definedName name="_33186">[4]Sheet2!$Q$357</definedName>
    <definedName name="_33200">[2]Sheet2!$Q$349</definedName>
    <definedName name="_33205">#REF!</definedName>
    <definedName name="_33206">#REF!</definedName>
    <definedName name="_33207">#REF!</definedName>
    <definedName name="_33208">#REF!</definedName>
    <definedName name="_33214">[2]Sheet3!$Q$43</definedName>
    <definedName name="_33221">[4]Sheet2!$Q$358</definedName>
    <definedName name="_33227">#REF!</definedName>
    <definedName name="_33228">#REF!</definedName>
    <definedName name="_33229">#REF!</definedName>
    <definedName name="_33230">#REF!</definedName>
    <definedName name="_33235">[2]Sheet2!$Q$350</definedName>
    <definedName name="_33249">[2]Sheet3!$Q$44</definedName>
    <definedName name="_33250">#REF!</definedName>
    <definedName name="_33251">#REF!</definedName>
    <definedName name="_33252">#REF!</definedName>
    <definedName name="_33255">[1]Sheet4!$R$70</definedName>
    <definedName name="_33270">[2]Sheet2!$Q$351</definedName>
    <definedName name="_33271">#REF!</definedName>
    <definedName name="_33272">#REF!</definedName>
    <definedName name="_33273">#REF!</definedName>
    <definedName name="_33274">#REF!</definedName>
    <definedName name="_33291">[4]Sheet2!$Q$360</definedName>
    <definedName name="_33293">#REF!</definedName>
    <definedName name="_33294">#REF!</definedName>
    <definedName name="_33295">#REF!</definedName>
    <definedName name="_33296">#REF!</definedName>
    <definedName name="_3330">'[5]April 2014'!#REF!</definedName>
    <definedName name="_33305">[2]Sheet2!$Q$352</definedName>
    <definedName name="_33315">#REF!</definedName>
    <definedName name="_33316">#REF!</definedName>
    <definedName name="_33317">#REF!</definedName>
    <definedName name="_33318">#REF!</definedName>
    <definedName name="_33319">[2]Sheet3!$Q$46</definedName>
    <definedName name="_33326">[4]Sheet2!$Q$361</definedName>
    <definedName name="_33337">#REF!</definedName>
    <definedName name="_33338">#REF!</definedName>
    <definedName name="_33339">#REF!</definedName>
    <definedName name="_33340">#REF!</definedName>
    <definedName name="_33354">[2]Sheet3!$Q$47</definedName>
    <definedName name="_33359">#REF!</definedName>
    <definedName name="_33360">#REF!</definedName>
    <definedName name="_33361">[4]Sheet2!$Q$362</definedName>
    <definedName name="_33362">#REF!</definedName>
    <definedName name="_33375">[2]Sheet2!$Q$354</definedName>
    <definedName name="_33381">#REF!</definedName>
    <definedName name="_33382">#REF!</definedName>
    <definedName name="_33383">#REF!</definedName>
    <definedName name="_33384">#REF!</definedName>
    <definedName name="_33389">[2]Sheet3!$Q$48</definedName>
    <definedName name="_33396">[4]Sheet2!$Q$363</definedName>
    <definedName name="_33398">[1]Sheet4!$R$73</definedName>
    <definedName name="_33403">#REF!</definedName>
    <definedName name="_33404">#REF!</definedName>
    <definedName name="_33405">#REF!</definedName>
    <definedName name="_33406">#REF!</definedName>
    <definedName name="_33410">[2]Sheet2!$Q$355</definedName>
    <definedName name="_33425">#REF!</definedName>
    <definedName name="_33426">#REF!</definedName>
    <definedName name="_33427">#REF!</definedName>
    <definedName name="_33428">#REF!</definedName>
    <definedName name="_33431">[4]Sheet2!$Q$364</definedName>
    <definedName name="_33445">[2]Sheet2!$Q$356</definedName>
    <definedName name="_33447">#REF!</definedName>
    <definedName name="_33448">#REF!</definedName>
    <definedName name="_33449">#REF!</definedName>
    <definedName name="_33450">#REF!</definedName>
    <definedName name="_33459">[2]Sheet3!$Q$50</definedName>
    <definedName name="_33466">[4]Sheet2!$Q$365</definedName>
    <definedName name="_33469">#REF!</definedName>
    <definedName name="_33470">#REF!</definedName>
    <definedName name="_33471">#REF!</definedName>
    <definedName name="_33472">#REF!</definedName>
    <definedName name="_33480">[2]Sheet2!$Q$357</definedName>
    <definedName name="_33491">#REF!</definedName>
    <definedName name="_33492">#REF!</definedName>
    <definedName name="_33493">#REF!</definedName>
    <definedName name="_33494">[2]Sheet3!$Q$51</definedName>
    <definedName name="_33501">[4]Sheet2!$Q$366</definedName>
    <definedName name="_33513">#REF!</definedName>
    <definedName name="_33514">#REF!</definedName>
    <definedName name="_33515">[2]Sheet2!$Q$358</definedName>
    <definedName name="_33516">#REF!</definedName>
    <definedName name="_33529">[2]Sheet3!$Q$52</definedName>
    <definedName name="_33535">#REF!</definedName>
    <definedName name="_33536">[4]Sheet2!$Q$367</definedName>
    <definedName name="_33537">#REF!</definedName>
    <definedName name="_33538">#REF!</definedName>
    <definedName name="_33540">[1]Sheet4!$R$75</definedName>
    <definedName name="_33550">[2]Sheet2!$Q$359</definedName>
    <definedName name="_33557">#REF!</definedName>
    <definedName name="_33558">#REF!</definedName>
    <definedName name="_33559">#REF!</definedName>
    <definedName name="_33560">#REF!</definedName>
    <definedName name="_33564">[2]Sheet3!$Q$53</definedName>
    <definedName name="_33571">[4]Sheet2!$Q$368</definedName>
    <definedName name="_33579">#REF!</definedName>
    <definedName name="_33580">#REF!</definedName>
    <definedName name="_33581">#REF!</definedName>
    <definedName name="_33582">#REF!</definedName>
    <definedName name="_33599">[2]Sheet3!$Q$54</definedName>
    <definedName name="_33601">#REF!</definedName>
    <definedName name="_33602">#REF!</definedName>
    <definedName name="_33603">#REF!</definedName>
    <definedName name="_33604">#REF!</definedName>
    <definedName name="_33606">[4]Sheet2!$Q$369</definedName>
    <definedName name="_33611">[1]Sheet4!$R$76</definedName>
    <definedName name="_33620">[2]Sheet2!$Q$361</definedName>
    <definedName name="_33623">#REF!</definedName>
    <definedName name="_33624">#REF!</definedName>
    <definedName name="_33625">#REF!</definedName>
    <definedName name="_33626">#REF!</definedName>
    <definedName name="_33634">[2]Sheet3!$Q$55</definedName>
    <definedName name="_33645">#REF!</definedName>
    <definedName name="_33646">#REF!</definedName>
    <definedName name="_33647">#REF!</definedName>
    <definedName name="_33648">#REF!</definedName>
    <definedName name="_33655">[2]Sheet2!$Q$362</definedName>
    <definedName name="_33667">#REF!</definedName>
    <definedName name="_33668">#REF!</definedName>
    <definedName name="_33669">[2]Sheet3!$Q$56</definedName>
    <definedName name="_33670">#REF!</definedName>
    <definedName name="_33676">[4]Sheet2!$Q$371</definedName>
    <definedName name="_33682">[1]Sheet4!$R$77</definedName>
    <definedName name="_33689">#REF!</definedName>
    <definedName name="_33690">[2]Sheet2!$Q$363</definedName>
    <definedName name="_33691">#REF!</definedName>
    <definedName name="_33692">#REF!</definedName>
    <definedName name="_33704">[2]Sheet3!$Q$57</definedName>
    <definedName name="_33711">[4]Sheet2!$Q$372</definedName>
    <definedName name="_33712">#REF!</definedName>
    <definedName name="_33713">#REF!</definedName>
    <definedName name="_33714">#REF!</definedName>
    <definedName name="_33733">#REF!</definedName>
    <definedName name="_33734">#REF!</definedName>
    <definedName name="_33735">#REF!</definedName>
    <definedName name="_33736">#REF!</definedName>
    <definedName name="_33739">[2]Sheet3!$Q$58</definedName>
    <definedName name="_33746">[4]Sheet2!$Q$373</definedName>
    <definedName name="_33753">[1]Sheet4!$R$78</definedName>
    <definedName name="_33755">#REF!</definedName>
    <definedName name="_33756">#REF!</definedName>
    <definedName name="_33757">#REF!</definedName>
    <definedName name="_33758">#REF!</definedName>
    <definedName name="_33760">[2]Sheet2!$Q$365</definedName>
    <definedName name="_33774">[2]Sheet3!$Q$59</definedName>
    <definedName name="_33777">#REF!</definedName>
    <definedName name="_33778">#REF!</definedName>
    <definedName name="_33779">#REF!</definedName>
    <definedName name="_33780">#REF!</definedName>
    <definedName name="_33781">[4]Sheet2!$Q$374</definedName>
    <definedName name="_33799">#REF!</definedName>
    <definedName name="_3380">'[5]April 2014'!#REF!</definedName>
    <definedName name="_33800">#REF!</definedName>
    <definedName name="_33801">#REF!</definedName>
    <definedName name="_33802">#REF!</definedName>
    <definedName name="_33809">[2]Sheet3!$Q$60</definedName>
    <definedName name="_33816">[4]Sheet2!$Q$375</definedName>
    <definedName name="_33821">#REF!</definedName>
    <definedName name="_33822">#REF!</definedName>
    <definedName name="_33823">#REF!</definedName>
    <definedName name="_33824">#REF!</definedName>
    <definedName name="_33830">[2]Sheet2!$Q$367</definedName>
    <definedName name="_33843">#REF!</definedName>
    <definedName name="_33844">[2]Sheet3!$Q$61</definedName>
    <definedName name="_33845">#REF!</definedName>
    <definedName name="_33846">#REF!</definedName>
    <definedName name="_33851">[4]Sheet2!$Q$376</definedName>
    <definedName name="_33865">#REF!</definedName>
    <definedName name="_33866">#REF!</definedName>
    <definedName name="_33867">#REF!</definedName>
    <definedName name="_33868">#REF!</definedName>
    <definedName name="_33879">[2]Sheet3!$Q$62</definedName>
    <definedName name="_33886">[4]Sheet2!$Q$377</definedName>
    <definedName name="_33887">#REF!</definedName>
    <definedName name="_33888">#REF!</definedName>
    <definedName name="_33889">#REF!</definedName>
    <definedName name="_33890">#REF!</definedName>
    <definedName name="_33900">[2]Sheet2!$Q$369</definedName>
    <definedName name="_33909">#REF!</definedName>
    <definedName name="_33910">#REF!</definedName>
    <definedName name="_33911">#REF!</definedName>
    <definedName name="_33912">#REF!</definedName>
    <definedName name="_33914">[2]Sheet3!$Q$63</definedName>
    <definedName name="_33921">[4]Sheet2!$Q$378</definedName>
    <definedName name="_33931">#REF!</definedName>
    <definedName name="_33932">#REF!</definedName>
    <definedName name="_33933">#REF!</definedName>
    <definedName name="_33934">#REF!</definedName>
    <definedName name="_33935">[2]Sheet2!$Q$370</definedName>
    <definedName name="_33949">[2]Sheet3!$Q$64</definedName>
    <definedName name="_33953">#REF!</definedName>
    <definedName name="_33954">#REF!</definedName>
    <definedName name="_33955">#REF!</definedName>
    <definedName name="_33956">[4]Sheet2!$Q$379</definedName>
    <definedName name="_33970">[2]Sheet2!$Q$371</definedName>
    <definedName name="_33975">#REF!</definedName>
    <definedName name="_33976">#REF!</definedName>
    <definedName name="_33977">#REF!</definedName>
    <definedName name="_33978">#REF!</definedName>
    <definedName name="_33984">[2]Sheet3!$Q$65</definedName>
    <definedName name="_33991">[4]Sheet2!$Q$380</definedName>
    <definedName name="_33997">#REF!</definedName>
    <definedName name="_33998">#REF!</definedName>
    <definedName name="_33999">#REF!</definedName>
    <definedName name="_34000">#REF!</definedName>
    <definedName name="_34005">[2]Sheet2!$Q$372</definedName>
    <definedName name="_34019">#REF!</definedName>
    <definedName name="_34020">#REF!</definedName>
    <definedName name="_34021">#REF!</definedName>
    <definedName name="_34022">#REF!</definedName>
    <definedName name="_34036">[1]Sheet5!$R$5</definedName>
    <definedName name="_34040">[2]Sheet2!$Q$373</definedName>
    <definedName name="_34041">#REF!</definedName>
    <definedName name="_34042">#REF!</definedName>
    <definedName name="_34043">#REF!</definedName>
    <definedName name="_34044">#REF!</definedName>
    <definedName name="_34054">[2]Sheet3!$Q$67</definedName>
    <definedName name="_34061">[4]Sheet2!$Q$382</definedName>
    <definedName name="_34063">#REF!</definedName>
    <definedName name="_34064">#REF!</definedName>
    <definedName name="_34065">#REF!</definedName>
    <definedName name="_34066">#REF!</definedName>
    <definedName name="_34075">[2]Sheet2!$Q$374</definedName>
    <definedName name="_34085">#REF!</definedName>
    <definedName name="_34086">#REF!</definedName>
    <definedName name="_34087">#REF!</definedName>
    <definedName name="_34088">#REF!</definedName>
    <definedName name="_34096">[4]Sheet2!$Q$383</definedName>
    <definedName name="_34107">#REF!</definedName>
    <definedName name="_34108">#REF!</definedName>
    <definedName name="_34109">#REF!</definedName>
    <definedName name="_34110">[2]Sheet2!$Q$375</definedName>
    <definedName name="_34124">[2]Sheet3!$Q$69</definedName>
    <definedName name="_34129">#REF!</definedName>
    <definedName name="_34130">#REF!</definedName>
    <definedName name="_34131">#REF!</definedName>
    <definedName name="_34132">#REF!</definedName>
    <definedName name="_34133">[1]Sheet5!$R$7</definedName>
    <definedName name="_34145">[2]Sheet2!$Q$376</definedName>
    <definedName name="_34159">[2]Sheet3!$Q$70</definedName>
    <definedName name="_34166">[4]Sheet2!$Q$385</definedName>
    <definedName name="_34180">[2]Sheet2!$Q$377</definedName>
    <definedName name="_34194">[2]Sheet3!$Q$71</definedName>
    <definedName name="_34201">[4]Sheet2!$Q$386</definedName>
    <definedName name="_34204">[1]Sheet5!$R$8</definedName>
    <definedName name="_34215">[2]Sheet2!$Q$378</definedName>
    <definedName name="_34229">[2]Sheet3!$Q$72</definedName>
    <definedName name="_34236">[4]Sheet2!$Q$387</definedName>
    <definedName name="_34264">[2]Sheet3!$Q$73</definedName>
    <definedName name="_34271">[4]Sheet2!$Q$388</definedName>
    <definedName name="_34275">[1]Sheet5!$R$9</definedName>
    <definedName name="_34285">[2]Sheet2!$Q$380</definedName>
    <definedName name="_34299">[2]Sheet3!$Q$74</definedName>
    <definedName name="_3430">'[5]April 2014'!#REF!</definedName>
    <definedName name="_34306">[4]Sheet2!$Q$389</definedName>
    <definedName name="_34334">[2]Sheet3!$Q$75</definedName>
    <definedName name="_34341">[4]Sheet2!$Q$390</definedName>
    <definedName name="_34346">[1]Sheet5!$R$10</definedName>
    <definedName name="_34355">[2]Sheet2!$Q$382</definedName>
    <definedName name="_34369">[2]Sheet3!$Q$76</definedName>
    <definedName name="_34376">[4]Sheet2!$Q$391</definedName>
    <definedName name="_34404">[2]Sheet3!$Q$77</definedName>
    <definedName name="_34411">[4]Sheet2!$Q$392</definedName>
    <definedName name="_34417">[1]Sheet5!$R$11</definedName>
    <definedName name="_34425">[2]Sheet2!$Q$384</definedName>
    <definedName name="_34439">[2]Sheet3!$Q$78</definedName>
    <definedName name="_34446">[4]Sheet2!$Q$393</definedName>
    <definedName name="_34460">[2]Sheet2!$Q$385</definedName>
    <definedName name="_34481">[4]Sheet2!$Q$394</definedName>
    <definedName name="_34488">[1]Sheet5!$R$12</definedName>
    <definedName name="_34495">[2]Sheet2!$Q$386</definedName>
    <definedName name="_34509">[2]Sheet3!$Q$80</definedName>
    <definedName name="_34516">[4]Sheet2!$Q$395</definedName>
    <definedName name="_34530">[2]Sheet2!$Q$387</definedName>
    <definedName name="_34551">[4]Sheet2!$Q$396</definedName>
    <definedName name="_34559">[1]Sheet5!$R$13</definedName>
    <definedName name="_34565">[2]Sheet2!$Q$388</definedName>
    <definedName name="_34579">[2]Sheet3!$Q$82</definedName>
    <definedName name="_34586">[4]Sheet2!$Q$397</definedName>
    <definedName name="_34595">[1]Sheet5!$R$14</definedName>
    <definedName name="_34600">[2]Sheet2!$Q$389</definedName>
    <definedName name="_34649">[2]Sheet3!$Q$84</definedName>
    <definedName name="_34656">[4]Sheet2!$Q$399</definedName>
    <definedName name="_34666">[1]Sheet5!$R$15</definedName>
    <definedName name="_34670">[2]Sheet2!$Q$391</definedName>
    <definedName name="_34684">[2]Sheet3!$Q$85</definedName>
    <definedName name="_347">[6]Sheet1!$O$10</definedName>
    <definedName name="_34719">[2]Sheet3!$Q$86</definedName>
    <definedName name="_34737">[1]Sheet5!$R$16</definedName>
    <definedName name="_34740">[2]Sheet2!$Q$393</definedName>
    <definedName name="_34754">[2]Sheet3!$Q$87</definedName>
    <definedName name="_34775">[2]Sheet2!$Q$394</definedName>
    <definedName name="_34789">[2]Sheet3!$Q$88</definedName>
    <definedName name="_348">[6]Sheet1!$P$10</definedName>
    <definedName name="_3480">'[5]April 2014'!#REF!</definedName>
    <definedName name="_34808">[1]Sheet5!$R$17</definedName>
    <definedName name="_34810">[2]Sheet2!$Q$395</definedName>
    <definedName name="_34824">[2]Sheet3!$Q$89</definedName>
    <definedName name="_34845">[2]Sheet2!$Q$396</definedName>
    <definedName name="_34879">[1]Sheet5!$R$18</definedName>
    <definedName name="_34880">[2]Sheet2!$Q$397</definedName>
    <definedName name="_34885">[4]Sheet3!$Q$5</definedName>
    <definedName name="_34894">[2]Sheet3!$Q$91</definedName>
    <definedName name="_349">[6]Sheet1!$Q$10</definedName>
    <definedName name="_34929">[2]Sheet3!$Q$92</definedName>
    <definedName name="_34943">[4]Sheet3!$Q$7</definedName>
    <definedName name="_34950">[2]Sheet2!$Q$399</definedName>
    <definedName name="_34964">[2]Sheet3!$Q$93</definedName>
    <definedName name="_34978">[4]Sheet3!$Q$8</definedName>
    <definedName name="_34985">[2]Sheet2!$Q$400</definedName>
    <definedName name="_34999">[2]Sheet3!$Q$94</definedName>
    <definedName name="_350">[6]Sheet1!$R$10</definedName>
    <definedName name="_35013">[4]Sheet3!$Q$9</definedName>
    <definedName name="_35020">[2]Sheet2!$Q$401</definedName>
    <definedName name="_35021">[1]Sheet5!$R$20</definedName>
    <definedName name="_35034">[2]Sheet3!$Q$95</definedName>
    <definedName name="_35048">[4]Sheet3!$Q$10</definedName>
    <definedName name="_35055">[2]Sheet2!$Q$402</definedName>
    <definedName name="_35069">[2]Sheet3!$Q$96</definedName>
    <definedName name="_35090">[2]Sheet2!$Q$403</definedName>
    <definedName name="_35092">[1]Sheet5!$R$21</definedName>
    <definedName name="_35104">[2]Sheet3!$Q$97</definedName>
    <definedName name="_35125">[2]Sheet2!$Q$404</definedName>
    <definedName name="_35128">[1]Sheet5!$R$22</definedName>
    <definedName name="_35153">[4]Sheet3!$Q$13</definedName>
    <definedName name="_35160">[2]Sheet2!$Q$405</definedName>
    <definedName name="_35174">[2]Sheet3!$Q$99</definedName>
    <definedName name="_35188">[4]Sheet3!$Q$14</definedName>
    <definedName name="_35195">[3]Sheet3!$Q$102</definedName>
    <definedName name="_35199">[1]Sheet5!$R$23</definedName>
    <definedName name="_35209">[2]Sheet3!$Q$100</definedName>
    <definedName name="_35223">[4]Sheet3!$Q$15</definedName>
    <definedName name="_35230">[3]Sheet3!$Q$103</definedName>
    <definedName name="_35244">[2]Sheet3!$Q$101</definedName>
    <definedName name="_35258">[4]Sheet3!$Q$16</definedName>
    <definedName name="_35265">[3]Sheet3!$Q$104</definedName>
    <definedName name="_35270">[1]Sheet5!$R$24</definedName>
    <definedName name="_35279">[2]Sheet3!$Q$102</definedName>
    <definedName name="_35293">[4]Sheet3!$Q$17</definedName>
    <definedName name="_3530">'[5]April 2014'!#REF!</definedName>
    <definedName name="_35314">[2]Sheet3!$Q$103</definedName>
    <definedName name="_35328">[4]Sheet3!$Q$18</definedName>
    <definedName name="_35335">[3]Sheet3!$Q$106</definedName>
    <definedName name="_35341">[1]Sheet5!$R$25</definedName>
    <definedName name="_35349">[2]Sheet3!$Q$104</definedName>
    <definedName name="_35370">[3]Sheet3!$Q$107</definedName>
    <definedName name="_35384">[2]Sheet3!$Q$105</definedName>
    <definedName name="_35389">[2]Sheet3!$Q$5</definedName>
    <definedName name="_35398">[4]Sheet3!$Q$20</definedName>
    <definedName name="_35405">[3]Sheet3!$Q$108</definedName>
    <definedName name="_35412">[1]Sheet5!$R$26</definedName>
    <definedName name="_35419">[2]Sheet3!$Q$106</definedName>
    <definedName name="_35433">[4]Sheet3!$Q$21</definedName>
    <definedName name="_35447">[2]Sheet3!$Q$7</definedName>
    <definedName name="_35454">[2]Sheet3!$Q$107</definedName>
    <definedName name="_35475">[3]Sheet3!$Q$110</definedName>
    <definedName name="_35482">[2]Sheet3!$Q$8</definedName>
    <definedName name="_35483">[1]Sheet5!$R$27</definedName>
    <definedName name="_35489">[2]Sheet3!$Q$108</definedName>
    <definedName name="_35503">[4]Sheet3!$Q$23</definedName>
    <definedName name="_35510">[3]Sheet3!$Q$111</definedName>
    <definedName name="_35517">[2]Sheet3!$Q$9</definedName>
    <definedName name="_35524">[2]Sheet3!$Q$109</definedName>
    <definedName name="_35538">[4]Sheet3!$Q$24</definedName>
    <definedName name="_35545">[3]Sheet3!$Q$112</definedName>
    <definedName name="_35552">[2]Sheet3!$Q$10</definedName>
    <definedName name="_35554">[1]Sheet5!$R$28</definedName>
    <definedName name="_35559">[2]Sheet3!$Q$110</definedName>
    <definedName name="_35573">[4]Sheet3!$Q$25</definedName>
    <definedName name="_35580">[3]Sheet3!$Q$113</definedName>
    <definedName name="_35587">[2]Sheet3!$Q$11</definedName>
    <definedName name="_35590">[1]Sheet5!$R$29</definedName>
    <definedName name="_35594">[2]Sheet3!$Q$111</definedName>
    <definedName name="_35615">[3]Sheet3!$Q$114</definedName>
    <definedName name="_35622">[2]Sheet3!$Q$12</definedName>
    <definedName name="_35626">[1]Sheet5!$R$30</definedName>
    <definedName name="_35629">[2]Sheet3!$Q$112</definedName>
    <definedName name="_35643">[4]Sheet3!$Q$27</definedName>
    <definedName name="_35650">[3]Sheet3!$Q$115</definedName>
    <definedName name="_35657">[2]Sheet3!$Q$13</definedName>
    <definedName name="_35678">[4]Sheet3!$Q$28</definedName>
    <definedName name="_35685">[3]Sheet3!$Q$116</definedName>
    <definedName name="_35692">[2]Sheet3!$Q$14</definedName>
    <definedName name="_35697">[1]Sheet5!$R$31</definedName>
    <definedName name="_35699">[2]Sheet3!$Q$114</definedName>
    <definedName name="_35713">[4]Sheet3!$Q$29</definedName>
    <definedName name="_35720">[3]Sheet3!$Q$117</definedName>
    <definedName name="_35727">[2]Sheet3!$Q$15</definedName>
    <definedName name="_35755">[3]Sheet3!$Q$118</definedName>
    <definedName name="_35762">[2]Sheet3!$Q$16</definedName>
    <definedName name="_35768">[1]Sheet5!$R$32</definedName>
    <definedName name="_35769">[2]Sheet3!$Q$116</definedName>
    <definedName name="_35783">[4]Sheet3!$Q$31</definedName>
    <definedName name="_35790">[3]Sheet3!$Q$119</definedName>
    <definedName name="_35797">[2]Sheet3!$Q$17</definedName>
    <definedName name="_3580">'[5]April 2014'!#REF!</definedName>
    <definedName name="_35804">[2]Sheet3!$Q$117</definedName>
    <definedName name="_35818">[4]Sheet3!$Q$32</definedName>
    <definedName name="_35825">[3]Sheet3!$Q$120</definedName>
    <definedName name="_35832">[2]Sheet3!$Q$18</definedName>
    <definedName name="_35839">[2]Sheet3!$Q$118</definedName>
    <definedName name="_35853">[4]Sheet3!$Q$33</definedName>
    <definedName name="_35860">[3]Sheet3!$Q$121</definedName>
    <definedName name="_35867">[2]Sheet3!$Q$19</definedName>
    <definedName name="_35874">[2]Sheet3!$Q$119</definedName>
    <definedName name="_35888">[4]Sheet3!$Q$34</definedName>
    <definedName name="_35895">[3]Sheet3!$Q$122</definedName>
    <definedName name="_35902">[2]Sheet3!$Q$20</definedName>
    <definedName name="_35909">[2]Sheet3!$Q$120</definedName>
    <definedName name="_35910">[1]Sheet5!$R$34</definedName>
    <definedName name="_35923">[4]Sheet3!$Q$35</definedName>
    <definedName name="_35930">[3]Sheet3!$Q$123</definedName>
    <definedName name="_35937">[2]Sheet3!$Q$21</definedName>
    <definedName name="_35944">[2]Sheet3!$Q$121</definedName>
    <definedName name="_35965">[3]Sheet3!$Q$124</definedName>
    <definedName name="_35972">[2]Sheet3!$Q$22</definedName>
    <definedName name="_35979">[2]Sheet3!$Q$122</definedName>
    <definedName name="_35981">[1]Sheet5!$R$35</definedName>
    <definedName name="_35993">[4]Sheet3!$Q$37</definedName>
    <definedName name="_36000">[3]Sheet3!$Q$125</definedName>
    <definedName name="_36007">[2]Sheet3!$Q$23</definedName>
    <definedName name="_36014">[2]Sheet3!$Q$123</definedName>
    <definedName name="_36017">[1]Sheet5!$R$36</definedName>
    <definedName name="_36028">[4]Sheet3!$Q$38</definedName>
    <definedName name="_36042">[2]Sheet3!$Q$24</definedName>
    <definedName name="_36049">[2]Sheet3!$Q$124</definedName>
    <definedName name="_36063">[4]Sheet3!$Q$39</definedName>
    <definedName name="_36070">[3]Sheet3!$Q$127</definedName>
    <definedName name="_36077">[2]Sheet3!$Q$25</definedName>
    <definedName name="_36084">[2]Sheet3!$Q$125</definedName>
    <definedName name="_36088">[1]Sheet5!$R$37</definedName>
    <definedName name="_36105">[3]Sheet3!$Q$128</definedName>
    <definedName name="_36112">[2]Sheet3!$Q$26</definedName>
    <definedName name="_36119">[2]Sheet3!$Q$126</definedName>
    <definedName name="_36133">[4]Sheet3!$Q$41</definedName>
    <definedName name="_36140">[3]Sheet3!$Q$129</definedName>
    <definedName name="_36147">[2]Sheet3!$Q$27</definedName>
    <definedName name="_36154">[2]Sheet3!$Q$127</definedName>
    <definedName name="_36159">[1]Sheet5!$R$38</definedName>
    <definedName name="_36168">[4]Sheet3!$Q$42</definedName>
    <definedName name="_36175">[3]Sheet3!$Q$130</definedName>
    <definedName name="_36182">[2]Sheet3!$Q$28</definedName>
    <definedName name="_36189">[2]Sheet3!$Q$128</definedName>
    <definedName name="_36195">[1]Sheet5!$R$39</definedName>
    <definedName name="_36210">[3]Sheet3!$Q$131</definedName>
    <definedName name="_36217">[2]Sheet3!$Q$29</definedName>
    <definedName name="_36224">[2]Sheet3!$Q$129</definedName>
    <definedName name="_36238">[4]Sheet3!$Q$44</definedName>
    <definedName name="_36252">[2]Sheet3!$Q$30</definedName>
    <definedName name="_36266">[1]Sheet5!$R$40</definedName>
    <definedName name="_36273">[4]Sheet3!$Q$45</definedName>
    <definedName name="_36280">[3]Sheet3!$Q$133</definedName>
    <definedName name="_36287">[2]Sheet3!$Q$31</definedName>
    <definedName name="_36294">[2]Sheet3!$Q$131</definedName>
    <definedName name="_3630">'[5]April 2014'!#REF!</definedName>
    <definedName name="_36308">[4]Sheet3!$Q$46</definedName>
    <definedName name="_36315">[3]Sheet3!$Q$134</definedName>
    <definedName name="_36322">[2]Sheet3!$Q$32</definedName>
    <definedName name="_36329">[2]Sheet3!$Q$132</definedName>
    <definedName name="_36337">[1]Sheet5!$R$41</definedName>
    <definedName name="_36350">[3]Sheet3!$Q$135</definedName>
    <definedName name="_36357">[2]Sheet3!$Q$33</definedName>
    <definedName name="_36364">[2]Sheet3!$Q$133</definedName>
    <definedName name="_36378">[4]Sheet3!$Q$48</definedName>
    <definedName name="_36385">[3]Sheet3!$Q$136</definedName>
    <definedName name="_36392">[2]Sheet3!$Q$34</definedName>
    <definedName name="_36399">[2]Sheet3!$Q$134</definedName>
    <definedName name="_36408">[1]Sheet5!$R$42</definedName>
    <definedName name="_36413">[4]Sheet3!$Q$49</definedName>
    <definedName name="_36420">[3]Sheet3!$Q$137</definedName>
    <definedName name="_36427">[2]Sheet3!$Q$35</definedName>
    <definedName name="_36434">[2]Sheet3!$Q$135</definedName>
    <definedName name="_36448">[4]Sheet3!$Q$50</definedName>
    <definedName name="_36455">[3]Sheet3!$Q$138</definedName>
    <definedName name="_36462">[2]Sheet3!$Q$36</definedName>
    <definedName name="_36469">[2]Sheet3!$Q$136</definedName>
    <definedName name="_36479">[1]Sheet5!$R$43</definedName>
    <definedName name="_36483">[4]Sheet3!$Q$51</definedName>
    <definedName name="_36490">[3]Sheet3!$Q$139</definedName>
    <definedName name="_36504">[2]Sheet3!$Q$137</definedName>
    <definedName name="_36518">[4]Sheet3!$Q$52</definedName>
    <definedName name="_36525">[3]Sheet3!$Q$140</definedName>
    <definedName name="_36532">[2]Sheet3!$Q$38</definedName>
    <definedName name="_36539">[2]Sheet3!$Q$138</definedName>
    <definedName name="_36550">[1]Sheet5!$R$44</definedName>
    <definedName name="_36553">[4]Sheet3!$Q$53</definedName>
    <definedName name="_36567">[2]Sheet3!$Q$39</definedName>
    <definedName name="_36574">[2]Sheet3!$Q$139</definedName>
    <definedName name="_36595">[3]Sheet3!$Q$142</definedName>
    <definedName name="_36602">[2]Sheet3!$Q$40</definedName>
    <definedName name="_36609">[2]Sheet3!$Q$140</definedName>
    <definedName name="_36621">[1]Sheet5!$R$45</definedName>
    <definedName name="_36623">[4]Sheet3!$Q$55</definedName>
    <definedName name="_36630">[3]Sheet3!$Q$143</definedName>
    <definedName name="_36644">[2]Sheet3!$Q$141</definedName>
    <definedName name="_36657">[1]Sheet5!$R$46</definedName>
    <definedName name="_36658">[4]Sheet3!$Q$56</definedName>
    <definedName name="_36665">[3]Sheet3!$Q$144</definedName>
    <definedName name="_36672">[2]Sheet3!$Q$42</definedName>
    <definedName name="_36679">[2]Sheet3!$Q$142</definedName>
    <definedName name="_36693">[4]Sheet3!$Q$57</definedName>
    <definedName name="_36700">[3]Sheet3!$Q$145</definedName>
    <definedName name="_36707">[2]Sheet3!$Q$43</definedName>
    <definedName name="_36714">[2]Sheet3!$Q$143</definedName>
    <definedName name="_36728">[4]Sheet3!$Q$58</definedName>
    <definedName name="_36735">[3]Sheet3!$Q$146</definedName>
    <definedName name="_36742">[2]Sheet3!$Q$44</definedName>
    <definedName name="_36749">[2]Sheet3!$Q$144</definedName>
    <definedName name="_36763">[4]Sheet3!$Q$59</definedName>
    <definedName name="_36764">[1]Sheet5!$R$48</definedName>
    <definedName name="_36770">[3]Sheet3!$Q$147</definedName>
    <definedName name="_36777">[2]Sheet3!$Q$45</definedName>
    <definedName name="_36784">[2]Sheet3!$Q$145</definedName>
    <definedName name="_3680">'[5]April 2014'!#REF!</definedName>
    <definedName name="_36800">[1]Sheet5!$R$49</definedName>
    <definedName name="_36805">[3]Sheet3!$Q$148</definedName>
    <definedName name="_36812">[2]Sheet3!$Q$46</definedName>
    <definedName name="_36819">[2]Sheet3!$Q$146</definedName>
    <definedName name="_36833">[4]Sheet3!$Q$61</definedName>
    <definedName name="_36836">[1]Sheet5!$R$50</definedName>
    <definedName name="_36840">[3]Sheet3!$Q$149</definedName>
    <definedName name="_36847">[2]Sheet3!$Q$47</definedName>
    <definedName name="_36875">[3]Sheet3!$Q$150</definedName>
    <definedName name="_36882">[2]Sheet3!$Q$48</definedName>
    <definedName name="_36889">[2]Sheet3!$Q$148</definedName>
    <definedName name="_369">[6]Sheet1!$O$11</definedName>
    <definedName name="_36903">[4]Sheet3!$Q$63</definedName>
    <definedName name="_36907">[1]Sheet5!$R$51</definedName>
    <definedName name="_36910">[3]Sheet3!$Q$151</definedName>
    <definedName name="_36917">[2]Sheet3!$Q$49</definedName>
    <definedName name="_36924">[2]Sheet3!$Q$149</definedName>
    <definedName name="_36945">[3]Sheet3!$Q$152</definedName>
    <definedName name="_36952">[2]Sheet3!$Q$50</definedName>
    <definedName name="_36959">[2]Sheet3!$Q$150</definedName>
    <definedName name="_36973">[4]Sheet3!$Q$65</definedName>
    <definedName name="_36978">[1]Sheet5!$R$52</definedName>
    <definedName name="_36980">[3]Sheet3!$Q$153</definedName>
    <definedName name="_36987">[2]Sheet3!$Q$51</definedName>
    <definedName name="_36994">[2]Sheet3!$Q$151</definedName>
    <definedName name="_370">[6]Sheet1!$P$11</definedName>
    <definedName name="_37014">[1]Sheet5!$R$53</definedName>
    <definedName name="_37015">[3]Sheet3!$Q$154</definedName>
    <definedName name="_37022">[2]Sheet3!$Q$52</definedName>
    <definedName name="_37029">[2]Sheet3!$Q$152</definedName>
    <definedName name="_37043">[4]Sheet3!$Q$67</definedName>
    <definedName name="_37050">[3]Sheet3!$Q$155</definedName>
    <definedName name="_37057">[2]Sheet3!$Q$53</definedName>
    <definedName name="_37064">[2]Sheet3!$Q$153</definedName>
    <definedName name="_37092">[2]Sheet3!$Q$54</definedName>
    <definedName name="_37099">[2]Sheet3!$Q$154</definedName>
    <definedName name="_371">[6]Sheet1!$Q$11</definedName>
    <definedName name="_37113">[4]Sheet3!$Q$69</definedName>
    <definedName name="_37120">[3]Sheet3!$Q$157</definedName>
    <definedName name="_37121">[1]Sheet5!$R$55</definedName>
    <definedName name="_37127">[2]Sheet3!$Q$55</definedName>
    <definedName name="_37134">[2]Sheet3!$Q$155</definedName>
    <definedName name="_37148">[4]Sheet3!$Q$70</definedName>
    <definedName name="_37155">[3]Sheet3!$Q$158</definedName>
    <definedName name="_37169">[2]Sheet3!$Q$156</definedName>
    <definedName name="_37183">[4]Sheet3!$Q$71</definedName>
    <definedName name="_37190">[3]Sheet3!$Q$159</definedName>
    <definedName name="_37192">[1]Sheet5!$R$56</definedName>
    <definedName name="_37197">[2]Sheet3!$Q$57</definedName>
    <definedName name="_372">[6]Sheet1!$R$11</definedName>
    <definedName name="_37204">[2]Sheet3!$Q$157</definedName>
    <definedName name="_37218">[4]Sheet3!$Q$72</definedName>
    <definedName name="_37225">[3]Sheet3!$Q$160</definedName>
    <definedName name="_37232">[2]Sheet3!$Q$58</definedName>
    <definedName name="_37239">[2]Sheet3!$Q$158</definedName>
    <definedName name="_37253">[4]Sheet3!$Q$73</definedName>
    <definedName name="_37260">[3]Sheet3!$Q$161</definedName>
    <definedName name="_37263">[1]Sheet5!$R$57</definedName>
    <definedName name="_37267">[2]Sheet3!$Q$59</definedName>
    <definedName name="_37274">[2]Sheet3!$Q$159</definedName>
    <definedName name="_37288">[4]Sheet3!$Q$74</definedName>
    <definedName name="_37295">[3]Sheet3!$Q$162</definedName>
    <definedName name="_3730">'[5]April 2014'!#REF!</definedName>
    <definedName name="_37302">[2]Sheet3!$Q$60</definedName>
    <definedName name="_37309">[2]Sheet3!$Q$160</definedName>
    <definedName name="_37330">[3]Sheet3!$Q$163</definedName>
    <definedName name="_37334">[1]Sheet5!$R$58</definedName>
    <definedName name="_37337">[2]Sheet3!$Q$61</definedName>
    <definedName name="_37344">[2]Sheet3!$Q$161</definedName>
    <definedName name="_37358">[4]Sheet3!$Q$76</definedName>
    <definedName name="_37365">[3]Sheet3!$Q$164</definedName>
    <definedName name="_37372">[2]Sheet3!$Q$62</definedName>
    <definedName name="_37379">[2]Sheet3!$Q$162</definedName>
    <definedName name="_37400">[3]Sheet3!$Q$165</definedName>
    <definedName name="_37405">[1]Sheet5!$R$59</definedName>
    <definedName name="_37407">[2]Sheet3!$Q$63</definedName>
    <definedName name="_37414">[2]Sheet3!$Q$163</definedName>
    <definedName name="_37428">[4]Sheet3!$Q$78</definedName>
    <definedName name="_37435">[3]Sheet3!$Q$166</definedName>
    <definedName name="_37442">[2]Sheet3!$Q$64</definedName>
    <definedName name="_37449">[2]Sheet3!$Q$164</definedName>
    <definedName name="_37470">[3]Sheet3!$Q$167</definedName>
    <definedName name="_37476">[1]Sheet5!$R$60</definedName>
    <definedName name="_37477">[2]Sheet3!$Q$65</definedName>
    <definedName name="_37484">[2]Sheet3!$Q$165</definedName>
    <definedName name="_37498">[4]Sheet3!$Q$80</definedName>
    <definedName name="_37505">[3]Sheet3!$Q$168</definedName>
    <definedName name="_37512">[2]Sheet3!$Q$66</definedName>
    <definedName name="_37519">[2]Sheet3!$Q$166</definedName>
    <definedName name="_37533">[4]Sheet3!$Q$81</definedName>
    <definedName name="_37547">[2]Sheet3!$Q$67</definedName>
    <definedName name="_37554">[2]Sheet3!$Q$167</definedName>
    <definedName name="_37582">[2]Sheet3!$Q$68</definedName>
    <definedName name="_37583">[1]Sheet5!$R$62</definedName>
    <definedName name="_37589">[2]Sheet3!$Q$168</definedName>
    <definedName name="_37603">[4]Sheet3!$Q$83</definedName>
    <definedName name="_37617">[2]Sheet3!$Q$69</definedName>
    <definedName name="_37638">[4]Sheet3!$Q$84</definedName>
    <definedName name="_37652">[2]Sheet3!$Q$70</definedName>
    <definedName name="_37654">[1]Sheet5!$R$63</definedName>
    <definedName name="_37659">[2]Sheet3!$Q$170</definedName>
    <definedName name="_37673">[4]Sheet3!$Q$85</definedName>
    <definedName name="_37687">[2]Sheet3!$Q$71</definedName>
    <definedName name="_37722">[2]Sheet3!$Q$72</definedName>
    <definedName name="_37725">[1]Sheet5!$R$64</definedName>
    <definedName name="_37729">[2]Sheet3!$Q$172</definedName>
    <definedName name="_37743">[4]Sheet3!$Q$87</definedName>
    <definedName name="_37764">[2]Sheet3!$Q$173</definedName>
    <definedName name="_37778">[4]Sheet3!$Q$88</definedName>
    <definedName name="_37785">[3]Sheet4!$Q$5</definedName>
    <definedName name="_37792">[2]Sheet3!$Q$74</definedName>
    <definedName name="_37796">[1]Sheet5!$R$65</definedName>
    <definedName name="_3780">'[5]April 2014'!#REF!</definedName>
    <definedName name="_37813">[4]Sheet3!$Q$89</definedName>
    <definedName name="_37827">[2]Sheet3!$Q$75</definedName>
    <definedName name="_37862">[2]Sheet3!$Q$76</definedName>
    <definedName name="_37867">[1]Sheet5!$R$66</definedName>
    <definedName name="_37880">[3]Sheet4!$Q$7</definedName>
    <definedName name="_37883">[4]Sheet3!$Q$91</definedName>
    <definedName name="_37897">[2]Sheet3!$Q$77</definedName>
    <definedName name="_37932">[2]Sheet3!$Q$78</definedName>
    <definedName name="_37938">[1]Sheet5!$R$67</definedName>
    <definedName name="_37949">[3]Sheet4!$Q$8</definedName>
    <definedName name="_37953">[4]Sheet3!$Q$93</definedName>
    <definedName name="_37967">[2]Sheet3!$Q$79</definedName>
    <definedName name="_38002">[2]Sheet3!$Q$80</definedName>
    <definedName name="_38009">[1]Sheet5!$R$68</definedName>
    <definedName name="_38018">[3]Sheet4!$Q$9</definedName>
    <definedName name="_38023">[4]Sheet3!$Q$95</definedName>
    <definedName name="_38037">[2]Sheet3!$Q$81</definedName>
    <definedName name="_38044">[2]Sheet4!$Q$5</definedName>
    <definedName name="_38045">[1]Sheet5!$R$69</definedName>
    <definedName name="_38072">[2]Sheet3!$Q$82</definedName>
    <definedName name="_38087">[3]Sheet4!$Q$10</definedName>
    <definedName name="_38093">[4]Sheet3!$Q$97</definedName>
    <definedName name="_38107">[2]Sheet3!$Q$83</definedName>
    <definedName name="_38116">[1]Sheet5!$R$70</definedName>
    <definedName name="_38128">[4]Sheet3!$Q$98</definedName>
    <definedName name="_38139">[2]Sheet4!$Q$7</definedName>
    <definedName name="_38142">[2]Sheet3!$Q$84</definedName>
    <definedName name="_38152">[1]Sheet5!$R$71</definedName>
    <definedName name="_38163">[4]Sheet3!$Q$99</definedName>
    <definedName name="_38177">[2]Sheet3!$Q$85</definedName>
    <definedName name="_38198">[4]Sheet3!$Q$100</definedName>
    <definedName name="_38212">[2]Sheet3!$Q$86</definedName>
    <definedName name="_38223">[1]Sheet5!$R$72</definedName>
    <definedName name="_38225">[3]Sheet4!$Q$12</definedName>
    <definedName name="_38233">[4]Sheet3!$Q$101</definedName>
    <definedName name="_38247">[2]Sheet3!$Q$87</definedName>
    <definedName name="_38268">[4]Sheet3!$Q$102</definedName>
    <definedName name="_38277">[2]Sheet4!$Q$9</definedName>
    <definedName name="_38282">[2]Sheet3!$Q$88</definedName>
    <definedName name="_38294">[1]Sheet5!$R$73</definedName>
    <definedName name="_3830">'[5]April 2014'!#REF!</definedName>
    <definedName name="_38303">[4]Sheet3!$Q$103</definedName>
    <definedName name="_38317">[2]Sheet3!$Q$89</definedName>
    <definedName name="_38338">[4]Sheet3!$Q$104</definedName>
    <definedName name="_38346">[2]Sheet4!$Q$10</definedName>
    <definedName name="_38352">[2]Sheet3!$Q$90</definedName>
    <definedName name="_38363">[3]Sheet4!$Q$14</definedName>
    <definedName name="_38365">[1]Sheet5!$R$74</definedName>
    <definedName name="_38373">[4]Sheet3!$Q$105</definedName>
    <definedName name="_38401">[1]Sheet5!$R$75</definedName>
    <definedName name="_38408">[4]Sheet3!$Q$106</definedName>
    <definedName name="_38415">[2]Sheet4!$Q$11</definedName>
    <definedName name="_38422">[2]Sheet3!$Q$92</definedName>
    <definedName name="_38432">[3]Sheet4!$Q$15</definedName>
    <definedName name="_38443">[4]Sheet3!$Q$107</definedName>
    <definedName name="_38467">[3]Sheet4!$Q$16</definedName>
    <definedName name="_38472">[1]Sheet5!$R$76</definedName>
    <definedName name="_38478">[4]Sheet3!$Q$108</definedName>
    <definedName name="_38484">[2]Sheet4!$Q$12</definedName>
    <definedName name="_38492">[2]Sheet3!$Q$94</definedName>
    <definedName name="_38502">[3]Sheet4!$Q$17</definedName>
    <definedName name="_38527">[2]Sheet3!$Q$95</definedName>
    <definedName name="_38543">[1]Sheet5!$R$77</definedName>
    <definedName name="_38553">[2]Sheet4!$Q$13</definedName>
    <definedName name="_38562">[2]Sheet3!$Q$96</definedName>
    <definedName name="_38571">[3]Sheet4!$Q$18</definedName>
    <definedName name="_38583">[4]Sheet3!$Q$111</definedName>
    <definedName name="_38597">[2]Sheet3!$Q$97</definedName>
    <definedName name="_38614">[1]Sheet5!$R$78</definedName>
    <definedName name="_38618">[4]Sheet3!$Q$112</definedName>
    <definedName name="_38622">[2]Sheet4!$Q$14</definedName>
    <definedName name="_38632">[2]Sheet3!$Q$98</definedName>
    <definedName name="_38640">[3]Sheet4!$Q$19</definedName>
    <definedName name="_38653">[4]Sheet3!$Q$113</definedName>
    <definedName name="_38667">[2]Sheet3!$Q$99</definedName>
    <definedName name="_38685">[1]Sheet5!$R$79</definedName>
    <definedName name="_38688">[4]Sheet3!$Q$114</definedName>
    <definedName name="_38702">[2]Sheet3!$Q$100</definedName>
    <definedName name="_38709">[3]Sheet4!$Q$20</definedName>
    <definedName name="_38723">[4]Sheet3!$Q$115</definedName>
    <definedName name="_38756">[1]Sheet5!$R$80</definedName>
    <definedName name="_38758">[4]Sheet3!$Q$116</definedName>
    <definedName name="_38760">[2]Sheet4!$Q$16</definedName>
    <definedName name="_38772">[2]Sheet3!$Q$102</definedName>
    <definedName name="_38778">[3]Sheet4!$Q$21</definedName>
    <definedName name="_38793">[4]Sheet3!$Q$117</definedName>
    <definedName name="_38795">[2]Sheet4!$Q$17</definedName>
    <definedName name="_3880">'[5]April 2014'!#REF!</definedName>
    <definedName name="_38807">[2]Sheet3!$Q$103</definedName>
    <definedName name="_38827">[1]Sheet5!$R$81</definedName>
    <definedName name="_38828">[4]Sheet3!$Q$118</definedName>
    <definedName name="_38830">[2]Sheet4!$Q$18</definedName>
    <definedName name="_38842">[2]Sheet3!$Q$104</definedName>
    <definedName name="_38847">[3]Sheet4!$Q$22</definedName>
    <definedName name="_38863">[4]Sheet3!$Q$119</definedName>
    <definedName name="_38877">[2]Sheet3!$Q$105</definedName>
    <definedName name="_38898">[1]Sheet5!$R$82</definedName>
    <definedName name="_38899">[2]Sheet4!$Q$19</definedName>
    <definedName name="_38912">[2]Sheet3!$Q$106</definedName>
    <definedName name="_38916">[3]Sheet4!$Q$23</definedName>
    <definedName name="_38933">[4]Sheet3!$Q$121</definedName>
    <definedName name="_38947">[2]Sheet3!$Q$107</definedName>
    <definedName name="_38951">[3]Sheet4!$Q$24</definedName>
    <definedName name="_38969">[1]Sheet5!$R$83</definedName>
    <definedName name="_38982">[2]Sheet3!$Q$108</definedName>
    <definedName name="_38986">[3]Sheet4!$Q$25</definedName>
    <definedName name="_39003">[4]Sheet3!$Q$123</definedName>
    <definedName name="_39017">[2]Sheet3!$Q$109</definedName>
    <definedName name="_39038">[4]Sheet3!$Q$124</definedName>
    <definedName name="_39040">[1]Sheet5!$R$84</definedName>
    <definedName name="_39052">[2]Sheet3!$Q$110</definedName>
    <definedName name="_39055">[3]Sheet4!$Q$26</definedName>
    <definedName name="_39073">[4]Sheet3!$Q$125</definedName>
    <definedName name="_39087">[2]Sheet3!$Q$111</definedName>
    <definedName name="_39106">[2]Sheet4!$Q$22</definedName>
    <definedName name="_39108">[4]Sheet3!$Q$126</definedName>
    <definedName name="_39111">[1]Sheet5!$R$85</definedName>
    <definedName name="_39122">[2]Sheet3!$Q$112</definedName>
    <definedName name="_39124">[3]Sheet4!$Q$27</definedName>
    <definedName name="_39157">[2]Sheet3!$Q$113</definedName>
    <definedName name="_39159">[3]Sheet4!$Q$28</definedName>
    <definedName name="_39175">[2]Sheet4!$Q$23</definedName>
    <definedName name="_39178">[4]Sheet3!$Q$128</definedName>
    <definedName name="_39182">[1]Sheet5!$R$86</definedName>
    <definedName name="_39194">[3]Sheet4!$Q$29</definedName>
    <definedName name="_39213">[4]Sheet3!$Q$129</definedName>
    <definedName name="_39227">[2]Sheet3!$Q$115</definedName>
    <definedName name="_39244">[2]Sheet4!$Q$24</definedName>
    <definedName name="_39248">[4]Sheet3!$Q$130</definedName>
    <definedName name="_39253">[1]Sheet5!$R$87</definedName>
    <definedName name="_39263">[3]Sheet4!$Q$30</definedName>
    <definedName name="_39279">[2]Sheet4!$Q$25</definedName>
    <definedName name="_39283">[4]Sheet3!$Q$131</definedName>
    <definedName name="_39297">[2]Sheet3!$Q$117</definedName>
    <definedName name="_3930">'[5]April 2014'!#REF!</definedName>
    <definedName name="_39314">[2]Sheet4!$Q$26</definedName>
    <definedName name="_39318">[4]Sheet3!$Q$132</definedName>
    <definedName name="_39324">[1]Sheet5!$R$88</definedName>
    <definedName name="_39353">[4]Sheet3!$Q$133</definedName>
    <definedName name="_39367">[2]Sheet3!$Q$119</definedName>
    <definedName name="_39383">[2]Sheet4!$Q$27</definedName>
    <definedName name="_39388">[4]Sheet3!$Q$134</definedName>
    <definedName name="_39395">[1]Sheet5!$R$89</definedName>
    <definedName name="_39402">[2]Sheet3!$Q$120</definedName>
    <definedName name="_39437">[2]Sheet3!$Q$121</definedName>
    <definedName name="_39452">[2]Sheet4!$Q$28</definedName>
    <definedName name="_39458">[4]Sheet3!$Q$136</definedName>
    <definedName name="_39466">[1]Sheet5!$R$90</definedName>
    <definedName name="_39471">[3]Sheet4!$Q$34</definedName>
    <definedName name="_39472">[2]Sheet3!$Q$122</definedName>
    <definedName name="_39493">[4]Sheet3!$Q$137</definedName>
    <definedName name="_39528">[4]Sheet3!$Q$138</definedName>
    <definedName name="_39537">[1]Sheet5!$R$91</definedName>
    <definedName name="_39540">[3]Sheet4!$Q$35</definedName>
    <definedName name="_39542">[2]Sheet3!$Q$124</definedName>
    <definedName name="_39575">[3]Sheet4!$Q$36</definedName>
    <definedName name="_39577">[2]Sheet3!$Q$125</definedName>
    <definedName name="_39591">[2]Sheet4!$Q$31</definedName>
    <definedName name="_39598">[4]Sheet3!$Q$140</definedName>
    <definedName name="_39608">[1]Sheet5!$R$92</definedName>
    <definedName name="_39612">[2]Sheet3!$Q$126</definedName>
    <definedName name="_39633">[4]Sheet3!$Q$141</definedName>
    <definedName name="_39644">[3]Sheet4!$Q$37</definedName>
    <definedName name="_39647">[2]Sheet3!$Q$127</definedName>
    <definedName name="_39660">[2]Sheet4!$Q$32</definedName>
    <definedName name="_39668">[4]Sheet3!$Q$142</definedName>
    <definedName name="_39679">[1]Sheet5!$R$93</definedName>
    <definedName name="_39682">[2]Sheet3!$Q$128</definedName>
    <definedName name="_39695">[2]Sheet4!$Q$33</definedName>
    <definedName name="_39703">[4]Sheet3!$Q$143</definedName>
    <definedName name="_39717">[2]Sheet3!$Q$129</definedName>
    <definedName name="_39730">[2]Sheet4!$Q$34</definedName>
    <definedName name="_39738">[4]Sheet3!$Q$144</definedName>
    <definedName name="_39748">[3]Sheet4!$Q$39</definedName>
    <definedName name="_39750">[1]Sheet5!$R$94</definedName>
    <definedName name="_39752">[2]Sheet3!$Q$130</definedName>
    <definedName name="_39773">[4]Sheet3!$Q$145</definedName>
    <definedName name="_39786">[1]Sheet5!$R$95</definedName>
    <definedName name="_39787">[2]Sheet3!$Q$131</definedName>
    <definedName name="_39799">[2]Sheet4!$Q$35</definedName>
    <definedName name="_3980">'[5]April 2014'!#REF!</definedName>
    <definedName name="_39808">[4]Sheet3!$Q$146</definedName>
    <definedName name="_39817">[3]Sheet4!$Q$40</definedName>
    <definedName name="_39822">[2]Sheet3!$Q$132</definedName>
    <definedName name="_39843">[4]Sheet3!$Q$147</definedName>
    <definedName name="_39857">[2]Sheet3!$Q$133</definedName>
    <definedName name="_39868">[2]Sheet4!$Q$36</definedName>
    <definedName name="_39878">[4]Sheet3!$Q$148</definedName>
    <definedName name="_39886">[3]Sheet4!$Q$41</definedName>
    <definedName name="_39892">[2]Sheet3!$Q$134</definedName>
    <definedName name="_39913">[4]Sheet3!$Q$149</definedName>
    <definedName name="_39927">[2]Sheet3!$Q$135</definedName>
    <definedName name="_39928">[1]Sheet5!$R$97</definedName>
    <definedName name="_39955">[3]Sheet4!$Q$42</definedName>
    <definedName name="_39962">[2]Sheet3!$Q$136</definedName>
    <definedName name="_39972">[2]Sheet4!$Q$38</definedName>
    <definedName name="_39983">[4]Sheet3!$Q$151</definedName>
    <definedName name="_39999">[1]Sheet5!$R$98</definedName>
    <definedName name="_40024">[3]Sheet4!$Q$43</definedName>
    <definedName name="_40032">[2]Sheet3!$Q$138</definedName>
    <definedName name="_40041">[2]Sheet4!$Q$39</definedName>
    <definedName name="_40053">[4]Sheet3!$Q$153</definedName>
    <definedName name="_40067">[2]Sheet3!$Q$139</definedName>
    <definedName name="_40070">[1]Sheet5!$R$99</definedName>
    <definedName name="_40076">[2]Sheet4!$Q$40</definedName>
    <definedName name="_40088">[4]Sheet3!$Q$154</definedName>
    <definedName name="_40093">[3]Sheet4!$Q$44</definedName>
    <definedName name="_40102">[2]Sheet3!$Q$140</definedName>
    <definedName name="_40123">[4]Sheet3!$Q$155</definedName>
    <definedName name="_40137">[2]Sheet3!$Q$141</definedName>
    <definedName name="_40141">[1]Sheet5!$R$100</definedName>
    <definedName name="_40145">[2]Sheet4!$Q$41</definedName>
    <definedName name="_40162">[3]Sheet4!$Q$45</definedName>
    <definedName name="_40172">[2]Sheet3!$Q$142</definedName>
    <definedName name="_40193">[4]Sheet3!$Q$157</definedName>
    <definedName name="_40207">[2]Sheet3!$Q$143</definedName>
    <definedName name="_40212">[1]Sheet5!$R$101</definedName>
    <definedName name="_40214">[2]Sheet4!$Q$42</definedName>
    <definedName name="_40231">[3]Sheet4!$Q$46</definedName>
    <definedName name="_40242">[2]Sheet3!$Q$144</definedName>
    <definedName name="_40263">[4]Sheet3!$Q$159</definedName>
    <definedName name="_40266">[3]Sheet4!$Q$47</definedName>
    <definedName name="_40277">[2]Sheet3!$Q$145</definedName>
    <definedName name="_40283">[2]Sheet4!$Q$43</definedName>
    <definedName name="_40298">[4]Sheet3!$Q$160</definedName>
    <definedName name="_4030">'[5]April 2014'!#REF!</definedName>
    <definedName name="_40301">[3]Sheet4!$Q$48</definedName>
    <definedName name="_40312">[2]Sheet3!$Q$146</definedName>
    <definedName name="_40319">[1]Sheet5!$R$103</definedName>
    <definedName name="_40333">[4]Sheet3!$Q$161</definedName>
    <definedName name="_40347">[2]Sheet3!$Q$147</definedName>
    <definedName name="_40352">[2]Sheet4!$Q$44</definedName>
    <definedName name="_40368">[4]Sheet3!$Q$162</definedName>
    <definedName name="_40370">[3]Sheet4!$Q$49</definedName>
    <definedName name="_40403">[4]Sheet3!$Q$163</definedName>
    <definedName name="_40417">[2]Sheet3!$Q$149</definedName>
    <definedName name="_40421">[2]Sheet4!$Q$45</definedName>
    <definedName name="_40438">[4]Sheet3!$Q$164</definedName>
    <definedName name="_40439">[3]Sheet4!$Q$50</definedName>
    <definedName name="_40473">[4]Sheet3!$Q$165</definedName>
    <definedName name="_40487">[2]Sheet3!$Q$151</definedName>
    <definedName name="_40490">[2]Sheet4!$Q$46</definedName>
    <definedName name="_40531">[1]Sheet6!$R$5</definedName>
    <definedName name="_40543">[4]Sheet3!$Q$167</definedName>
    <definedName name="_40557">[2]Sheet3!$Q$153</definedName>
    <definedName name="_40559">[2]Sheet4!$Q$47</definedName>
    <definedName name="_40578">[4]Sheet3!$Q$168</definedName>
    <definedName name="_40592">[2]Sheet3!$Q$154</definedName>
    <definedName name="_40613">[4]Sheet3!$Q$169</definedName>
    <definedName name="_40627">[2]Sheet3!$Q$155</definedName>
    <definedName name="_40628">[1]Sheet6!$R$7</definedName>
    <definedName name="_40629">[2]Sheet4!$Q$49</definedName>
    <definedName name="_40648">[4]Sheet3!$Q$170</definedName>
    <definedName name="_40662">[2]Sheet3!$Q$156</definedName>
    <definedName name="_40683">[4]Sheet3!$Q$171</definedName>
    <definedName name="_40697">[2]Sheet3!$Q$157</definedName>
    <definedName name="_40698">[2]Sheet4!$Q$50</definedName>
    <definedName name="_40699">[1]Sheet6!$R$8</definedName>
    <definedName name="_40718">[4]Sheet3!$Q$172</definedName>
    <definedName name="_40732">[2]Sheet3!$Q$158</definedName>
    <definedName name="_40750">[3]Sheet4!$Q$55</definedName>
    <definedName name="_40753">[4]Sheet3!$Q$173</definedName>
    <definedName name="_40767">[2]Sheet3!$Q$159</definedName>
    <definedName name="_40770">[1]Sheet6!$R$9</definedName>
    <definedName name="_40788">[4]Sheet3!$Q$174</definedName>
    <definedName name="_4080">'[5]April 2014'!#REF!</definedName>
    <definedName name="_40802">[2]Sheet3!$Q$160</definedName>
    <definedName name="_40819">[3]Sheet4!$Q$56</definedName>
    <definedName name="_40823">[4]Sheet3!$Q$175</definedName>
    <definedName name="_40837">[2]Sheet3!$Q$161</definedName>
    <definedName name="_40841">[1]Sheet6!$R$10</definedName>
    <definedName name="_40858">[4]Sheet3!$Q$176</definedName>
    <definedName name="_40871">[2]Sheet4!$Q$53</definedName>
    <definedName name="_40872">[2]Sheet3!$Q$162</definedName>
    <definedName name="_40888">[3]Sheet4!$Q$57</definedName>
    <definedName name="_40893">[4]Sheet3!$Q$177</definedName>
    <definedName name="_40907">[2]Sheet3!$Q$163</definedName>
    <definedName name="_40912">[1]Sheet6!$R$11</definedName>
    <definedName name="_40923">[3]Sheet4!$Q$58</definedName>
    <definedName name="_40928">[4]Sheet3!$Q$178</definedName>
    <definedName name="_40940">[2]Sheet4!$Q$54</definedName>
    <definedName name="_40942">[2]Sheet3!$Q$164</definedName>
    <definedName name="_40948">[1]Sheet6!$R$12</definedName>
    <definedName name="_40963">[4]Sheet3!$Q$179</definedName>
    <definedName name="_40998">[4]Sheet3!$Q$180</definedName>
    <definedName name="_41009">[2]Sheet4!$Q$55</definedName>
    <definedName name="_41012">[2]Sheet3!$Q$166</definedName>
    <definedName name="_41019">[1]Sheet6!$R$13</definedName>
    <definedName name="_41033">[4]Sheet3!$Q$181</definedName>
    <definedName name="_41055">[1]Sheet6!$R$14</definedName>
    <definedName name="_41061">[3]Sheet4!$Q$60</definedName>
    <definedName name="_41068">[4]Sheet3!$Q$182</definedName>
    <definedName name="_41078">[2]Sheet4!$Q$56</definedName>
    <definedName name="_41082">[2]Sheet3!$Q$168</definedName>
    <definedName name="_41103">[4]Sheet3!$Q$183</definedName>
    <definedName name="_41117">[2]Sheet3!$Q$169</definedName>
    <definedName name="_41126">[1]Sheet6!$R$15</definedName>
    <definedName name="_41138">[4]Sheet3!$Q$184</definedName>
    <definedName name="_41147">[2]Sheet4!$Q$57</definedName>
    <definedName name="_41152">[2]Sheet3!$Q$170</definedName>
    <definedName name="_41165">[3]Sheet4!$Q$62</definedName>
    <definedName name="_41173">[4]Sheet3!$Q$185</definedName>
    <definedName name="_41187">[2]Sheet3!$Q$171</definedName>
    <definedName name="_41197">[1]Sheet6!$R$16</definedName>
    <definedName name="_41208">[4]Sheet3!$Q$186</definedName>
    <definedName name="_41216">[2]Sheet4!$Q$58</definedName>
    <definedName name="_41222">[2]Sheet3!$Q$172</definedName>
    <definedName name="_41233">[1]Sheet6!$R$17</definedName>
    <definedName name="_41234">[3]Sheet4!$Q$63</definedName>
    <definedName name="_41243">[4]Sheet3!$Q$187</definedName>
    <definedName name="_41251">[2]Sheet4!$Q$59</definedName>
    <definedName name="_41257">[2]Sheet3!$Q$173</definedName>
    <definedName name="_41278">[4]Sheet3!$Q$188</definedName>
    <definedName name="_4130">'[5]April 2014'!#REF!</definedName>
    <definedName name="_41303">[3]Sheet4!$Q$64</definedName>
    <definedName name="_41304">[1]Sheet6!$R$18</definedName>
    <definedName name="_41313">[4]Sheet3!$Q$189</definedName>
    <definedName name="_41320">[2]Sheet4!$Q$60</definedName>
    <definedName name="_41327">[2]Sheet3!$Q$175</definedName>
    <definedName name="_41340">[1]Sheet6!$R$19</definedName>
    <definedName name="_41372">[3]Sheet4!$Q$65</definedName>
    <definedName name="_41389">[2]Sheet4!$Q$61</definedName>
    <definedName name="_41397">[2]Sheet3!$Q$177</definedName>
    <definedName name="_41411">[1]Sheet6!$R$20</definedName>
    <definedName name="_41441">[3]Sheet4!$Q$66</definedName>
    <definedName name="_41447">[1]Sheet6!$R$21</definedName>
    <definedName name="_41458">[2]Sheet4!$Q$62</definedName>
    <definedName name="_41467">[2]Sheet3!$Q$179</definedName>
    <definedName name="_41518">[1]Sheet6!$R$22</definedName>
    <definedName name="_41537">[2]Sheet3!$Q$181</definedName>
    <definedName name="_41554">[1]Sheet6!$R$23</definedName>
    <definedName name="_41562">[2]Sheet4!$Q$64</definedName>
    <definedName name="_41572">[2]Sheet3!$Q$182</definedName>
    <definedName name="_41579">[3]Sheet4!$Q$68</definedName>
    <definedName name="_41593">[4]Sheet4!$Q$5</definedName>
    <definedName name="_41607">[2]Sheet3!$Q$183</definedName>
    <definedName name="_41625">[1]Sheet6!$R$24</definedName>
    <definedName name="_41631">[2]Sheet4!$Q$65</definedName>
    <definedName name="_41642">[2]Sheet3!$Q$184</definedName>
    <definedName name="_41648">[3]Sheet4!$Q$69</definedName>
    <definedName name="_41661">[1]Sheet6!$R$25</definedName>
    <definedName name="_41688">[4]Sheet4!$Q$7</definedName>
    <definedName name="_41700">[2]Sheet4!$Q$66</definedName>
    <definedName name="_41712">[2]Sheet3!$Q$186</definedName>
    <definedName name="_41717">[3]Sheet4!$Q$70</definedName>
    <definedName name="_41732">[1]Sheet6!$R$26</definedName>
    <definedName name="_41757">[4]Sheet4!$Q$8</definedName>
    <definedName name="_41768">[1]Sheet6!$R$27</definedName>
    <definedName name="_41769">[2]Sheet4!$Q$67</definedName>
    <definedName name="_41782">[2]Sheet3!$Q$188</definedName>
    <definedName name="_41786">[3]Sheet4!$Q$71</definedName>
    <definedName name="_4180">'[5]April 2014'!#REF!</definedName>
    <definedName name="_41817">[2]Sheet3!$Q$189</definedName>
    <definedName name="_41826">[4]Sheet4!$Q$9</definedName>
    <definedName name="_41838">[2]Sheet4!$Q$68</definedName>
    <definedName name="_41839">[1]Sheet6!$R$28</definedName>
    <definedName name="_41852">[2]Sheet3!$Q$190</definedName>
    <definedName name="_41855">[3]Sheet4!$Q$72</definedName>
    <definedName name="_41895">[4]Sheet4!$Q$10</definedName>
    <definedName name="_41907">[2]Sheet4!$Q$69</definedName>
    <definedName name="_41910">[1]Sheet6!$R$29</definedName>
    <definedName name="_41922">[2]Sheet3!$Q$192</definedName>
    <definedName name="_41924">[3]Sheet4!$Q$73</definedName>
    <definedName name="_41964">[4]Sheet4!$Q$11</definedName>
    <definedName name="_41981">[1]Sheet6!$R$30</definedName>
    <definedName name="_41993">[3]Sheet4!$Q$74</definedName>
    <definedName name="_42045">[2]Sheet4!$Q$71</definedName>
    <definedName name="_42052">[1]Sheet6!$R$31</definedName>
    <definedName name="_42062">[3]Sheet4!$Q$75</definedName>
    <definedName name="_42114">[2]Sheet4!$Q$72</definedName>
    <definedName name="_42123">[1]Sheet6!$R$32</definedName>
    <definedName name="_42159">[1]Sheet6!$R$33</definedName>
    <definedName name="_42183">[2]Sheet4!$Q$73</definedName>
    <definedName name="_42200">[3]Sheet4!$Q$77</definedName>
    <definedName name="_42230">[1]Sheet6!$R$34</definedName>
    <definedName name="_42237">[2]Sheet4!$Q$5</definedName>
    <definedName name="_42240">[4]Sheet4!$Q$15</definedName>
    <definedName name="_42252">[2]Sheet4!$Q$74</definedName>
    <definedName name="_42269">[3]Sheet4!$Q$78</definedName>
    <definedName name="_4230">'[5]April 2014'!#REF!</definedName>
    <definedName name="_42301">[1]Sheet6!$R$35</definedName>
    <definedName name="_42309">[4]Sheet4!$Q$16</definedName>
    <definedName name="_42321">[2]Sheet4!$Q$75</definedName>
    <definedName name="_42338">[3]Sheet4!$Q$79</definedName>
    <definedName name="_42372">[1]Sheet6!$R$36</definedName>
    <definedName name="_42378">[4]Sheet4!$Q$17</definedName>
    <definedName name="_42390">[2]Sheet4!$Q$76</definedName>
    <definedName name="_42407">[3]Sheet4!$Q$80</definedName>
    <definedName name="_42443">[1]Sheet6!$R$37</definedName>
    <definedName name="_42447">[4]Sheet4!$Q$18</definedName>
    <definedName name="_42459">[2]Sheet4!$Q$77</definedName>
    <definedName name="_42476">[3]Sheet4!$Q$81</definedName>
    <definedName name="_42482">[4]Sheet4!$Q$19</definedName>
    <definedName name="_42514">[1]Sheet6!$R$38</definedName>
    <definedName name="_42517">[4]Sheet4!$Q$20</definedName>
    <definedName name="_42528">[2]Sheet4!$Q$78</definedName>
    <definedName name="_42539">[2]Sheet4!$Q$10</definedName>
    <definedName name="_42545">[3]Sheet4!$Q$82</definedName>
    <definedName name="_42580">[3]Sheet4!$Q$83</definedName>
    <definedName name="_42585">[1]Sheet6!$R$39</definedName>
    <definedName name="_42586">[4]Sheet4!$Q$21</definedName>
    <definedName name="_42597">[2]Sheet4!$Q$79</definedName>
    <definedName name="_42608">[2]Sheet4!$Q$11</definedName>
    <definedName name="_42655">[4]Sheet4!$Q$22</definedName>
    <definedName name="_42656">[1]Sheet6!$R$40</definedName>
    <definedName name="_42666">[2]Sheet4!$Q$80</definedName>
    <definedName name="_42677">[2]Sheet4!$Q$12</definedName>
    <definedName name="_42724">[4]Sheet4!$Q$23</definedName>
    <definedName name="_42727">[1]Sheet6!$R$41</definedName>
    <definedName name="_42735">[2]Sheet4!$Q$81</definedName>
    <definedName name="_42746">[2]Sheet4!$Q$13</definedName>
    <definedName name="_42753">[3]Sheet4!$Q$86</definedName>
    <definedName name="_42788">[3]Sheet4!$Q$87</definedName>
    <definedName name="_42793">[4]Sheet4!$Q$24</definedName>
    <definedName name="_42798">[1]Sheet6!$R$42</definedName>
    <definedName name="_4280">'[5]April 2014'!#REF!</definedName>
    <definedName name="_42804">[2]Sheet4!$Q$82</definedName>
    <definedName name="_42815">[2]Sheet4!$Q$14</definedName>
    <definedName name="_42857">[3]Sheet4!$Q$88</definedName>
    <definedName name="_42869">[1]Sheet6!$R$43</definedName>
    <definedName name="_42873">[2]Sheet4!$Q$83</definedName>
    <definedName name="_42884">[2]Sheet4!$Q$15</definedName>
    <definedName name="_42905">[1]Sheet6!$R$44</definedName>
    <definedName name="_42908">[2]Sheet4!$Q$84</definedName>
    <definedName name="_42931">[4]Sheet4!$Q$26</definedName>
    <definedName name="_42941">[1]Sheet6!$R$45</definedName>
    <definedName name="_42966">[4]Sheet4!$Q$27</definedName>
    <definedName name="_42977">[2]Sheet4!$Q$85</definedName>
    <definedName name="_42995">[3]Sheet4!$Q$90</definedName>
    <definedName name="_43001">[4]Sheet4!$Q$28</definedName>
    <definedName name="_43012">[2]Sheet4!$Q$86</definedName>
    <definedName name="_43022">[2]Sheet4!$Q$17</definedName>
    <definedName name="_43030">[3]Sheet4!$Q$91</definedName>
    <definedName name="_43070">[4]Sheet4!$Q$29</definedName>
    <definedName name="_43083">[1]Sheet6!$R$47</definedName>
    <definedName name="_43099">[3]Sheet4!$Q$92</definedName>
    <definedName name="_43116">[2]Sheet4!$Q$88</definedName>
    <definedName name="_43126">[2]Sheet4!$Q$19</definedName>
    <definedName name="_43134">[3]Sheet4!$Q$93</definedName>
    <definedName name="_43139">[4]Sheet4!$Q$30</definedName>
    <definedName name="_43154">[1]Sheet6!$R$48</definedName>
    <definedName name="_43174">[4]Sheet4!$Q$31</definedName>
    <definedName name="_43185">[2]Sheet4!$Q$89</definedName>
    <definedName name="_43190">[1]Sheet6!$R$49</definedName>
    <definedName name="_43203">[3]Sheet4!$Q$94</definedName>
    <definedName name="_43209">[4]Sheet4!$Q$32</definedName>
    <definedName name="_43230">[2]Sheet4!$Q$21</definedName>
    <definedName name="_43255">[2]Sheet4!$Q$91</definedName>
    <definedName name="_43261">[1]Sheet6!$R$50</definedName>
    <definedName name="_43272">[3]Sheet4!$Q$95</definedName>
    <definedName name="_43278">[4]Sheet4!$Q$33</definedName>
    <definedName name="_43299">[2]Sheet4!$Q$22</definedName>
    <definedName name="_4330">'[5]April 2014'!#REF!</definedName>
    <definedName name="_43324">[2]Sheet4!$Q$92</definedName>
    <definedName name="_43332">[1]Sheet6!$R$51</definedName>
    <definedName name="_43341">[3]Sheet4!$Q$96</definedName>
    <definedName name="_43347">[4]Sheet4!$Q$34</definedName>
    <definedName name="_43368">[2]Sheet4!$Q$23</definedName>
    <definedName name="_43393">[2]Sheet4!$Q$93</definedName>
    <definedName name="_43410">[3]Sheet4!$Q$97</definedName>
    <definedName name="_43437">[2]Sheet4!$Q$24</definedName>
    <definedName name="_43439">[1]Sheet6!$R$53</definedName>
    <definedName name="_43462">[2]Sheet4!$Q$94</definedName>
    <definedName name="_43475">[1]Sheet6!$R$54</definedName>
    <definedName name="_43479">[3]Sheet4!$Q$98</definedName>
    <definedName name="_43497">[2]Sheet4!$Q$95</definedName>
    <definedName name="_43506">[2]Sheet4!$Q$25</definedName>
    <definedName name="_43546">[1]Sheet6!$R$55</definedName>
    <definedName name="_43548">[3]Sheet4!$Q$99</definedName>
    <definedName name="_43555">[4]Sheet4!$Q$38</definedName>
    <definedName name="_43566">[2]Sheet4!$Q$96</definedName>
    <definedName name="_43575">[2]Sheet4!$Q$26</definedName>
    <definedName name="_43601">[2]Sheet4!$Q$97</definedName>
    <definedName name="_43610">[2]Sheet4!$Q$27</definedName>
    <definedName name="_43617">[3]Sheet4!$Q$100</definedName>
    <definedName name="_43624">[4]Sheet4!$Q$39</definedName>
    <definedName name="_43645">[2]Sheet4!$Q$28</definedName>
    <definedName name="_43653">[1]Sheet6!$R$57</definedName>
    <definedName name="_43659">[4]Sheet4!$Q$40</definedName>
    <definedName name="_43670">[2]Sheet4!$Q$98</definedName>
    <definedName name="_43714">[2]Sheet4!$Q$29</definedName>
    <definedName name="_43724">[1]Sheet6!$R$58</definedName>
    <definedName name="_43728">[4]Sheet4!$Q$41</definedName>
    <definedName name="_43739">[2]Sheet4!$Q$99</definedName>
    <definedName name="_43760">[1]Sheet6!$R$59</definedName>
    <definedName name="_43783">[2]Sheet4!$Q$30</definedName>
    <definedName name="_43796">[1]Sheet6!$R$60</definedName>
    <definedName name="_43797">[4]Sheet4!$Q$42</definedName>
    <definedName name="_4380">'[5]April 2014'!#REF!</definedName>
    <definedName name="_43808">[2]Sheet4!$Q$100</definedName>
    <definedName name="_43824">[3]Sheet4!$Q$103</definedName>
    <definedName name="_43832">[1]Sheet6!$R$61</definedName>
    <definedName name="_43853">[2]Sheet4!$Q$32</definedName>
    <definedName name="_43866">[4]Sheet4!$Q$43</definedName>
    <definedName name="_43868">[1]Sheet6!$R$62</definedName>
    <definedName name="_43877">[2]Sheet4!$Q$101</definedName>
    <definedName name="_43893">[3]Sheet4!$Q$104</definedName>
    <definedName name="_43922">[2]Sheet4!$Q$33</definedName>
    <definedName name="_43939">[1]Sheet6!$R$63</definedName>
    <definedName name="_43946">[2]Sheet4!$Q$102</definedName>
    <definedName name="_43962">[3]Sheet4!$Q$105</definedName>
    <definedName name="_44004">[4]Sheet4!$Q$45</definedName>
    <definedName name="_44010">[1]Sheet6!$R$64</definedName>
    <definedName name="_44015">[2]Sheet4!$Q$103</definedName>
    <definedName name="_44026">[2]Sheet4!$Q$35</definedName>
    <definedName name="_44031">[3]Sheet4!$Q$106</definedName>
    <definedName name="_44073">[4]Sheet4!$Q$46</definedName>
    <definedName name="_44081">[1]Sheet6!$R$65</definedName>
    <definedName name="_44084">[2]Sheet4!$Q$104</definedName>
    <definedName name="_44095">[2]Sheet4!$Q$36</definedName>
    <definedName name="_44142">[4]Sheet4!$Q$47</definedName>
    <definedName name="_44152">[1]Sheet6!$R$66</definedName>
    <definedName name="_44153">[2]Sheet4!$Q$105</definedName>
    <definedName name="_44164">[2]Sheet4!$Q$37</definedName>
    <definedName name="_44170">[3]Sheet4!$Q$109</definedName>
    <definedName name="_44177">[4]Sheet4!$Q$48</definedName>
    <definedName name="_44199">[2]Sheet4!$Q$38</definedName>
    <definedName name="_44212">[4]Sheet4!$Q$49</definedName>
    <definedName name="_44222">[2]Sheet4!$Q$106</definedName>
    <definedName name="_44223">[1]Sheet6!$R$67</definedName>
    <definedName name="_44259">[1]Sheet6!$R$68</definedName>
    <definedName name="_44268">[2]Sheet4!$Q$39</definedName>
    <definedName name="_44291">[2]Sheet4!$Q$107</definedName>
    <definedName name="_44295">[1]Sheet6!$R$69</definedName>
    <definedName name="_4430">'[5]April 2014'!#REF!</definedName>
    <definedName name="_44303">[2]Sheet4!$Q$40</definedName>
    <definedName name="_44308">[3]Sheet4!$Q$111</definedName>
    <definedName name="_44331">[1]Sheet6!$R$70</definedName>
    <definedName name="_44372">[2]Sheet4!$Q$41</definedName>
    <definedName name="_44377">[3]Sheet4!$Q$112</definedName>
    <definedName name="_44385">[4]Sheet4!$Q$52</definedName>
    <definedName name="_44402">[1]Sheet6!$R$71</definedName>
    <definedName name="_44441">[2]Sheet4!$Q$42</definedName>
    <definedName name="_44446">[3]Sheet4!$Q$113</definedName>
    <definedName name="_44454">[4]Sheet4!$Q$53</definedName>
    <definedName name="_44473">[1]Sheet6!$R$72</definedName>
    <definedName name="_44510">[2]Sheet4!$Q$43</definedName>
    <definedName name="_44515">[3]Sheet4!$Q$114</definedName>
    <definedName name="_44523">[4]Sheet4!$Q$54</definedName>
    <definedName name="_44533">[2]Sheet4!$Q$111</definedName>
    <definedName name="_44544">[1]Sheet6!$R$73</definedName>
    <definedName name="_44579">[2]Sheet4!$Q$44</definedName>
    <definedName name="_44580">[1]Sheet6!$R$74</definedName>
    <definedName name="_44584">[3]Sheet4!$Q$115</definedName>
    <definedName name="_44592">[4]Sheet4!$Q$55</definedName>
    <definedName name="_44602">[2]Sheet4!$Q$112</definedName>
    <definedName name="_44637">[2]Sheet4!$Q$113</definedName>
    <definedName name="_44648">[2]Sheet4!$Q$45</definedName>
    <definedName name="_44651">[1]Sheet6!$R$75</definedName>
    <definedName name="_44661">[4]Sheet4!$Q$56</definedName>
    <definedName name="_44706">[2]Sheet4!$Q$114</definedName>
    <definedName name="_44722">[3]Sheet4!$Q$117</definedName>
    <definedName name="_44730">[4]Sheet4!$Q$57</definedName>
    <definedName name="_44765">[4]Sheet4!$Q$58</definedName>
    <definedName name="_44775">[2]Sheet4!$Q$115</definedName>
    <definedName name="_44786">[2]Sheet4!$Q$47</definedName>
    <definedName name="_44793">[1]Sheet6!$R$77</definedName>
    <definedName name="_4480">'[5]April 2014'!#REF!</definedName>
    <definedName name="_44821">[2]Sheet4!$Q$48</definedName>
    <definedName name="_44834">[4]Sheet4!$Q$59</definedName>
    <definedName name="_44844">[2]Sheet4!$Q$116</definedName>
    <definedName name="_44856">[2]Sheet4!$Q$49</definedName>
    <definedName name="_44860">[3]Sheet4!$Q$119</definedName>
    <definedName name="_44864">[1]Sheet6!$R$78</definedName>
    <definedName name="_44900">[1]Sheet6!$R$79</definedName>
    <definedName name="_44925">[2]Sheet4!$Q$50</definedName>
    <definedName name="_44929">[3]Sheet4!$Q$120</definedName>
    <definedName name="_44971">[1]Sheet6!$R$80</definedName>
    <definedName name="_44972">[4]Sheet4!$Q$61</definedName>
    <definedName name="_44982">[2]Sheet4!$Q$118</definedName>
    <definedName name="_44994">[2]Sheet4!$Q$51</definedName>
    <definedName name="_44998">[3]Sheet4!$Q$121</definedName>
    <definedName name="_45007">[4]Sheet4!$Q$62</definedName>
    <definedName name="_45042">[1]Sheet6!$R$81</definedName>
    <definedName name="_45051">[2]Sheet4!$Q$119</definedName>
    <definedName name="_45067">[3]Sheet4!$Q$122</definedName>
    <definedName name="_45076">[4]Sheet4!$Q$63</definedName>
    <definedName name="_45078">[1]Sheet6!$R$82</definedName>
    <definedName name="_45120">[2]Sheet4!$Q$120</definedName>
    <definedName name="_45136">[3]Sheet4!$Q$123</definedName>
    <definedName name="_45145">[4]Sheet4!$Q$64</definedName>
    <definedName name="_45149">[1]Sheet6!$R$83</definedName>
    <definedName name="_45167">[2]Sheet4!$Q$54</definedName>
    <definedName name="_45185">[1]Sheet6!$R$84</definedName>
    <definedName name="_45189">[2]Sheet4!$Q$121</definedName>
    <definedName name="_45205">[3]Sheet4!$Q$124</definedName>
    <definedName name="_45214">[4]Sheet4!$Q$65</definedName>
    <definedName name="_45236">[2]Sheet4!$Q$55</definedName>
    <definedName name="_45256">[1]Sheet6!$R$85</definedName>
    <definedName name="_45283">[4]Sheet4!$Q$66</definedName>
    <definedName name="_4530">'[5]April 2014'!#REF!</definedName>
    <definedName name="_45305">[2]Sheet4!$Q$56</definedName>
    <definedName name="_45327">[1]Sheet6!$R$86</definedName>
    <definedName name="_45352">[4]Sheet4!$Q$67</definedName>
    <definedName name="_45374">[2]Sheet4!$Q$57</definedName>
    <definedName name="_45396">[2]Sheet4!$Q$124</definedName>
    <definedName name="_45398">[1]Sheet6!$R$87</definedName>
    <definedName name="_45413">[3]Sheet5!$Q$5</definedName>
    <definedName name="_45421">[4]Sheet4!$Q$68</definedName>
    <definedName name="_45465">[2]Sheet4!$Q$125</definedName>
    <definedName name="_45469">[1]Sheet6!$R$88</definedName>
    <definedName name="_45490">[4]Sheet4!$Q$69</definedName>
    <definedName name="_45508">[3]Sheet5!$Q$7</definedName>
    <definedName name="_45534">[2]Sheet4!$Q$126</definedName>
    <definedName name="_45540">[1]Sheet6!$R$89</definedName>
    <definedName name="_45559">[4]Sheet4!$Q$70</definedName>
    <definedName name="_45577">[3]Sheet5!$Q$8</definedName>
    <definedName name="_45603">[2]Sheet4!$Q$127</definedName>
    <definedName name="_45611">[1]Sheet6!$R$90</definedName>
    <definedName name="_45628">[4]Sheet4!$Q$71</definedName>
    <definedName name="_45646">[3]Sheet5!$Q$9</definedName>
    <definedName name="_45651">[2]Sheet4!$Q$62</definedName>
    <definedName name="_45682">[1]Sheet6!$R$91</definedName>
    <definedName name="_45715">[3]Sheet5!$Q$10</definedName>
    <definedName name="_45720">[2]Sheet4!$Q$63</definedName>
    <definedName name="_45753">[1]Sheet6!$R$92</definedName>
    <definedName name="_45766">[4]Sheet4!$Q$73</definedName>
    <definedName name="_45784">[3]Sheet5!$Q$11</definedName>
    <definedName name="_45789">[2]Sheet4!$Q$64</definedName>
    <definedName name="_4580">'[5]April 2014'!#REF!</definedName>
    <definedName name="_45811">[2]Sheet5!$Q$5</definedName>
    <definedName name="_45835">[4]Sheet4!$Q$74</definedName>
    <definedName name="_45858">[2]Sheet4!$Q$65</definedName>
    <definedName name="_45860">[1]Sheet6!$R$94</definedName>
    <definedName name="_45888">[3]Sheet5!$Q$13</definedName>
    <definedName name="_45896">[1]Sheet6!$R$95</definedName>
    <definedName name="_45906">[2]Sheet5!$Q$7</definedName>
    <definedName name="_45957">[3]Sheet5!$Q$14</definedName>
    <definedName name="_45967">[1]Sheet6!$R$96</definedName>
    <definedName name="_45975">[2]Sheet5!$Q$8</definedName>
    <definedName name="_45996">[2]Sheet4!$Q$67</definedName>
    <definedName name="_46003">[1]Sheet6!$R$97</definedName>
    <definedName name="_46026">[3]Sheet5!$Q$15</definedName>
    <definedName name="_46042">[4]Sheet4!$Q$77</definedName>
    <definedName name="_46044">[2]Sheet5!$Q$9</definedName>
    <definedName name="_46061">[3]Sheet5!$Q$16</definedName>
    <definedName name="_46065">[2]Sheet4!$Q$68</definedName>
    <definedName name="_46074">[1]Sheet6!$R$98</definedName>
    <definedName name="_46113">[2]Sheet5!$Q$10</definedName>
    <definedName name="_46130">[3]Sheet5!$Q$17</definedName>
    <definedName name="_46145">[1]Sheet6!$R$99</definedName>
    <definedName name="_46180">[4]Sheet4!$Q$79</definedName>
    <definedName name="_46182">[2]Sheet5!$Q$11</definedName>
    <definedName name="_46199">[3]Sheet5!$Q$18</definedName>
    <definedName name="_46203">[2]Sheet4!$Q$70</definedName>
    <definedName name="_46216">[1]Sheet6!$R$100</definedName>
    <definedName name="_46251">[2]Sheet5!$Q$12</definedName>
    <definedName name="_46252">[1]Sheet6!$R$101</definedName>
    <definedName name="_46268">[3]Sheet5!$Q$19</definedName>
    <definedName name="_46272">[2]Sheet4!$Q$71</definedName>
    <definedName name="_46286">[2]Sheet5!$Q$13</definedName>
    <definedName name="_4630">'[5]April 2014'!#REF!</definedName>
    <definedName name="_46318">[4]Sheet4!$Q$81</definedName>
    <definedName name="_46323">[1]Sheet6!$R$102</definedName>
    <definedName name="_46337">[3]Sheet5!$Q$20</definedName>
    <definedName name="_46341">[2]Sheet4!$Q$72</definedName>
    <definedName name="_46355">[2]Sheet5!$Q$14</definedName>
    <definedName name="_46359">[1]Sheet6!$R$103</definedName>
    <definedName name="_46406">[3]Sheet5!$Q$21</definedName>
    <definedName name="_46410">[2]Sheet4!$Q$73</definedName>
    <definedName name="_46422">[4]Sheet4!$Q$83</definedName>
    <definedName name="_46424">[2]Sheet5!$Q$15</definedName>
    <definedName name="_46430">[1]Sheet6!$R$104</definedName>
    <definedName name="_46475">[3]Sheet5!$Q$22</definedName>
    <definedName name="_46479">[2]Sheet4!$Q$74</definedName>
    <definedName name="_46491">[4]Sheet4!$Q$84</definedName>
    <definedName name="_46501">[1]Sheet6!$R$105</definedName>
    <definedName name="_46528">[2]Sheet5!$Q$17</definedName>
    <definedName name="_46544">[3]Sheet5!$Q$23</definedName>
    <definedName name="_46548">[2]Sheet4!$Q$75</definedName>
    <definedName name="_46572">[1]Sheet6!$R$106</definedName>
    <definedName name="_46597">[2]Sheet5!$Q$18</definedName>
    <definedName name="_46613">[3]Sheet5!$Q$24</definedName>
    <definedName name="_46617">[2]Sheet4!$Q$76</definedName>
    <definedName name="_46630">[4]Sheet4!$Q$87</definedName>
    <definedName name="_46643">[1]Sheet6!$R$107</definedName>
    <definedName name="_46648">[3]Sheet5!$Q$25</definedName>
    <definedName name="_46665">[4]Sheet4!$Q$88</definedName>
    <definedName name="_46666">[2]Sheet5!$Q$19</definedName>
    <definedName name="_46679">[1]Sheet6!$R$108</definedName>
    <definedName name="_46686">[2]Sheet4!$Q$77</definedName>
    <definedName name="_46700">[4]Sheet4!$Q$89</definedName>
    <definedName name="_46750">[1]Sheet6!$R$109</definedName>
    <definedName name="_46752">[3]Sheet5!$Q$27</definedName>
    <definedName name="_46755">[2]Sheet4!$Q$78</definedName>
    <definedName name="_46769">[4]Sheet4!$Q$90</definedName>
    <definedName name="_4680">'[5]April 2014'!#REF!</definedName>
    <definedName name="_46804">[4]Sheet4!$Q$91</definedName>
    <definedName name="_46821">[1]Sheet6!$R$110</definedName>
    <definedName name="_46824">[2]Sheet4!$Q$79</definedName>
    <definedName name="_46839">[4]Sheet4!$Q$92</definedName>
    <definedName name="_46890">[3]Sheet5!$Q$29</definedName>
    <definedName name="_46892">[1]Sheet6!$R$111</definedName>
    <definedName name="_46893">[2]Sheet4!$Q$80</definedName>
    <definedName name="_46908">[4]Sheet4!$Q$93</definedName>
    <definedName name="_46928">[1]Sheet6!$R$112</definedName>
    <definedName name="_46942">[2]Sheet5!$Q$23</definedName>
    <definedName name="_46959">[3]Sheet5!$Q$30</definedName>
    <definedName name="_46962">[2]Sheet4!$Q$81</definedName>
    <definedName name="_46999">[1]Sheet6!$R$113</definedName>
    <definedName name="_47011">[2]Sheet5!$Q$24</definedName>
    <definedName name="_47028">[3]Sheet5!$Q$31</definedName>
    <definedName name="_47035">[1]Sheet6!$R$114</definedName>
    <definedName name="_47046">[4]Sheet4!$Q$95</definedName>
    <definedName name="_47066">[2]Sheet4!$Q$83</definedName>
    <definedName name="_47071">[1]Sheet6!$R$115</definedName>
    <definedName name="_47081">[2]Sheet5!$Q$26</definedName>
    <definedName name="_47097">[3]Sheet5!$Q$32</definedName>
    <definedName name="_47107">[1]Sheet6!$R$116</definedName>
    <definedName name="_47135">[2]Sheet4!$Q$84</definedName>
    <definedName name="_47150">[4]Sheet4!$Q$97</definedName>
    <definedName name="_471563">#REF!</definedName>
    <definedName name="_47178">[1]Sheet6!$R$117</definedName>
    <definedName name="_472">'[5]April 2014'!#REF!</definedName>
    <definedName name="_47235">[3]Sheet5!$Q$34</definedName>
    <definedName name="_47239">[2]Sheet4!$Q$86</definedName>
    <definedName name="_47249">[1]Sheet6!$R$118</definedName>
    <definedName name="_47274">[2]Sheet4!$Q$87</definedName>
    <definedName name="_47285">[1]Sheet6!$R$119</definedName>
    <definedName name="_47288">[4]Sheet4!$Q$99</definedName>
    <definedName name="_4730">'[5]April 2014'!#REF!</definedName>
    <definedName name="_47305">[3]Sheet5!$Q$36</definedName>
    <definedName name="_47309">[2]Sheet4!$Q$88</definedName>
    <definedName name="_47321">[1]Sheet6!$R$120</definedName>
    <definedName name="_47344">[2]Sheet4!$Q$89</definedName>
    <definedName name="_47392">[1]Sheet6!$R$121</definedName>
    <definedName name="_47426">[4]Sheet4!$Q$101</definedName>
    <definedName name="_47444">[3]Sheet5!$Q$39</definedName>
    <definedName name="_47448">[2]Sheet4!$Q$91</definedName>
    <definedName name="_47463">[1]Sheet6!$R$122</definedName>
    <definedName name="_47483">[2]Sheet4!$Q$92</definedName>
    <definedName name="_47495">[4]Sheet4!$Q$102</definedName>
    <definedName name="_47513">[3]Sheet5!$Q$40</definedName>
    <definedName name="_47534">[1]Sheet6!$R$123</definedName>
    <definedName name="_47552">[2]Sheet4!$Q$93</definedName>
    <definedName name="_47564">[4]Sheet4!$Q$103</definedName>
    <definedName name="_47570">[1]Sheet6!$R$124</definedName>
    <definedName name="_476">[6]Sheet1!$O$14</definedName>
    <definedName name="_47621">[2]Sheet4!$Q$94</definedName>
    <definedName name="_47641">[1]Sheet6!$R$125</definedName>
    <definedName name="_47651">[3]Sheet5!$Q$42</definedName>
    <definedName name="_47668">[2]Sheet5!$Q$35</definedName>
    <definedName name="_47686">[3]Sheet5!$Q$43</definedName>
    <definedName name="_47690">[2]Sheet4!$Q$95</definedName>
    <definedName name="_477">[6]Sheet1!$P$14</definedName>
    <definedName name="_47702">[4]Sheet4!$Q$105</definedName>
    <definedName name="_47703">[2]Sheet5!$Q$36</definedName>
    <definedName name="_47712">[1]Sheet6!$R$126</definedName>
    <definedName name="_47755">[3]Sheet5!$Q$44</definedName>
    <definedName name="_47759">[2]Sheet4!$Q$96</definedName>
    <definedName name="_47771">[4]Sheet4!$Q$106</definedName>
    <definedName name="_47773">[2]Sheet5!$Q$38</definedName>
    <definedName name="_47783">[1]Sheet6!$R$127</definedName>
    <definedName name="_47794">[2]Sheet4!$Q$97</definedName>
    <definedName name="_478">[6]Sheet1!$Q$14</definedName>
    <definedName name="_4780">'[5]April 2014'!#REF!</definedName>
    <definedName name="_47824">[3]Sheet5!$Q$45</definedName>
    <definedName name="_47840">[4]Sheet4!$Q$107</definedName>
    <definedName name="_47842">[2]Sheet5!$Q$39</definedName>
    <definedName name="_47854">[1]Sheet6!$R$128</definedName>
    <definedName name="_479">[6]Sheet1!$R$14</definedName>
    <definedName name="_47909">[4]Sheet4!$Q$108</definedName>
    <definedName name="_47911">[2]Sheet5!$Q$40</definedName>
    <definedName name="_47925">[1]Sheet6!$R$129</definedName>
    <definedName name="_47932">[2]Sheet4!$Q$99</definedName>
    <definedName name="_47963">[3]Sheet5!$Q$48</definedName>
    <definedName name="_47967">[2]Sheet4!$Q$100</definedName>
    <definedName name="_47978">[4]Sheet4!$Q$109</definedName>
    <definedName name="_47980">[2]Sheet5!$Q$41</definedName>
    <definedName name="_47996">[1]Sheet6!$R$130</definedName>
    <definedName name="_48032">[1]Sheet6!$R$131</definedName>
    <definedName name="_48036">[2]Sheet4!$Q$101</definedName>
    <definedName name="_48047">[4]Sheet4!$Q$110</definedName>
    <definedName name="_48049">[2]Sheet5!$Q$42</definedName>
    <definedName name="_48067">[3]Sheet5!$Q$50</definedName>
    <definedName name="_48084">[2]Sheet5!$Q$43</definedName>
    <definedName name="_48103">[1]Sheet6!$R$132</definedName>
    <definedName name="_48105">[2]Sheet4!$Q$102</definedName>
    <definedName name="_48116">[4]Sheet4!$Q$111</definedName>
    <definedName name="_48136">[3]Sheet5!$Q$51</definedName>
    <definedName name="_48139">[1]Sheet6!$R$133</definedName>
    <definedName name="_48151">[4]Sheet4!$Q$112</definedName>
    <definedName name="_48153">[2]Sheet5!$Q$44</definedName>
    <definedName name="_48175">[1]Sheet6!$R$134</definedName>
    <definedName name="_48186">[4]Sheet4!$Q$113</definedName>
    <definedName name="_48205">[3]Sheet5!$Q$52</definedName>
    <definedName name="_48211">[1]Sheet6!$R$135</definedName>
    <definedName name="_48222">[2]Sheet5!$Q$45</definedName>
    <definedName name="_48255">[4]Sheet4!$Q$114</definedName>
    <definedName name="_48274">[3]Sheet5!$Q$53</definedName>
    <definedName name="_48282">[1]Sheet6!$R$136</definedName>
    <definedName name="_48291">[2]Sheet5!$Q$46</definedName>
    <definedName name="_4830">'[5]April 2014'!#REF!</definedName>
    <definedName name="_48318">[1]Sheet6!$R$137</definedName>
    <definedName name="_48324">[4]Sheet4!$Q$115</definedName>
    <definedName name="_48326">[2]Sheet5!$Q$47</definedName>
    <definedName name="_48361">[2]Sheet5!$Q$48</definedName>
    <definedName name="_48381">[2]Sheet4!$Q$106</definedName>
    <definedName name="_48389">[1]Sheet6!$R$138</definedName>
    <definedName name="_48393">[4]Sheet4!$Q$116</definedName>
    <definedName name="_48412">[3]Sheet5!$Q$55</definedName>
    <definedName name="_48430">[2]Sheet5!$Q$49</definedName>
    <definedName name="_48447">[3]Sheet5!$Q$56</definedName>
    <definedName name="_48450">[2]Sheet4!$Q$107</definedName>
    <definedName name="_48460">[1]Sheet6!$R$139</definedName>
    <definedName name="_48462">[4]Sheet4!$Q$117</definedName>
    <definedName name="_48496">[1]Sheet6!$R$140</definedName>
    <definedName name="_48516">[3]Sheet5!$Q$57</definedName>
    <definedName name="_48519">[2]Sheet4!$Q$108</definedName>
    <definedName name="_48532">[1]Sheet6!$R$141</definedName>
    <definedName name="_48534">[2]Sheet5!$Q$51</definedName>
    <definedName name="_48568">[1]Sheet6!$R$142</definedName>
    <definedName name="_48585">[3]Sheet5!$Q$58</definedName>
    <definedName name="_48588">[2]Sheet4!$Q$109</definedName>
    <definedName name="_48600">[4]Sheet4!$Q$119</definedName>
    <definedName name="_48603">[2]Sheet5!$Q$52</definedName>
    <definedName name="_48639">[1]Sheet6!$R$143</definedName>
    <definedName name="_48654">[3]Sheet5!$Q$59</definedName>
    <definedName name="_48657">[2]Sheet4!$Q$110</definedName>
    <definedName name="_48669">[4]Sheet4!$Q$120</definedName>
    <definedName name="_48672">[2]Sheet5!$Q$53</definedName>
    <definedName name="_48710">[1]Sheet6!$R$144</definedName>
    <definedName name="_48726">[2]Sheet4!$Q$111</definedName>
    <definedName name="_48738">[4]Sheet4!$Q$121</definedName>
    <definedName name="_48741">[2]Sheet5!$Q$54</definedName>
    <definedName name="_48781">[1]Sheet6!$R$145</definedName>
    <definedName name="_48795">[2]Sheet4!$Q$112</definedName>
    <definedName name="_4880">'[5]April 2014'!#REF!</definedName>
    <definedName name="_48807">[4]Sheet4!$Q$122</definedName>
    <definedName name="_48810">[2]Sheet5!$Q$55</definedName>
    <definedName name="_48845">[2]Sheet5!$Q$56</definedName>
    <definedName name="_48852">[1]Sheet6!$R$146</definedName>
    <definedName name="_48865">[2]Sheet4!$Q$114</definedName>
    <definedName name="_48876">[4]Sheet4!$Q$123</definedName>
    <definedName name="_48896">[3]Sheet5!$Q$63</definedName>
    <definedName name="_48914">[2]Sheet5!$Q$57</definedName>
    <definedName name="_48923">[1]Sheet6!$R$147</definedName>
    <definedName name="_48934">[2]Sheet4!$Q$115</definedName>
    <definedName name="_48945">[4]Sheet4!$Q$124</definedName>
    <definedName name="_48980">[4]Sheet4!$Q$125</definedName>
    <definedName name="_48983">[2]Sheet5!$Q$58</definedName>
    <definedName name="_48994">[1]Sheet6!$R$148</definedName>
    <definedName name="_49030">[1]Sheet6!$R$149</definedName>
    <definedName name="_49034">[3]Sheet5!$Q$65</definedName>
    <definedName name="_49052">[2]Sheet5!$Q$59</definedName>
    <definedName name="_49072">[2]Sheet4!$Q$117</definedName>
    <definedName name="_49101">[1]Sheet6!$R$150</definedName>
    <definedName name="_49103">[3]Sheet5!$Q$66</definedName>
    <definedName name="_49118">[4]Sheet4!$Q$127</definedName>
    <definedName name="_49121">[2]Sheet5!$Q$60</definedName>
    <definedName name="_49141">[2]Sheet4!$Q$118</definedName>
    <definedName name="_49156">[2]Sheet5!$Q$61</definedName>
    <definedName name="_49172">[3]Sheet5!$Q$67</definedName>
    <definedName name="_49187">[4]Sheet4!$Q$128</definedName>
    <definedName name="_49225">[2]Sheet5!$Q$62</definedName>
    <definedName name="_49241">[3]Sheet5!$Q$68</definedName>
    <definedName name="_49243">[1]Sheet6!$R$152</definedName>
    <definedName name="_49256">[4]Sheet4!$Q$129</definedName>
    <definedName name="_49294">[2]Sheet5!$Q$63</definedName>
    <definedName name="_4930">'[5]April 2014'!#REF!</definedName>
    <definedName name="_49310">[3]Sheet5!$Q$69</definedName>
    <definedName name="_49314">[1]Sheet6!$R$153</definedName>
    <definedName name="_49363">[2]Sheet5!$Q$64</definedName>
    <definedName name="_49379">[3]Sheet5!$Q$70</definedName>
    <definedName name="_49385">[1]Sheet6!$R$154</definedName>
    <definedName name="_49394">[4]Sheet4!$Q$131</definedName>
    <definedName name="_49414">[3]Sheet5!$Q$71</definedName>
    <definedName name="_49417">[2]Sheet4!$Q$122</definedName>
    <definedName name="_49421">[1]Sheet6!$R$155</definedName>
    <definedName name="_49429">[4]Sheet4!$Q$132</definedName>
    <definedName name="_49432">[2]Sheet5!$Q$65</definedName>
    <definedName name="_49483">[3]Sheet5!$Q$72</definedName>
    <definedName name="_49486">[2]Sheet4!$Q$123</definedName>
    <definedName name="_49492">[1]Sheet6!$R$156</definedName>
    <definedName name="_49498">[4]Sheet4!$Q$133</definedName>
    <definedName name="_49501">[2]Sheet5!$Q$66</definedName>
    <definedName name="_49528">[1]Sheet6!$R$157</definedName>
    <definedName name="_49555">[2]Sheet4!$Q$124</definedName>
    <definedName name="_49599">[1]Sheet6!$R$158</definedName>
    <definedName name="_49624">[2]Sheet4!$Q$125</definedName>
    <definedName name="_49639">[2]Sheet5!$Q$68</definedName>
    <definedName name="_49670">[1]Sheet6!$R$159</definedName>
    <definedName name="_49693">[2]Sheet4!$Q$126</definedName>
    <definedName name="_49706">[4]Sheet5!$Q$5</definedName>
    <definedName name="_49708">[2]Sheet5!$Q$69</definedName>
    <definedName name="_49759">[3]Sheet5!$Q$76</definedName>
    <definedName name="_49762">[2]Sheet4!$Q$127</definedName>
    <definedName name="_49777">[2]Sheet5!$Q$70</definedName>
    <definedName name="_49797">[2]Sheet4!$Q$128</definedName>
    <definedName name="_498">[6]Sheet1!$O$15</definedName>
    <definedName name="_4980">'[5]April 2014'!#REF!</definedName>
    <definedName name="_49801">[4]Sheet5!$Q$7</definedName>
    <definedName name="_49828">[3]Sheet5!$Q$77</definedName>
    <definedName name="_49848">[1]Sheet6!$R$162</definedName>
    <definedName name="_49863">[3]Sheet5!$Q$78</definedName>
    <definedName name="_49866">[2]Sheet4!$Q$129</definedName>
    <definedName name="_49881">[2]Sheet5!$Q$72</definedName>
    <definedName name="_499">[6]Sheet1!$P$15</definedName>
    <definedName name="_49901">[2]Sheet4!$Q$130</definedName>
    <definedName name="_49916">[2]Sheet5!$Q$73</definedName>
    <definedName name="_49919">[1]Sheet6!$R$163</definedName>
    <definedName name="_49932">[3]Sheet5!$Q$79</definedName>
    <definedName name="_49939">[4]Sheet5!$Q$9</definedName>
    <definedName name="_49967">[3]Sheet5!$Q$80</definedName>
    <definedName name="_49970">[2]Sheet4!$Q$131</definedName>
    <definedName name="_49974">[4]Sheet5!$Q$10</definedName>
    <definedName name="_49985">[2]Sheet5!$Q$74</definedName>
    <definedName name="_49990">[1]Sheet6!$R$164</definedName>
    <definedName name="_500">[6]Sheet1!$Q$15</definedName>
    <definedName name="_50020">[2]Sheet5!$Q$75</definedName>
    <definedName name="_50039">[2]Sheet4!$Q$132</definedName>
    <definedName name="_50043">[4]Sheet5!$Q$11</definedName>
    <definedName name="_50061">[1]Sheet6!$R$165</definedName>
    <definedName name="_50078">[4]Sheet5!$Q$12</definedName>
    <definedName name="_50089">[2]Sheet5!$Q$76</definedName>
    <definedName name="_50097">[1]Sheet6!$R$166</definedName>
    <definedName name="_501">[6]Sheet1!$R$15</definedName>
    <definedName name="_50108">[2]Sheet4!$Q$133</definedName>
    <definedName name="_50133">[1]Sheet6!$R$167</definedName>
    <definedName name="_50147">[4]Sheet5!$Q$13</definedName>
    <definedName name="_50158">[2]Sheet5!$Q$77</definedName>
    <definedName name="_50174">[3]Sheet5!$Q$83</definedName>
    <definedName name="_50177">[2]Sheet4!$Q$134</definedName>
    <definedName name="_50204">[1]Sheet6!$R$168</definedName>
    <definedName name="_50209">[3]Sheet5!$Q$84</definedName>
    <definedName name="_50216">[4]Sheet5!$Q$14</definedName>
    <definedName name="_50227">[2]Sheet5!$Q$78</definedName>
    <definedName name="_50240">[1]Sheet6!$R$169</definedName>
    <definedName name="_50246">[2]Sheet4!$Q$135</definedName>
    <definedName name="_50285">[4]Sheet5!$Q$15</definedName>
    <definedName name="_50296">[2]Sheet5!$Q$79</definedName>
    <definedName name="_5030">'[5]April 2014'!#REF!</definedName>
    <definedName name="_50311">[1]Sheet6!$R$170</definedName>
    <definedName name="_50320">[4]Sheet5!$Q$16</definedName>
    <definedName name="_50347">[3]Sheet5!$Q$86</definedName>
    <definedName name="_50350">[2]Sheet4!$Q$137</definedName>
    <definedName name="_50365">[2]Sheet5!$Q$80</definedName>
    <definedName name="_50389">[4]Sheet5!$Q$17</definedName>
    <definedName name="_50400">[2]Sheet5!$Q$81</definedName>
    <definedName name="_50416">[3]Sheet5!$Q$87</definedName>
    <definedName name="_50418">[1]Sheet6!$R$172</definedName>
    <definedName name="_50419">[2]Sheet4!$Q$138</definedName>
    <definedName name="_50451">[3]Sheet5!$Q$88</definedName>
    <definedName name="_50454">[1]Sheet6!$R$173</definedName>
    <definedName name="_50458">[4]Sheet5!$Q$18</definedName>
    <definedName name="_50469">[2]Sheet5!$Q$82</definedName>
    <definedName name="_50490">[1]Sheet6!$R$174</definedName>
    <definedName name="_50504">[2]Sheet5!$Q$83</definedName>
    <definedName name="_50526">[1]Sheet6!$R$175</definedName>
    <definedName name="_50527">[4]Sheet5!$Q$19</definedName>
    <definedName name="_50573">[2]Sheet5!$Q$84</definedName>
    <definedName name="_50596">[4]Sheet5!$Q$20</definedName>
    <definedName name="_50597">[1]Sheet6!$R$176</definedName>
    <definedName name="_50624">[3]Sheet5!$Q$91</definedName>
    <definedName name="_50627">[2]Sheet5!$Q$5</definedName>
    <definedName name="_50631">[4]Sheet5!$Q$21</definedName>
    <definedName name="_50642">[2]Sheet5!$Q$85</definedName>
    <definedName name="_50668">[1]Sheet6!$R$177</definedName>
    <definedName name="_50693">[3]Sheet5!$Q$92</definedName>
    <definedName name="_50711">[2]Sheet5!$Q$86</definedName>
    <definedName name="_50722">[2]Sheet5!$Q$7</definedName>
    <definedName name="_50728">[3]Sheet5!$Q$93</definedName>
    <definedName name="_50739">[1]Sheet6!$R$178</definedName>
    <definedName name="_50746">[2]Sheet5!$Q$87</definedName>
    <definedName name="_50775">[1]Sheet6!$R$179</definedName>
    <definedName name="_50797">[3]Sheet5!$Q$94</definedName>
    <definedName name="_5080">'[5]April 2014'!#REF!</definedName>
    <definedName name="_50815">[2]Sheet5!$Q$88</definedName>
    <definedName name="_50832">[3]Sheet5!$Q$95</definedName>
    <definedName name="_50838">[4]Sheet5!$Q$24</definedName>
    <definedName name="_50846">[1]Sheet6!$R$180</definedName>
    <definedName name="_50860">[2]Sheet5!$Q$9</definedName>
    <definedName name="_50884">[2]Sheet5!$Q$89</definedName>
    <definedName name="_50895">[2]Sheet5!$Q$10</definedName>
    <definedName name="_50901">[3]Sheet5!$Q$96</definedName>
    <definedName name="_50907">[4]Sheet5!$Q$25</definedName>
    <definedName name="_50917">[1]Sheet6!$R$181</definedName>
    <definedName name="_50964">[2]Sheet5!$Q$11</definedName>
    <definedName name="_50970">[3]Sheet5!$Q$97</definedName>
    <definedName name="_50976">[4]Sheet5!$Q$26</definedName>
    <definedName name="_50988">[1]Sheet6!$R$182</definedName>
    <definedName name="_50999">[2]Sheet5!$Q$12</definedName>
    <definedName name="_51023">[2]Sheet5!$Q$92</definedName>
    <definedName name="_51039">[3]Sheet5!$Q$98</definedName>
    <definedName name="_51045">[4]Sheet5!$Q$27</definedName>
    <definedName name="_51059">[1]Sheet6!$R$183</definedName>
    <definedName name="_51068">[2]Sheet5!$Q$13</definedName>
    <definedName name="_51092">[2]Sheet5!$Q$93</definedName>
    <definedName name="_51108">[3]Sheet5!$Q$99</definedName>
    <definedName name="_51114">[4]Sheet5!$Q$28</definedName>
    <definedName name="_51130">[1]Sheet6!$R$184</definedName>
    <definedName name="_51137">[2]Sheet5!$Q$14</definedName>
    <definedName name="_51177">[3]Sheet5!$Q$100</definedName>
    <definedName name="_51183">[4]Sheet5!$Q$29</definedName>
    <definedName name="_51201">[1]Sheet6!$R$185</definedName>
    <definedName name="_51230">[2]Sheet5!$Q$95</definedName>
    <definedName name="_51237">[1]Sheet6!$R$186</definedName>
    <definedName name="_51241">[2]Sheet5!$Q$16</definedName>
    <definedName name="_51246">[3]Sheet5!$Q$101</definedName>
    <definedName name="_51252">[4]Sheet5!$Q$30</definedName>
    <definedName name="_51265">[2]Sheet5!$Q$96</definedName>
    <definedName name="_5130">'[5]April 2014'!#REF!</definedName>
    <definedName name="_51308">[1]Sheet6!$R$187</definedName>
    <definedName name="_51310">[2]Sheet5!$Q$17</definedName>
    <definedName name="_51315">[3]Sheet5!$Q$102</definedName>
    <definedName name="_51322">[4]Sheet5!$Q$32</definedName>
    <definedName name="_51334">[2]Sheet5!$Q$97</definedName>
    <definedName name="_51379">[2]Sheet5!$Q$18</definedName>
    <definedName name="_51384">[3]Sheet5!$Q$103</definedName>
    <definedName name="_51391">[4]Sheet5!$Q$33</definedName>
    <definedName name="_51415">[1]Sheet6!$R$189</definedName>
    <definedName name="_51426">[4]Sheet5!$Q$34</definedName>
    <definedName name="_51448">[2]Sheet5!$Q$19</definedName>
    <definedName name="_51453">[3]Sheet5!$Q$104</definedName>
    <definedName name="_51486">[1]Sheet6!$R$190</definedName>
    <definedName name="_51495">[4]Sheet5!$Q$35</definedName>
    <definedName name="_51507">[2]Sheet5!$Q$100</definedName>
    <definedName name="_51517">[2]Sheet5!$Q$20</definedName>
    <definedName name="_51522">[3]Sheet5!$Q$105</definedName>
    <definedName name="_51552">[2]Sheet5!$Q$21</definedName>
    <definedName name="_51557">[1]Sheet6!$R$191</definedName>
    <definedName name="_51564">[4]Sheet5!$Q$36</definedName>
    <definedName name="_51576">[2]Sheet5!$Q$101</definedName>
    <definedName name="_51593">[1]Sheet6!$R$192</definedName>
    <definedName name="_51621">[2]Sheet5!$Q$22</definedName>
    <definedName name="_51633">[4]Sheet5!$Q$37</definedName>
    <definedName name="_51645">[2]Sheet5!$Q$102</definedName>
    <definedName name="_51664">[1]Sheet6!$R$193</definedName>
    <definedName name="_51690">[2]Sheet5!$Q$23</definedName>
    <definedName name="_51700">[1]Sheet6!$R$194</definedName>
    <definedName name="_51702">[4]Sheet5!$Q$38</definedName>
    <definedName name="_51714">[2]Sheet5!$Q$103</definedName>
    <definedName name="_51729">[3]Sheet5!$Q$108</definedName>
    <definedName name="_51759">[2]Sheet5!$Q$24</definedName>
    <definedName name="_51771">[1]Sheet6!$R$195</definedName>
    <definedName name="_51783">[2]Sheet5!$Q$104</definedName>
    <definedName name="_51798">[3]Sheet5!$Q$109</definedName>
    <definedName name="_5180">'[5]April 2014'!#REF!</definedName>
    <definedName name="_51807">[1]Sheet6!$R$196</definedName>
    <definedName name="_51840">[4]Sheet5!$Q$40</definedName>
    <definedName name="_51852">[2]Sheet5!$Q$105</definedName>
    <definedName name="_51867">[3]Sheet5!$Q$110</definedName>
    <definedName name="_51878">[1]Sheet6!$R$197</definedName>
    <definedName name="_51909">[4]Sheet5!$Q$41</definedName>
    <definedName name="_51914">[1]Sheet6!$R$198</definedName>
    <definedName name="_51921">[2]Sheet5!$Q$106</definedName>
    <definedName name="_51936">[3]Sheet5!$Q$111</definedName>
    <definedName name="_51966">[2]Sheet5!$Q$27</definedName>
    <definedName name="_51971">[3]Sheet5!$Q$112</definedName>
    <definedName name="_51978">[4]Sheet5!$Q$42</definedName>
    <definedName name="_51985">[1]Sheet6!$R$199</definedName>
    <definedName name="_51990">[2]Sheet5!$Q$107</definedName>
    <definedName name="_52013">[4]Sheet5!$Q$43</definedName>
    <definedName name="_52021">[1]Sheet6!$R$200</definedName>
    <definedName name="_52035">[2]Sheet5!$Q$28</definedName>
    <definedName name="_52048">[4]Sheet5!$Q$44</definedName>
    <definedName name="_52059">[2]Sheet5!$Q$108</definedName>
    <definedName name="_52075">[3]Sheet5!$Q$114</definedName>
    <definedName name="_52083">[4]Sheet5!$Q$45</definedName>
    <definedName name="_52092">[1]Sheet6!$R$201</definedName>
    <definedName name="_52118">[4]Sheet5!$Q$46</definedName>
    <definedName name="_52128">[2]Sheet5!$Q$109</definedName>
    <definedName name="_52163">[1]Sheet6!$R$202</definedName>
    <definedName name="_52173">[2]Sheet5!$Q$30</definedName>
    <definedName name="_52187">[4]Sheet5!$Q$47</definedName>
    <definedName name="_52197">[2]Sheet5!$Q$110</definedName>
    <definedName name="_52199">[1]Sheet6!$R$203</definedName>
    <definedName name="_52243">[2]Sheet5!$Q$32</definedName>
    <definedName name="_52256">[4]Sheet5!$Q$48</definedName>
    <definedName name="_52270">[1]Sheet6!$R$204</definedName>
    <definedName name="_52283">[3]Sheet6!$Q$5</definedName>
    <definedName name="_52291">[4]Sheet5!$Q$49</definedName>
    <definedName name="_5230">'[5]April 2014'!#REF!</definedName>
    <definedName name="_52306">[1]Sheet6!$R$205</definedName>
    <definedName name="_52312">[2]Sheet5!$Q$33</definedName>
    <definedName name="_52347">[2]Sheet5!$Q$34</definedName>
    <definedName name="_52360">[4]Sheet5!$Q$50</definedName>
    <definedName name="_52377">[1]Sheet6!$R$206</definedName>
    <definedName name="_52378">[3]Sheet6!$Q$7</definedName>
    <definedName name="_52404">[2]Sheet5!$Q$113</definedName>
    <definedName name="_52413">[3]Sheet6!$Q$8</definedName>
    <definedName name="_52416">[2]Sheet5!$Q$35</definedName>
    <definedName name="_52429">[4]Sheet5!$Q$51</definedName>
    <definedName name="_52439">[2]Sheet5!$Q$114</definedName>
    <definedName name="_52448">[1]Sheet6!$R$207</definedName>
    <definedName name="_52464">[4]Sheet5!$Q$52</definedName>
    <definedName name="_52482">[3]Sheet6!$Q$9</definedName>
    <definedName name="_52484">[1]Sheet6!$R$208</definedName>
    <definedName name="_52485">[2]Sheet5!$Q$36</definedName>
    <definedName name="_52508">[2]Sheet5!$Q$115</definedName>
    <definedName name="_52533">[4]Sheet5!$Q$53</definedName>
    <definedName name="_52543">[2]Sheet5!$Q$116</definedName>
    <definedName name="_52554">[2]Sheet5!$Q$37</definedName>
    <definedName name="_52555">[1]Sheet6!$R$209</definedName>
    <definedName name="_52591">[1]Sheet6!$R$210</definedName>
    <definedName name="_52620">[3]Sheet6!$Q$11</definedName>
    <definedName name="_52623">[2]Sheet5!$Q$38</definedName>
    <definedName name="_52655">[3]Sheet6!$Q$12</definedName>
    <definedName name="_52662">[1]Sheet6!$R$211</definedName>
    <definedName name="_52671">[4]Sheet5!$Q$55</definedName>
    <definedName name="_52692">[2]Sheet5!$Q$39</definedName>
    <definedName name="_52724">[3]Sheet6!$Q$13</definedName>
    <definedName name="_52733">[1]Sheet6!$R$212</definedName>
    <definedName name="_52741">[4]Sheet5!$Q$57</definedName>
    <definedName name="_52759">[3]Sheet6!$Q$14</definedName>
    <definedName name="_52761">[2]Sheet5!$Q$40</definedName>
    <definedName name="_5280">'[5]April 2014'!#REF!</definedName>
    <definedName name="_52804">[1]Sheet6!$R$213</definedName>
    <definedName name="_52810">[4]Sheet5!$Q$58</definedName>
    <definedName name="_52829">[3]Sheet6!$Q$16</definedName>
    <definedName name="_52830">[2]Sheet5!$Q$41</definedName>
    <definedName name="_52846">[2]Sheet6!$Q$7</definedName>
    <definedName name="_52875">[1]Sheet6!$R$214</definedName>
    <definedName name="_52881">[2]Sheet6!$Q$8</definedName>
    <definedName name="_52898">[3]Sheet6!$Q$17</definedName>
    <definedName name="_52899">[2]Sheet5!$Q$42</definedName>
    <definedName name="_52911">[1]Sheet6!$R$215</definedName>
    <definedName name="_52914">[4]Sheet5!$Q$60</definedName>
    <definedName name="_52950">[2]Sheet6!$Q$9</definedName>
    <definedName name="_52967">[3]Sheet6!$Q$18</definedName>
    <definedName name="_52969">[2]Sheet5!$Q$44</definedName>
    <definedName name="_52983">[4]Sheet5!$Q$61</definedName>
    <definedName name="_530">'[5]April 2014'!#REF!</definedName>
    <definedName name="_53004">[2]Sheet5!$Q$45</definedName>
    <definedName name="_53019">[2]Sheet6!$Q$10</definedName>
    <definedName name="_53039">[2]Sheet5!$Q$46</definedName>
    <definedName name="_53052">[4]Sheet5!$Q$62</definedName>
    <definedName name="_53071">[3]Sheet6!$Q$20</definedName>
    <definedName name="_53088">[2]Sheet6!$Q$11</definedName>
    <definedName name="_53108">[2]Sheet5!$Q$47</definedName>
    <definedName name="_53121">[4]Sheet5!$Q$63</definedName>
    <definedName name="_53123">[1]Sheet7!$R$5</definedName>
    <definedName name="_53140">[3]Sheet6!$Q$21</definedName>
    <definedName name="_53157">[2]Sheet6!$Q$12</definedName>
    <definedName name="_53175">[3]Sheet6!$Q$22</definedName>
    <definedName name="_53177">[2]Sheet5!$Q$48</definedName>
    <definedName name="_53190">[4]Sheet5!$Q$64</definedName>
    <definedName name="_53192">[2]Sheet6!$Q$13</definedName>
    <definedName name="_53210">[3]Sheet6!$Q$23</definedName>
    <definedName name="_53212">[2]Sheet5!$Q$49</definedName>
    <definedName name="_53220">[1]Sheet7!$R$7</definedName>
    <definedName name="_53225">[4]Sheet5!$Q$65</definedName>
    <definedName name="_53261">[2]Sheet6!$Q$14</definedName>
    <definedName name="_53281">[2]Sheet5!$Q$50</definedName>
    <definedName name="_53291">[1]Sheet7!$R$8</definedName>
    <definedName name="_53294">[4]Sheet5!$Q$66</definedName>
    <definedName name="_53296">[2]Sheet6!$Q$15</definedName>
    <definedName name="_5330">'[5]April 2014'!#REF!</definedName>
    <definedName name="_53314">[3]Sheet6!$Q$25</definedName>
    <definedName name="_53350">[2]Sheet5!$Q$51</definedName>
    <definedName name="_53362">[1]Sheet7!$R$9</definedName>
    <definedName name="_53363">[4]Sheet5!$Q$67</definedName>
    <definedName name="_53366">[2]Sheet6!$Q$17</definedName>
    <definedName name="_53385">[2]Sheet5!$Q$52</definedName>
    <definedName name="_53432">[4]Sheet5!$Q$68</definedName>
    <definedName name="_53433">[1]Sheet7!$R$10</definedName>
    <definedName name="_53435">[2]Sheet6!$Q$18</definedName>
    <definedName name="_53454">[2]Sheet5!$Q$53</definedName>
    <definedName name="_53487">[3]Sheet6!$Q$28</definedName>
    <definedName name="_53501">[4]Sheet5!$Q$69</definedName>
    <definedName name="_53504">[2]Sheet6!$Q$19</definedName>
    <definedName name="_53523">[2]Sheet5!$Q$54</definedName>
    <definedName name="_53536">[4]Sheet5!$Q$70</definedName>
    <definedName name="_53539">[2]Sheet6!$Q$20</definedName>
    <definedName name="_53556">[3]Sheet6!$Q$29</definedName>
    <definedName name="_53575">[1]Sheet7!$R$12</definedName>
    <definedName name="_53592">[2]Sheet5!$Q$55</definedName>
    <definedName name="_53605">[4]Sheet5!$Q$71</definedName>
    <definedName name="_53625">[3]Sheet6!$Q$30</definedName>
    <definedName name="_53627">[2]Sheet5!$Q$56</definedName>
    <definedName name="_53640">[4]Sheet5!$Q$72</definedName>
    <definedName name="_53646">[1]Sheet7!$R$13</definedName>
    <definedName name="_53660">[3]Sheet6!$Q$31</definedName>
    <definedName name="_53662">[2]Sheet5!$Q$57</definedName>
    <definedName name="_53709">[4]Sheet5!$Q$73</definedName>
    <definedName name="_53712">[2]Sheet6!$Q$23</definedName>
    <definedName name="_53717">[1]Sheet7!$R$14</definedName>
    <definedName name="_53729">[3]Sheet6!$Q$32</definedName>
    <definedName name="_53747">[2]Sheet6!$Q$24</definedName>
    <definedName name="_53766">[2]Sheet5!$Q$59</definedName>
    <definedName name="_53778">[4]Sheet5!$Q$74</definedName>
    <definedName name="_53782">[2]Sheet6!$Q$25</definedName>
    <definedName name="_53788">[1]Sheet7!$R$15</definedName>
    <definedName name="_53798">[3]Sheet6!$Q$33</definedName>
    <definedName name="_5380">'[5]April 2014'!#REF!</definedName>
    <definedName name="_53847">[4]Sheet5!$Q$75</definedName>
    <definedName name="_53851">[2]Sheet6!$Q$26</definedName>
    <definedName name="_53859">[1]Sheet7!$R$16</definedName>
    <definedName name="_53867">[3]Sheet6!$Q$34</definedName>
    <definedName name="_53882">[4]Sheet5!$Q$76</definedName>
    <definedName name="_53904">[2]Sheet5!$Q$61</definedName>
    <definedName name="_53920">[2]Sheet6!$Q$27</definedName>
    <definedName name="_53930">[1]Sheet7!$R$17</definedName>
    <definedName name="_53937">[3]Sheet6!$Q$36</definedName>
    <definedName name="_53951">[4]Sheet5!$Q$77</definedName>
    <definedName name="_53989">[2]Sheet6!$Q$28</definedName>
    <definedName name="_54001">[1]Sheet7!$R$18</definedName>
    <definedName name="_54006">[3]Sheet6!$Q$37</definedName>
    <definedName name="_54020">[4]Sheet5!$Q$78</definedName>
    <definedName name="_54024">[2]Sheet6!$Q$29</definedName>
    <definedName name="_54042">[2]Sheet5!$Q$63</definedName>
    <definedName name="_54072">[1]Sheet7!$R$19</definedName>
    <definedName name="_54089">[4]Sheet5!$Q$79</definedName>
    <definedName name="_54093">[2]Sheet6!$Q$30</definedName>
    <definedName name="_54110">[3]Sheet6!$Q$39</definedName>
    <definedName name="_54111">[2]Sheet5!$Q$64</definedName>
    <definedName name="_54128">[2]Sheet6!$Q$31</definedName>
    <definedName name="_54143">[1]Sheet7!$R$20</definedName>
    <definedName name="_54146">[2]Sheet5!$Q$65</definedName>
    <definedName name="_54158">[4]Sheet5!$Q$80</definedName>
    <definedName name="_54179">[3]Sheet6!$Q$40</definedName>
    <definedName name="_54193">[4]Sheet5!$Q$81</definedName>
    <definedName name="_54197">[2]Sheet6!$Q$32</definedName>
    <definedName name="_54214">[1]Sheet7!$R$21</definedName>
    <definedName name="_54215">[2]Sheet5!$Q$66</definedName>
    <definedName name="_54232">[2]Sheet6!$Q$33</definedName>
    <definedName name="_54248">[3]Sheet6!$Q$41</definedName>
    <definedName name="_54263">[4]Sheet5!$Q$83</definedName>
    <definedName name="_54284">[2]Sheet5!$Q$67</definedName>
    <definedName name="_54285">[1]Sheet7!$R$22</definedName>
    <definedName name="_5430">'[5]April 2014'!#REF!</definedName>
    <definedName name="_54301">[2]Sheet6!$Q$34</definedName>
    <definedName name="_54317">[3]Sheet6!$Q$42</definedName>
    <definedName name="_54332">[4]Sheet5!$Q$84</definedName>
    <definedName name="_54353">[2]Sheet5!$Q$68</definedName>
    <definedName name="_54356">[1]Sheet7!$R$23</definedName>
    <definedName name="_54370">[2]Sheet6!$Q$35</definedName>
    <definedName name="_54386">[3]Sheet6!$Q$43</definedName>
    <definedName name="_54401">[4]Sheet5!$Q$85</definedName>
    <definedName name="_54421">[3]Sheet6!$Q$44</definedName>
    <definedName name="_54422">[2]Sheet5!$Q$69</definedName>
    <definedName name="_54427">[1]Sheet7!$R$24</definedName>
    <definedName name="_54439">[2]Sheet6!$Q$36</definedName>
    <definedName name="_54457">[2]Sheet5!$Q$70</definedName>
    <definedName name="_54470">[4]Sheet5!$Q$86</definedName>
    <definedName name="_54474">[2]Sheet6!$Q$37</definedName>
    <definedName name="_54490">[3]Sheet6!$Q$45</definedName>
    <definedName name="_54498">[1]Sheet7!$R$25</definedName>
    <definedName name="_54509">[2]Sheet6!$Q$38</definedName>
    <definedName name="_54526">[2]Sheet5!$Q$71</definedName>
    <definedName name="_54539">[4]Sheet5!$Q$87</definedName>
    <definedName name="_54559">[3]Sheet6!$Q$46</definedName>
    <definedName name="_54561">[2]Sheet5!$Q$72</definedName>
    <definedName name="_54569">[1]Sheet7!$R$26</definedName>
    <definedName name="_54574">[4]Sheet5!$Q$88</definedName>
    <definedName name="_54578">[2]Sheet6!$Q$39</definedName>
    <definedName name="_54628">[3]Sheet6!$Q$47</definedName>
    <definedName name="_54630">[2]Sheet5!$Q$73</definedName>
    <definedName name="_54640">[1]Sheet7!$R$27</definedName>
    <definedName name="_54643">[4]Sheet5!$Q$89</definedName>
    <definedName name="_54647">[2]Sheet6!$Q$40</definedName>
    <definedName name="_54678">[4]Sheet5!$Q$90</definedName>
    <definedName name="_54682">[2]Sheet6!$Q$41</definedName>
    <definedName name="_54697">[3]Sheet6!$Q$48</definedName>
    <definedName name="_54699">[2]Sheet5!$Q$74</definedName>
    <definedName name="_54711">[1]Sheet7!$R$28</definedName>
    <definedName name="_54747">[4]Sheet5!$Q$91</definedName>
    <definedName name="_54751">[2]Sheet6!$Q$42</definedName>
    <definedName name="_54767">[3]Sheet6!$Q$50</definedName>
    <definedName name="_54768">[2]Sheet5!$Q$75</definedName>
    <definedName name="_54782">[4]Sheet5!$Q$92</definedName>
    <definedName name="_5480">'[5]April 2014'!#REF!</definedName>
    <definedName name="_54803">[2]Sheet5!$Q$76</definedName>
    <definedName name="_54820">[2]Sheet6!$Q$43</definedName>
    <definedName name="_54836">[3]Sheet6!$Q$51</definedName>
    <definedName name="_54851">[4]Sheet5!$Q$93</definedName>
    <definedName name="_54853">[1]Sheet7!$R$30</definedName>
    <definedName name="_54871">[3]Sheet6!$Q$52</definedName>
    <definedName name="_54872">[2]Sheet5!$Q$77</definedName>
    <definedName name="_54889">[2]Sheet6!$Q$44</definedName>
    <definedName name="_54920">[4]Sheet5!$Q$94</definedName>
    <definedName name="_54924">[1]Sheet7!$R$31</definedName>
    <definedName name="_54941">[2]Sheet5!$Q$78</definedName>
    <definedName name="_54955">[4]Sheet5!$Q$95</definedName>
    <definedName name="_54958">[2]Sheet6!$Q$45</definedName>
    <definedName name="_54960">[1]Sheet7!$R$32</definedName>
    <definedName name="_54975">[3]Sheet6!$Q$54</definedName>
    <definedName name="_54993">[2]Sheet6!$Q$46</definedName>
    <definedName name="_54996">[1]Sheet7!$R$33</definedName>
    <definedName name="_55010">[2]Sheet5!$Q$79</definedName>
    <definedName name="_55024">[4]Sheet5!$Q$96</definedName>
    <definedName name="_55032">[1]Sheet7!$R$34</definedName>
    <definedName name="_55059">[4]Sheet5!$Q$97</definedName>
    <definedName name="_55062">[2]Sheet6!$Q$47</definedName>
    <definedName name="_55079">[2]Sheet5!$Q$80</definedName>
    <definedName name="_55103">[1]Sheet7!$R$35</definedName>
    <definedName name="_55114">[2]Sheet5!$Q$81</definedName>
    <definedName name="_55128">[4]Sheet5!$Q$98</definedName>
    <definedName name="_55131">[2]Sheet6!$Q$48</definedName>
    <definedName name="_55148">[3]Sheet6!$Q$57</definedName>
    <definedName name="_55149">[2]Sheet5!$Q$82</definedName>
    <definedName name="_55174">[1]Sheet7!$R$36</definedName>
    <definedName name="_55184">[2]Sheet5!$Q$83</definedName>
    <definedName name="_55197">[4]Sheet5!$Q$99</definedName>
    <definedName name="_55210">[1]Sheet7!$R$37</definedName>
    <definedName name="_55217">[3]Sheet6!$Q$58</definedName>
    <definedName name="_55246">[1]Sheet7!$R$38</definedName>
    <definedName name="_55252">[3]Sheet6!$Q$59</definedName>
    <definedName name="_55253">[2]Sheet5!$Q$84</definedName>
    <definedName name="_55266">[4]Sheet5!$Q$100</definedName>
    <definedName name="_55269">[2]Sheet6!$Q$50</definedName>
    <definedName name="_5530">'[5]April 2014'!#REF!</definedName>
    <definedName name="_55304">[2]Sheet6!$Q$51</definedName>
    <definedName name="_55317">[1]Sheet7!$R$39</definedName>
    <definedName name="_55321">[3]Sheet6!$Q$60</definedName>
    <definedName name="_55322">[2]Sheet5!$Q$85</definedName>
    <definedName name="_55335">[4]Sheet5!$Q$101</definedName>
    <definedName name="_55339">[2]Sheet6!$Q$52</definedName>
    <definedName name="_55356">[3]Sheet6!$Q$61</definedName>
    <definedName name="_55370">[4]Sheet5!$Q$102</definedName>
    <definedName name="_55388">[1]Sheet7!$R$40</definedName>
    <definedName name="_55391">[2]Sheet5!$Q$86</definedName>
    <definedName name="_55408">[2]Sheet6!$Q$53</definedName>
    <definedName name="_55439">[4]Sheet5!$Q$103</definedName>
    <definedName name="_55443">[2]Sheet6!$Q$54</definedName>
    <definedName name="_55459">[1]Sheet7!$R$41</definedName>
    <definedName name="_55460">[2]Sheet5!$Q$87</definedName>
    <definedName name="_55495">[2]Sheet5!$Q$88</definedName>
    <definedName name="_55508">[4]Sheet5!$Q$104</definedName>
    <definedName name="_55512">[2]Sheet6!$Q$55</definedName>
    <definedName name="_55530">[3]Sheet6!$Q$65</definedName>
    <definedName name="_55547">[2]Sheet6!$Q$56</definedName>
    <definedName name="_55577">[4]Sheet5!$Q$105</definedName>
    <definedName name="_55582">[2]Sheet6!$Q$57</definedName>
    <definedName name="_55599">[2]Sheet5!$Q$90</definedName>
    <definedName name="_55601">[1]Sheet7!$R$43</definedName>
    <definedName name="_55612">[4]Sheet5!$Q$106</definedName>
    <definedName name="_55651">[2]Sheet6!$Q$58</definedName>
    <definedName name="_55668">[2]Sheet5!$Q$91</definedName>
    <definedName name="_55672">[1]Sheet7!$R$44</definedName>
    <definedName name="_55681">[4]Sheet5!$Q$107</definedName>
    <definedName name="_55708">[1]Sheet7!$R$45</definedName>
    <definedName name="_55716">[4]Sheet5!$Q$108</definedName>
    <definedName name="_55720">[2]Sheet6!$Q$59</definedName>
    <definedName name="_55737">[3]Sheet6!$Q$68</definedName>
    <definedName name="_55744">[1]Sheet7!$R$46</definedName>
    <definedName name="_55772">[2]Sheet5!$Q$93</definedName>
    <definedName name="_55785">[4]Sheet5!$Q$109</definedName>
    <definedName name="_55789">[2]Sheet6!$Q$60</definedName>
    <definedName name="_5580">'[5]April 2014'!#REF!</definedName>
    <definedName name="_55807">[3]Sheet6!$Q$70</definedName>
    <definedName name="_55815">[1]Sheet7!$R$47</definedName>
    <definedName name="_55824">[2]Sheet6!$Q$61</definedName>
    <definedName name="_55841">[2]Sheet5!$Q$94</definedName>
    <definedName name="_55842">[3]Sheet6!$Q$71</definedName>
    <definedName name="_55851">[1]Sheet7!$R$48</definedName>
    <definedName name="_55854">[4]Sheet5!$Q$110</definedName>
    <definedName name="_55876">[2]Sheet5!$Q$95</definedName>
    <definedName name="_55877">[3]Sheet6!$Q$72</definedName>
    <definedName name="_55893">[2]Sheet6!$Q$62</definedName>
    <definedName name="_55922">[1]Sheet7!$R$49</definedName>
    <definedName name="_55923">[4]Sheet5!$Q$111</definedName>
    <definedName name="_55928">[2]Sheet6!$Q$63</definedName>
    <definedName name="_55945">[2]Sheet5!$Q$96</definedName>
    <definedName name="_55946">[3]Sheet6!$Q$73</definedName>
    <definedName name="_55958">[4]Sheet5!$Q$112</definedName>
    <definedName name="_55963">[2]Sheet6!$Q$64</definedName>
    <definedName name="_55980">[2]Sheet5!$Q$97</definedName>
    <definedName name="_55981">[3]Sheet6!$Q$74</definedName>
    <definedName name="_55994">[1]Sheet7!$R$51</definedName>
    <definedName name="_56016">[3]Sheet6!$Q$75</definedName>
    <definedName name="_56027">[4]Sheet5!$Q$113</definedName>
    <definedName name="_56030">[1]Sheet7!$R$52</definedName>
    <definedName name="_56032">[2]Sheet6!$Q$65</definedName>
    <definedName name="_56049">[2]Sheet5!$Q$98</definedName>
    <definedName name="_56051">[3]Sheet6!$Q$76</definedName>
    <definedName name="_56067">[2]Sheet6!$Q$66</definedName>
    <definedName name="_56096">[4]Sheet5!$Q$114</definedName>
    <definedName name="_56101">[1]Sheet7!$R$53</definedName>
    <definedName name="_56102">[2]Sheet6!$Q$67</definedName>
    <definedName name="_56118">[2]Sheet5!$Q$99</definedName>
    <definedName name="_56120">[3]Sheet6!$Q$77</definedName>
    <definedName name="_56165">[4]Sheet5!$Q$115</definedName>
    <definedName name="_56171">[2]Sheet6!$Q$68</definedName>
    <definedName name="_56172">[1]Sheet7!$R$54</definedName>
    <definedName name="_56189">[3]Sheet6!$Q$78</definedName>
    <definedName name="_56200">[4]Sheet5!$Q$116</definedName>
    <definedName name="_56224">[3]Sheet6!$Q$79</definedName>
    <definedName name="_56235">[4]Sheet5!$Q$117</definedName>
    <definedName name="_56240">[2]Sheet6!$Q$69</definedName>
    <definedName name="_56243">[1]Sheet7!$R$55</definedName>
    <definedName name="_56256">[2]Sheet5!$Q$101</definedName>
    <definedName name="_56259">[3]Sheet6!$Q$80</definedName>
    <definedName name="_56291">[2]Sheet5!$Q$102</definedName>
    <definedName name="_5630">'[5]April 2014'!#REF!</definedName>
    <definedName name="_56304">[4]Sheet5!$Q$118</definedName>
    <definedName name="_56309">[2]Sheet6!$Q$70</definedName>
    <definedName name="_56314">[1]Sheet7!$R$56</definedName>
    <definedName name="_56328">[3]Sheet6!$Q$81</definedName>
    <definedName name="_56344">[2]Sheet6!$Q$71</definedName>
    <definedName name="_56350">[1]Sheet7!$R$57</definedName>
    <definedName name="_56360">[2]Sheet5!$Q$103</definedName>
    <definedName name="_56373">[4]Sheet5!$Q$119</definedName>
    <definedName name="_56379">[2]Sheet6!$Q$72</definedName>
    <definedName name="_56397">[3]Sheet6!$Q$82</definedName>
    <definedName name="_56414">[2]Sheet6!$Q$73</definedName>
    <definedName name="_56421">[1]Sheet7!$R$58</definedName>
    <definedName name="_56429">[2]Sheet5!$Q$104</definedName>
    <definedName name="_56432">[3]Sheet6!$Q$83</definedName>
    <definedName name="_56442">[4]Sheet5!$Q$120</definedName>
    <definedName name="_56449">[2]Sheet6!$Q$74</definedName>
    <definedName name="_56457">[1]Sheet7!$R$59</definedName>
    <definedName name="_56464">[2]Sheet5!$Q$105</definedName>
    <definedName name="_56477">[4]Sheet5!$Q$121</definedName>
    <definedName name="_56501">[3]Sheet6!$Q$84</definedName>
    <definedName name="_56518">[2]Sheet6!$Q$75</definedName>
    <definedName name="_56528">[1]Sheet7!$R$60</definedName>
    <definedName name="_56533">[2]Sheet5!$Q$106</definedName>
    <definedName name="_56536">[3]Sheet6!$Q$85</definedName>
    <definedName name="_56546">[4]Sheet5!$Q$122</definedName>
    <definedName name="_56553">[2]Sheet6!$Q$76</definedName>
    <definedName name="_56568">[2]Sheet5!$Q$107</definedName>
    <definedName name="_56588">[2]Sheet6!$Q$77</definedName>
    <definedName name="_56599">[1]Sheet7!$R$61</definedName>
    <definedName name="_56605">[3]Sheet6!$Q$86</definedName>
    <definedName name="_56615">[4]Sheet5!$Q$123</definedName>
    <definedName name="_56623">[2]Sheet6!$Q$78</definedName>
    <definedName name="_56637">[2]Sheet5!$Q$108</definedName>
    <definedName name="_56640">[3]Sheet6!$Q$87</definedName>
    <definedName name="_56650">[4]Sheet5!$Q$124</definedName>
    <definedName name="_56666">'[7]Canada MAS Cost'!#REF!</definedName>
    <definedName name="_56670">[1]Sheet7!$R$62</definedName>
    <definedName name="_56706">[1]Sheet7!$R$63</definedName>
    <definedName name="_56709">[3]Sheet6!$Q$88</definedName>
    <definedName name="_56719">[4]Sheet5!$Q$125</definedName>
    <definedName name="_56741">[2]Sheet5!$Q$110</definedName>
    <definedName name="_56761">[2]Sheet6!$Q$80</definedName>
    <definedName name="_56777">[1]Sheet7!$R$64</definedName>
    <definedName name="_56778">[3]Sheet6!$Q$89</definedName>
    <definedName name="_56788">[4]Sheet5!$Q$126</definedName>
    <definedName name="_56796">[2]Sheet6!$Q$81</definedName>
    <definedName name="_5680">'[5]April 2014'!#REF!</definedName>
    <definedName name="_56810">[2]Sheet5!$Q$111</definedName>
    <definedName name="_56813">[3]Sheet6!$Q$90</definedName>
    <definedName name="_56831">[2]Sheet6!$Q$82</definedName>
    <definedName name="_56848">[1]Sheet7!$R$65</definedName>
    <definedName name="_56857">[4]Sheet5!$Q$127</definedName>
    <definedName name="_56866">[2]Sheet6!$Q$83</definedName>
    <definedName name="_56879">[2]Sheet5!$Q$112</definedName>
    <definedName name="_56882">[3]Sheet6!$Q$91</definedName>
    <definedName name="_56884">[1]Sheet7!$R$66</definedName>
    <definedName name="_56914">[2]Sheet5!$Q$113</definedName>
    <definedName name="_56917">[3]Sheet6!$Q$92</definedName>
    <definedName name="_56926">[4]Sheet5!$Q$128</definedName>
    <definedName name="_56935">[2]Sheet6!$Q$84</definedName>
    <definedName name="_56955">[1]Sheet7!$R$67</definedName>
    <definedName name="_56983">[2]Sheet5!$Q$114</definedName>
    <definedName name="_56986">[3]Sheet6!$Q$93</definedName>
    <definedName name="_56991">[1]Sheet7!$R$68</definedName>
    <definedName name="_56995">[4]Sheet5!$Q$129</definedName>
    <definedName name="_57004">[2]Sheet6!$Q$85</definedName>
    <definedName name="_57021">[3]Sheet6!$Q$94</definedName>
    <definedName name="_57039">[2]Sheet6!$Q$86</definedName>
    <definedName name="_57052">[2]Sheet5!$Q$115</definedName>
    <definedName name="_57062">[1]Sheet7!$R$69</definedName>
    <definedName name="_57064">[4]Sheet5!$Q$130</definedName>
    <definedName name="_57090">[3]Sheet6!$Q$95</definedName>
    <definedName name="_57121">[2]Sheet5!$Q$116</definedName>
    <definedName name="_57125">[3]Sheet6!$Q$96</definedName>
    <definedName name="_57133">[4]Sheet5!$Q$131</definedName>
    <definedName name="_57143">[2]Sheet6!$Q$88</definedName>
    <definedName name="_57156">[2]Sheet5!$Q$117</definedName>
    <definedName name="_57169">[1]Sheet7!$R$71</definedName>
    <definedName name="_57194">[3]Sheet6!$Q$97</definedName>
    <definedName name="_57202">[4]Sheet5!$Q$132</definedName>
    <definedName name="_57212">[2]Sheet6!$Q$89</definedName>
    <definedName name="_57240">[1]Sheet7!$R$72</definedName>
    <definedName name="_57247">[2]Sheet6!$Q$90</definedName>
    <definedName name="_57260">[2]Sheet5!$Q$119</definedName>
    <definedName name="_57263">[3]Sheet6!$Q$98</definedName>
    <definedName name="_57271">[4]Sheet5!$Q$133</definedName>
    <definedName name="_57276">[1]Sheet7!$R$73</definedName>
    <definedName name="_57298">[3]Sheet6!$Q$99</definedName>
    <definedName name="_5730">'[5]April 2014'!#REF!</definedName>
    <definedName name="_57312">[1]Sheet7!$R$74</definedName>
    <definedName name="_57316">[2]Sheet6!$Q$91</definedName>
    <definedName name="_57329">[2]Sheet5!$Q$120</definedName>
    <definedName name="_57333">[3]Sheet6!$Q$100</definedName>
    <definedName name="_57340">[4]Sheet5!$Q$134</definedName>
    <definedName name="_57368">[3]Sheet6!$Q$101</definedName>
    <definedName name="_57383">[1]Sheet7!$R$75</definedName>
    <definedName name="_57385">[2]Sheet6!$Q$92</definedName>
    <definedName name="_57398">[2]Sheet5!$Q$121</definedName>
    <definedName name="_57403">[3]Sheet6!$Q$102</definedName>
    <definedName name="_57409">[4]Sheet5!$Q$135</definedName>
    <definedName name="_57420">[2]Sheet6!$Q$93</definedName>
    <definedName name="_57433">[2]Sheet5!$Q$122</definedName>
    <definedName name="_57438">[3]Sheet6!$Q$103</definedName>
    <definedName name="_57444">[4]Sheet5!$Q$136</definedName>
    <definedName name="_57454">[1]Sheet7!$R$76</definedName>
    <definedName name="_57489">[2]Sheet6!$Q$94</definedName>
    <definedName name="_57502">[2]Sheet5!$Q$123</definedName>
    <definedName name="_57507">[3]Sheet6!$Q$104</definedName>
    <definedName name="_57513">[4]Sheet5!$Q$137</definedName>
    <definedName name="_57524">[2]Sheet6!$Q$95</definedName>
    <definedName name="_57525">[1]Sheet7!$R$77</definedName>
    <definedName name="_57571">[2]Sheet5!$Q$124</definedName>
    <definedName name="_57576">[3]Sheet6!$Q$105</definedName>
    <definedName name="_57582">[4]Sheet5!$Q$138</definedName>
    <definedName name="_57593">[2]Sheet6!$Q$96</definedName>
    <definedName name="_57596">[1]Sheet7!$R$78</definedName>
    <definedName name="_57606">[2]Sheet5!$Q$125</definedName>
    <definedName name="_57611">[3]Sheet6!$Q$106</definedName>
    <definedName name="_57628">[2]Sheet6!$Q$97</definedName>
    <definedName name="_57667">[1]Sheet7!$R$79</definedName>
    <definedName name="_57675">[2]Sheet5!$Q$126</definedName>
    <definedName name="_57680">[3]Sheet6!$Q$107</definedName>
    <definedName name="_57697">[2]Sheet6!$Q$98</definedName>
    <definedName name="_57715">[3]Sheet6!$Q$108</definedName>
    <definedName name="_57720">[4]Sheet5!$Q$140</definedName>
    <definedName name="_57732">[2]Sheet6!$Q$99</definedName>
    <definedName name="_57738">[1]Sheet7!$R$80</definedName>
    <definedName name="_57744">[2]Sheet5!$Q$127</definedName>
    <definedName name="_57750">[3]Sheet6!$Q$109</definedName>
    <definedName name="_57789">[4]Sheet5!$Q$141</definedName>
    <definedName name="_5780">'[5]April 2014'!#REF!</definedName>
    <definedName name="_57809">[1]Sheet7!$R$81</definedName>
    <definedName name="_57813">[2]Sheet5!$Q$128</definedName>
    <definedName name="_57819">[3]Sheet6!$Q$110</definedName>
    <definedName name="_57854">[3]Sheet6!$Q$111</definedName>
    <definedName name="_57858">[4]Sheet5!$Q$142</definedName>
    <definedName name="_57870">[2]Sheet6!$Q$101</definedName>
    <definedName name="_57880">[1]Sheet7!$R$82</definedName>
    <definedName name="_57882">[2]Sheet5!$Q$129</definedName>
    <definedName name="_57893">[4]Sheet5!$Q$143</definedName>
    <definedName name="_57905">[2]Sheet6!$Q$102</definedName>
    <definedName name="_57923">[3]Sheet6!$Q$112</definedName>
    <definedName name="_57940">[2]Sheet6!$Q$103</definedName>
    <definedName name="_57951">[2]Sheet5!$Q$130</definedName>
    <definedName name="_57962">[4]Sheet5!$Q$144</definedName>
    <definedName name="_57975">[2]Sheet6!$Q$104</definedName>
    <definedName name="_57992">[3]Sheet6!$Q$113</definedName>
    <definedName name="_57997">[4]Sheet5!$Q$145</definedName>
    <definedName name="_580">'[5]April 2014'!#REF!</definedName>
    <definedName name="_58010">[2]Sheet6!$Q$105</definedName>
    <definedName name="_58020">[2]Sheet5!$Q$131</definedName>
    <definedName name="_58022">[1]Sheet7!$R$84</definedName>
    <definedName name="_58027">[3]Sheet6!$Q$114</definedName>
    <definedName name="_58045">[2]Sheet6!$Q$106</definedName>
    <definedName name="_58089">[2]Sheet5!$Q$132</definedName>
    <definedName name="_58093">[1]Sheet7!$R$85</definedName>
    <definedName name="_58096">[3]Sheet6!$Q$115</definedName>
    <definedName name="_58114">[2]Sheet6!$Q$107</definedName>
    <definedName name="_58131">[3]Sheet6!$Q$116</definedName>
    <definedName name="_58164">[1]Sheet7!$R$86</definedName>
    <definedName name="_58183">[2]Sheet6!$Q$108</definedName>
    <definedName name="_58200">[3]Sheet6!$Q$117</definedName>
    <definedName name="_58205">[4]Sheet6!$Q$5</definedName>
    <definedName name="_58218">[2]Sheet6!$Q$109</definedName>
    <definedName name="_58227">[2]Sheet5!$Q$134</definedName>
    <definedName name="_58235">[3]Sheet6!$Q$118</definedName>
    <definedName name="_58270">[3]Sheet6!$Q$119</definedName>
    <definedName name="_58271">[1]Sheet7!$R$88</definedName>
    <definedName name="_58287">[2]Sheet6!$Q$110</definedName>
    <definedName name="_58296">[2]Sheet5!$Q$135</definedName>
    <definedName name="_5830">'[5]April 2014'!#REF!</definedName>
    <definedName name="_58300">[4]Sheet6!$Q$7</definedName>
    <definedName name="_58322">[2]Sheet6!$Q$111</definedName>
    <definedName name="_58339">[3]Sheet6!$Q$120</definedName>
    <definedName name="_58342">[1]Sheet7!$R$89</definedName>
    <definedName name="_58357">[2]Sheet6!$Q$112</definedName>
    <definedName name="_58365">[2]Sheet5!$Q$136</definedName>
    <definedName name="_58369">[4]Sheet6!$Q$8</definedName>
    <definedName name="_58408">[3]Sheet6!$Q$121</definedName>
    <definedName name="_58413">[1]Sheet7!$R$90</definedName>
    <definedName name="_58426">[2]Sheet6!$Q$113</definedName>
    <definedName name="_58434">[2]Sheet5!$Q$137</definedName>
    <definedName name="_58438">[4]Sheet6!$Q$9</definedName>
    <definedName name="_58461">[2]Sheet6!$Q$114</definedName>
    <definedName name="_58477">[3]Sheet6!$Q$122</definedName>
    <definedName name="_58484">[1]Sheet7!$R$91</definedName>
    <definedName name="_58503">[2]Sheet5!$Q$138</definedName>
    <definedName name="_58507">[4]Sheet6!$Q$10</definedName>
    <definedName name="_58512">[3]Sheet6!$Q$123</definedName>
    <definedName name="_58530">[2]Sheet6!$Q$115</definedName>
    <definedName name="_58538">[2]Sheet5!$Q$139</definedName>
    <definedName name="_58555">[1]Sheet7!$R$92</definedName>
    <definedName name="_58581">[3]Sheet6!$Q$124</definedName>
    <definedName name="_58591">[1]Sheet7!$R$93</definedName>
    <definedName name="_58599">[2]Sheet6!$Q$116</definedName>
    <definedName name="_58607">[2]Sheet5!$Q$140</definedName>
    <definedName name="_58611">[4]Sheet6!$Q$12</definedName>
    <definedName name="_58616">[3]Sheet6!$Q$125</definedName>
    <definedName name="_58642">[2]Sheet5!$Q$141</definedName>
    <definedName name="_58646">[4]Sheet6!$Q$13</definedName>
    <definedName name="_58651">[3]Sheet6!$Q$126</definedName>
    <definedName name="_58662">[1]Sheet7!$R$94</definedName>
    <definedName name="_58686">[3]Sheet6!$Q$127</definedName>
    <definedName name="_58703">[2]Sheet6!$Q$118</definedName>
    <definedName name="_58711">[2]Sheet5!$Q$142</definedName>
    <definedName name="_58715">[4]Sheet6!$Q$14</definedName>
    <definedName name="_58721">[3]Sheet6!$Q$128</definedName>
    <definedName name="_58733">[1]Sheet7!$R$95</definedName>
    <definedName name="_58738">[2]Sheet6!$Q$119</definedName>
    <definedName name="_58780">[2]Sheet5!$Q$143</definedName>
    <definedName name="_58784">[4]Sheet6!$Q$15</definedName>
    <definedName name="_58790">[3]Sheet6!$Q$129</definedName>
    <definedName name="_5880">'[5]April 2014'!#REF!</definedName>
    <definedName name="_58804">[1]Sheet7!$R$96</definedName>
    <definedName name="_58807">[2]Sheet6!$Q$120</definedName>
    <definedName name="_58819">[4]Sheet6!$Q$16</definedName>
    <definedName name="_58842">[2]Sheet6!$Q$121</definedName>
    <definedName name="_58849">[2]Sheet5!$Q$144</definedName>
    <definedName name="_58859">[3]Sheet6!$Q$130</definedName>
    <definedName name="_58875">[1]Sheet7!$R$97</definedName>
    <definedName name="_58877">[2]Sheet6!$Q$122</definedName>
    <definedName name="_58888">[4]Sheet6!$Q$17</definedName>
    <definedName name="_58894">[3]Sheet6!$Q$131</definedName>
    <definedName name="_58912">[2]Sheet6!$Q$123</definedName>
    <definedName name="_58918">[2]Sheet5!$Q$145</definedName>
    <definedName name="_58946">[1]Sheet7!$R$98</definedName>
    <definedName name="_58957">[4]Sheet6!$Q$18</definedName>
    <definedName name="_58963">[3]Sheet6!$Q$132</definedName>
    <definedName name="_58981">[2]Sheet6!$Q$124</definedName>
    <definedName name="_58987">[2]Sheet5!$Q$146</definedName>
    <definedName name="_58998">[3]Sheet6!$Q$133</definedName>
    <definedName name="_59026">[4]Sheet6!$Q$19</definedName>
    <definedName name="_59050">[2]Sheet6!$Q$125</definedName>
    <definedName name="_59056">[2]Sheet5!$Q$147</definedName>
    <definedName name="_59061">[4]Sheet6!$Q$20</definedName>
    <definedName name="_59067">[3]Sheet6!$Q$134</definedName>
    <definedName name="_59091">[2]Sheet5!$Q$148</definedName>
    <definedName name="_59096">[4]Sheet6!$Q$21</definedName>
    <definedName name="_59102">[3]Sheet6!$Q$135</definedName>
    <definedName name="_59119">[2]Sheet6!$Q$126</definedName>
    <definedName name="_59158">[1]Sheet8!$R$5</definedName>
    <definedName name="_59160">[2]Sheet5!$Q$149</definedName>
    <definedName name="_59171">[3]Sheet6!$Q$136</definedName>
    <definedName name="_59195">[2]Sheet5!$Q$150</definedName>
    <definedName name="_59200">[4]Sheet6!$Q$23</definedName>
    <definedName name="_59206">[3]Sheet6!$Q$137</definedName>
    <definedName name="_59223">[2]Sheet6!$Q$128</definedName>
    <definedName name="_59255">[1]Sheet8!$R$7</definedName>
    <definedName name="_59258">[2]Sheet6!$Q$129</definedName>
    <definedName name="_59269">[4]Sheet6!$Q$24</definedName>
    <definedName name="_59275">[3]Sheet6!$Q$138</definedName>
    <definedName name="_59293">[2]Sheet6!$Q$130</definedName>
    <definedName name="_5930">'[5]April 2014'!#REF!</definedName>
    <definedName name="_59326">[1]Sheet8!$R$8</definedName>
    <definedName name="_59328">[2]Sheet6!$Q$131</definedName>
    <definedName name="_59338">[4]Sheet6!$Q$25</definedName>
    <definedName name="_59363">[2]Sheet6!$Q$132</definedName>
    <definedName name="_59379">[3]Sheet6!$Q$140</definedName>
    <definedName name="_59397">[1]Sheet8!$R$9</definedName>
    <definedName name="_59403">[2]Sheet6!$Q$5</definedName>
    <definedName name="_59407">[4]Sheet6!$Q$26</definedName>
    <definedName name="_59414">[3]Sheet6!$Q$141</definedName>
    <definedName name="_59432">[2]Sheet6!$Q$133</definedName>
    <definedName name="_59433">[1]Sheet8!$R$10</definedName>
    <definedName name="_59442">[4]Sheet6!$Q$27</definedName>
    <definedName name="_59483">[3]Sheet6!$Q$142</definedName>
    <definedName name="_59498">[2]Sheet6!$Q$7</definedName>
    <definedName name="_59501">[2]Sheet6!$Q$134</definedName>
    <definedName name="_59504">[1]Sheet8!$R$11</definedName>
    <definedName name="_59511">[4]Sheet6!$Q$28</definedName>
    <definedName name="_59536">[2]Sheet6!$Q$135</definedName>
    <definedName name="_59552">[3]Sheet6!$Q$143</definedName>
    <definedName name="_59567">[2]Sheet6!$Q$8</definedName>
    <definedName name="_59575">[1]Sheet8!$R$12</definedName>
    <definedName name="_59580">[4]Sheet6!$Q$29</definedName>
    <definedName name="_59587">[3]Sheet6!$Q$144</definedName>
    <definedName name="_59605">[2]Sheet6!$Q$136</definedName>
    <definedName name="_59611">[1]Sheet8!$R$13</definedName>
    <definedName name="_59636">[2]Sheet6!$Q$9</definedName>
    <definedName name="_59640">[2]Sheet6!$Q$137</definedName>
    <definedName name="_59656">[3]Sheet6!$Q$145</definedName>
    <definedName name="_59682">[1]Sheet8!$R$14</definedName>
    <definedName name="_59684">[4]Sheet6!$Q$31</definedName>
    <definedName name="_59691">[3]Sheet6!$Q$146</definedName>
    <definedName name="_59705">[2]Sheet6!$Q$10</definedName>
    <definedName name="_59709">[2]Sheet6!$Q$138</definedName>
    <definedName name="_59718">[1]Sheet8!$R$15</definedName>
    <definedName name="_59726">[3]Sheet6!$Q$147</definedName>
    <definedName name="_59744">[2]Sheet6!$Q$139</definedName>
    <definedName name="_59753">[4]Sheet6!$Q$32</definedName>
    <definedName name="_59774">[2]Sheet6!$Q$11</definedName>
    <definedName name="_59789">[1]Sheet8!$R$16</definedName>
    <definedName name="_59795">[3]Sheet6!$Q$148</definedName>
    <definedName name="_5980">'[5]April 2014'!#REF!</definedName>
    <definedName name="_59809">[2]Sheet6!$Q$12</definedName>
    <definedName name="_59813">[2]Sheet6!$Q$140</definedName>
    <definedName name="_59822">[4]Sheet6!$Q$33</definedName>
    <definedName name="_59844">[2]Sheet6!$Q$13</definedName>
    <definedName name="_59848">[2]Sheet6!$Q$141</definedName>
    <definedName name="_59857">[4]Sheet6!$Q$34</definedName>
    <definedName name="_59860">[1]Sheet8!$R$17</definedName>
    <definedName name="_59864">[3]Sheet6!$Q$149</definedName>
    <definedName name="_59892">[4]Sheet6!$Q$35</definedName>
    <definedName name="_59899">[3]Sheet6!$Q$150</definedName>
    <definedName name="_59913">[2]Sheet6!$Q$14</definedName>
    <definedName name="_59917">[2]Sheet6!$Q$142</definedName>
    <definedName name="_59931">[1]Sheet8!$R$18</definedName>
    <definedName name="_59934">[3]Sheet6!$Q$151</definedName>
    <definedName name="_59952">[2]Sheet6!$Q$143</definedName>
    <definedName name="_59961">[4]Sheet6!$Q$36</definedName>
    <definedName name="_59967">[1]Sheet8!$R$19</definedName>
    <definedName name="_59982">[2]Sheet6!$Q$15</definedName>
    <definedName name="_60003">[3]Sheet6!$Q$152</definedName>
    <definedName name="_60017">[2]Sheet6!$Q$16</definedName>
    <definedName name="_60021">[2]Sheet6!$Q$144</definedName>
    <definedName name="_60030">[4]Sheet6!$Q$37</definedName>
    <definedName name="_60038">[3]Sheet6!$Q$153</definedName>
    <definedName name="_60056">[2]Sheet6!$Q$145</definedName>
    <definedName name="_60065">[4]Sheet6!$Q$38</definedName>
    <definedName name="_60086">[2]Sheet6!$Q$17</definedName>
    <definedName name="_60109">[1]Sheet8!$R$21</definedName>
    <definedName name="_60125">[2]Sheet6!$Q$146</definedName>
    <definedName name="_60134">[4]Sheet6!$Q$39</definedName>
    <definedName name="_60142">[3]Sheet6!$Q$155</definedName>
    <definedName name="_60155">[2]Sheet6!$Q$18</definedName>
    <definedName name="_60180">[1]Sheet8!$R$22</definedName>
    <definedName name="_60194">[2]Sheet6!$Q$147</definedName>
    <definedName name="_60203">[4]Sheet6!$Q$40</definedName>
    <definedName name="_60211">[3]Sheet6!$Q$156</definedName>
    <definedName name="_60224">[2]Sheet6!$Q$19</definedName>
    <definedName name="_60229">[2]Sheet6!$Q$148</definedName>
    <definedName name="_60246">[3]Sheet6!$Q$157</definedName>
    <definedName name="_60251">[1]Sheet8!$R$23</definedName>
    <definedName name="_60259">[2]Sheet6!$Q$20</definedName>
    <definedName name="_60272">[4]Sheet6!$Q$41</definedName>
    <definedName name="_60294">[2]Sheet6!$Q$21</definedName>
    <definedName name="_60298">[2]Sheet6!$Q$149</definedName>
    <definedName name="_6030">'[5]April 2014'!#REF!</definedName>
    <definedName name="_60315">[3]Sheet6!$Q$158</definedName>
    <definedName name="_60322">[1]Sheet8!$R$24</definedName>
    <definedName name="_60329">[2]Sheet6!$Q$22</definedName>
    <definedName name="_60333">[2]Sheet6!$Q$150</definedName>
    <definedName name="_60341">[4]Sheet6!$Q$42</definedName>
    <definedName name="_60350">[3]Sheet6!$Q$159</definedName>
    <definedName name="_60368">[2]Sheet6!$Q$151</definedName>
    <definedName name="_60385">[3]Sheet6!$Q$160</definedName>
    <definedName name="_60393">[1]Sheet8!$R$25</definedName>
    <definedName name="_60398">[2]Sheet6!$Q$23</definedName>
    <definedName name="_60410">[4]Sheet6!$Q$43</definedName>
    <definedName name="_60420">[3]Sheet6!$Q$161</definedName>
    <definedName name="_60437">[2]Sheet6!$Q$152</definedName>
    <definedName name="_60445">[4]Sheet6!$Q$44</definedName>
    <definedName name="_60455">[3]Sheet6!$Q$162</definedName>
    <definedName name="_60464">[1]Sheet8!$R$26</definedName>
    <definedName name="_60467">[2]Sheet6!$Q$24</definedName>
    <definedName name="_605">[6]Sheet1!$O$18</definedName>
    <definedName name="_60506">[2]Sheet6!$Q$153</definedName>
    <definedName name="_60514">[4]Sheet6!$Q$45</definedName>
    <definedName name="_60524">[3]Sheet6!$Q$163</definedName>
    <definedName name="_60535">[1]Sheet8!$R$27</definedName>
    <definedName name="_60536">[2]Sheet6!$Q$25</definedName>
    <definedName name="_60541">[2]Sheet6!$Q$154</definedName>
    <definedName name="_60559">[3]Sheet6!$Q$164</definedName>
    <definedName name="_60576">[2]Sheet6!$Q$155</definedName>
    <definedName name="_60583">[4]Sheet6!$Q$46</definedName>
    <definedName name="_606">[6]Sheet1!$P$18</definedName>
    <definedName name="_60605">[2]Sheet6!$Q$26</definedName>
    <definedName name="_60606">[1]Sheet8!$R$28</definedName>
    <definedName name="_60640">[2]Sheet6!$Q$27</definedName>
    <definedName name="_60645">[2]Sheet6!$Q$156</definedName>
    <definedName name="_60652">[4]Sheet6!$Q$47</definedName>
    <definedName name="_60663">[3]Sheet6!$Q$166</definedName>
    <definedName name="_60677">[1]Sheet8!$R$29</definedName>
    <definedName name="_60680">[2]Sheet6!$Q$157</definedName>
    <definedName name="_60698">[3]Sheet6!$Q$167</definedName>
    <definedName name="_607">[6]Sheet1!$Q$18</definedName>
    <definedName name="_60709">[2]Sheet6!$Q$28</definedName>
    <definedName name="_60713">[1]Sheet8!$R$30</definedName>
    <definedName name="_60721">[4]Sheet6!$Q$48</definedName>
    <definedName name="_60749">[2]Sheet6!$Q$158</definedName>
    <definedName name="_60756">[4]Sheet6!$Q$49</definedName>
    <definedName name="_60767">[3]Sheet6!$Q$168</definedName>
    <definedName name="_60778">[2]Sheet6!$Q$29</definedName>
    <definedName name="_60784">[2]Sheet6!$Q$159</definedName>
    <definedName name="_60791">[4]Sheet6!$Q$50</definedName>
    <definedName name="_608">[6]Sheet1!$R$18</definedName>
    <definedName name="_6080">'[5]April 2014'!#REF!</definedName>
    <definedName name="_60813">[2]Sheet6!$Q$30</definedName>
    <definedName name="_60820">[1]Sheet8!$R$32</definedName>
    <definedName name="_60836">[3]Sheet6!$Q$169</definedName>
    <definedName name="_60853">[2]Sheet6!$Q$160</definedName>
    <definedName name="_60860">[4]Sheet6!$Q$51</definedName>
    <definedName name="_60871">[3]Sheet6!$Q$170</definedName>
    <definedName name="_60882">[2]Sheet6!$Q$31</definedName>
    <definedName name="_60888">[2]Sheet6!$Q$161</definedName>
    <definedName name="_60891">[1]Sheet8!$R$33</definedName>
    <definedName name="_60940">[3]Sheet6!$Q$171</definedName>
    <definedName name="_60951">[2]Sheet6!$Q$32</definedName>
    <definedName name="_60957">[2]Sheet6!$Q$162</definedName>
    <definedName name="_60962">[1]Sheet8!$R$34</definedName>
    <definedName name="_60964">[4]Sheet6!$Q$53</definedName>
    <definedName name="_60975">[3]Sheet6!$Q$172</definedName>
    <definedName name="_60992">[2]Sheet6!$Q$163</definedName>
    <definedName name="_60999">[4]Sheet6!$Q$54</definedName>
    <definedName name="_61020">[2]Sheet6!$Q$33</definedName>
    <definedName name="_61027">[2]Sheet6!$Q$164</definedName>
    <definedName name="_61033">[1]Sheet8!$R$35</definedName>
    <definedName name="_61044">[3]Sheet6!$Q$173</definedName>
    <definedName name="_61055">[2]Sheet6!$Q$34</definedName>
    <definedName name="_61062">[2]Sheet6!$Q$165</definedName>
    <definedName name="_61068">[4]Sheet6!$Q$55</definedName>
    <definedName name="_61079">[3]Sheet6!$Q$174</definedName>
    <definedName name="_61097">[2]Sheet6!$Q$166</definedName>
    <definedName name="_61104">[1]Sheet8!$R$36</definedName>
    <definedName name="_61137">[4]Sheet6!$Q$56</definedName>
    <definedName name="_61148">[3]Sheet6!$Q$175</definedName>
    <definedName name="_61159">[2]Sheet6!$Q$36</definedName>
    <definedName name="_61166">[2]Sheet6!$Q$167</definedName>
    <definedName name="_61175">[1]Sheet8!$R$37</definedName>
    <definedName name="_61201">[2]Sheet6!$Q$168</definedName>
    <definedName name="_61206">[4]Sheet6!$Q$57</definedName>
    <definedName name="_61217">[3]Sheet6!$Q$176</definedName>
    <definedName name="_61228">[2]Sheet6!$Q$37</definedName>
    <definedName name="_61236">[2]Sheet6!$Q$169</definedName>
    <definedName name="_61246">[1]Sheet8!$R$38</definedName>
    <definedName name="_61263">[2]Sheet6!$Q$38</definedName>
    <definedName name="_61275">[4]Sheet6!$Q$58</definedName>
    <definedName name="_61286">[3]Sheet6!$Q$177</definedName>
    <definedName name="_6130">'[5]April 2014'!#REF!</definedName>
    <definedName name="_61305">[2]Sheet6!$Q$170</definedName>
    <definedName name="_61310">[4]Sheet6!$Q$59</definedName>
    <definedName name="_61317">[1]Sheet8!$R$39</definedName>
    <definedName name="_61321">[3]Sheet6!$Q$178</definedName>
    <definedName name="_61332">[2]Sheet6!$Q$39</definedName>
    <definedName name="_61340">[2]Sheet6!$Q$171</definedName>
    <definedName name="_61345">[4]Sheet6!$Q$60</definedName>
    <definedName name="_61353">[1]Sheet8!$R$40</definedName>
    <definedName name="_61356">[3]Sheet6!$Q$179</definedName>
    <definedName name="_61391">[3]Sheet6!$Q$180</definedName>
    <definedName name="_61401">[2]Sheet6!$Q$40</definedName>
    <definedName name="_61409">[2]Sheet6!$Q$172</definedName>
    <definedName name="_61414">[4]Sheet6!$Q$61</definedName>
    <definedName name="_61424">[1]Sheet8!$R$41</definedName>
    <definedName name="_61449">[4]Sheet6!$Q$62</definedName>
    <definedName name="_61460">[3]Sheet6!$Q$181</definedName>
    <definedName name="_61470">[2]Sheet6!$Q$41</definedName>
    <definedName name="_61478">[2]Sheet6!$Q$173</definedName>
    <definedName name="_61495">[3]Sheet6!$Q$182</definedName>
    <definedName name="_61513">[2]Sheet6!$Q$174</definedName>
    <definedName name="_61518">[4]Sheet6!$Q$63</definedName>
    <definedName name="_61530">[3]Sheet6!$Q$183</definedName>
    <definedName name="_61539">[2]Sheet6!$Q$42</definedName>
    <definedName name="_61566">[1]Sheet8!$R$43</definedName>
    <definedName name="_61587">[4]Sheet6!$Q$64</definedName>
    <definedName name="_61608">[2]Sheet6!$Q$43</definedName>
    <definedName name="_61617">[2]Sheet6!$Q$176</definedName>
    <definedName name="_61634">[3]Sheet6!$Q$185</definedName>
    <definedName name="_61637">[1]Sheet8!$R$44</definedName>
    <definedName name="_61643">[2]Sheet6!$Q$44</definedName>
    <definedName name="_61652">[2]Sheet6!$Q$177</definedName>
    <definedName name="_61656">[4]Sheet6!$Q$65</definedName>
    <definedName name="_61691">[4]Sheet6!$Q$66</definedName>
    <definedName name="_61703">[3]Sheet6!$Q$186</definedName>
    <definedName name="_61708">[1]Sheet8!$R$45</definedName>
    <definedName name="_61712">[2]Sheet6!$Q$45</definedName>
    <definedName name="_61721">[2]Sheet6!$Q$178</definedName>
    <definedName name="_61726">[4]Sheet6!$Q$67</definedName>
    <definedName name="_61756">[2]Sheet6!$Q$179</definedName>
    <definedName name="_61761">[4]Sheet6!$Q$68</definedName>
    <definedName name="_61772">[3]Sheet6!$Q$187</definedName>
    <definedName name="_61779">[1]Sheet8!$R$46</definedName>
    <definedName name="_61781">[2]Sheet6!$Q$46</definedName>
    <definedName name="_6180">'[5]April 2014'!#REF!</definedName>
    <definedName name="_61807">[3]Sheet6!$Q$188</definedName>
    <definedName name="_61825">[2]Sheet6!$Q$180</definedName>
    <definedName name="_61830">[4]Sheet6!$Q$69</definedName>
    <definedName name="_61850">[2]Sheet6!$Q$47</definedName>
    <definedName name="_61865">[4]Sheet6!$Q$70</definedName>
    <definedName name="_61876">[3]Sheet6!$Q$189</definedName>
    <definedName name="_61894">[2]Sheet6!$Q$181</definedName>
    <definedName name="_61900">[4]Sheet6!$Q$71</definedName>
    <definedName name="_61911">[3]Sheet6!$Q$190</definedName>
    <definedName name="_61919">[2]Sheet6!$Q$48</definedName>
    <definedName name="_61921">[1]Sheet8!$R$48</definedName>
    <definedName name="_61954">[2]Sheet6!$Q$49</definedName>
    <definedName name="_61957">[1]Sheet8!$R$49</definedName>
    <definedName name="_61963">[2]Sheet6!$Q$182</definedName>
    <definedName name="_61969">[4]Sheet6!$Q$72</definedName>
    <definedName name="_61980">[3]Sheet6!$Q$191</definedName>
    <definedName name="_61989">[2]Sheet6!$Q$50</definedName>
    <definedName name="_61998">[2]Sheet6!$Q$183</definedName>
    <definedName name="_62028">[1]Sheet8!$R$50</definedName>
    <definedName name="_62038">[4]Sheet6!$Q$73</definedName>
    <definedName name="_62049">[3]Sheet6!$Q$192</definedName>
    <definedName name="_62058">[2]Sheet6!$Q$51</definedName>
    <definedName name="_62064">[1]Sheet8!$R$51</definedName>
    <definedName name="_62073">[4]Sheet6!$Q$74</definedName>
    <definedName name="_62084">[3]Sheet6!$Q$193</definedName>
    <definedName name="_62100">[1]Sheet8!$R$52</definedName>
    <definedName name="_62108">[4]Sheet6!$Q$75</definedName>
    <definedName name="_62119">[3]Sheet6!$Q$194</definedName>
    <definedName name="_62127">[2]Sheet6!$Q$52</definedName>
    <definedName name="_62136">[1]Sheet8!$R$53</definedName>
    <definedName name="_62137">[2]Sheet6!$Q$186</definedName>
    <definedName name="_62143">[4]Sheet6!$Q$76</definedName>
    <definedName name="_62154">[3]Sheet6!$Q$195</definedName>
    <definedName name="_62162">[2]Sheet6!$Q$53</definedName>
    <definedName name="_62172">[2]Sheet6!$Q$187</definedName>
    <definedName name="_62197">[2]Sheet6!$Q$54</definedName>
    <definedName name="_62207">[2]Sheet6!$Q$188</definedName>
    <definedName name="_62212">[4]Sheet6!$Q$77</definedName>
    <definedName name="_62223">[3]Sheet6!$Q$196</definedName>
    <definedName name="_62258">[3]Sheet6!$Q$197</definedName>
    <definedName name="_62266">[2]Sheet6!$Q$55</definedName>
    <definedName name="_62276">[2]Sheet6!$Q$189</definedName>
    <definedName name="_62278">[1]Sheet8!$R$55</definedName>
    <definedName name="_62281">[4]Sheet6!$Q$78</definedName>
    <definedName name="_6230">'[5]April 2014'!#REF!</definedName>
    <definedName name="_62314">[1]Sheet8!$R$56</definedName>
    <definedName name="_62327">[3]Sheet6!$Q$198</definedName>
    <definedName name="_62335">[2]Sheet6!$Q$56</definedName>
    <definedName name="_62345">[2]Sheet6!$Q$190</definedName>
    <definedName name="_62362">[3]Sheet6!$Q$199</definedName>
    <definedName name="_62385">[4]Sheet6!$Q$80</definedName>
    <definedName name="_62397">[3]Sheet6!$Q$200</definedName>
    <definedName name="_62404">[2]Sheet6!$Q$57</definedName>
    <definedName name="_62414">[2]Sheet6!$Q$191</definedName>
    <definedName name="_62420">[4]Sheet6!$Q$81</definedName>
    <definedName name="_62432">[3]Sheet6!$Q$201</definedName>
    <definedName name="_62449">[2]Sheet6!$Q$192</definedName>
    <definedName name="_62456">[1]Sheet8!$R$58</definedName>
    <definedName name="_62473">[2]Sheet6!$Q$58</definedName>
    <definedName name="_62489">[4]Sheet6!$Q$82</definedName>
    <definedName name="_62501">[3]Sheet6!$Q$202</definedName>
    <definedName name="_62508">[2]Sheet6!$Q$59</definedName>
    <definedName name="_62518">[2]Sheet6!$Q$193</definedName>
    <definedName name="_62524">[4]Sheet6!$Q$83</definedName>
    <definedName name="_62527">[1]Sheet8!$R$59</definedName>
    <definedName name="_62543">[2]Sheet6!$Q$60</definedName>
    <definedName name="_62570">[3]Sheet6!$Q$203</definedName>
    <definedName name="_62593">[4]Sheet6!$Q$84</definedName>
    <definedName name="_62598">[1]Sheet8!$R$60</definedName>
    <definedName name="_62612">[2]Sheet6!$Q$61</definedName>
    <definedName name="_62622">[2]Sheet6!$Q$195</definedName>
    <definedName name="_62639">[3]Sheet6!$Q$204</definedName>
    <definedName name="_62647">[2]Sheet6!$Q$62</definedName>
    <definedName name="_62657">[2]Sheet6!$Q$196</definedName>
    <definedName name="_62662">[4]Sheet6!$Q$85</definedName>
    <definedName name="_62669">[1]Sheet8!$R$61</definedName>
    <definedName name="_62697">[4]Sheet6!$Q$86</definedName>
    <definedName name="_627">[6]Sheet1!$O$19</definedName>
    <definedName name="_62708">[3]Sheet6!$Q$205</definedName>
    <definedName name="_62716">[2]Sheet6!$Q$63</definedName>
    <definedName name="_62726">[2]Sheet6!$Q$197</definedName>
    <definedName name="_62740">[1]Sheet8!$R$62</definedName>
    <definedName name="_62743">[3]Sheet6!$Q$206</definedName>
    <definedName name="_62761">[2]Sheet6!$Q$198</definedName>
    <definedName name="_62766">[4]Sheet6!$Q$87</definedName>
    <definedName name="_62785">[2]Sheet6!$Q$64</definedName>
    <definedName name="_628">[6]Sheet1!$P$19</definedName>
    <definedName name="_6280">'[5]April 2014'!#REF!</definedName>
    <definedName name="_62801">[4]Sheet6!$Q$88</definedName>
    <definedName name="_62811">[1]Sheet8!$R$63</definedName>
    <definedName name="_62812">[3]Sheet6!$Q$207</definedName>
    <definedName name="_62830">[2]Sheet6!$Q$199</definedName>
    <definedName name="_62847">[3]Sheet6!$Q$208</definedName>
    <definedName name="_62854">[2]Sheet6!$Q$65</definedName>
    <definedName name="_62865">[2]Sheet6!$Q$200</definedName>
    <definedName name="_62870">[4]Sheet6!$Q$89</definedName>
    <definedName name="_62889">[2]Sheet6!$Q$66</definedName>
    <definedName name="_629">[6]Sheet1!$Q$19</definedName>
    <definedName name="_62900">[2]Sheet6!$Q$201</definedName>
    <definedName name="_62905">[4]Sheet6!$Q$90</definedName>
    <definedName name="_62916">[3]Sheet6!$Q$209</definedName>
    <definedName name="_62918">[1]Sheet8!$R$65</definedName>
    <definedName name="_62924">[2]Sheet6!$Q$67</definedName>
    <definedName name="_62935">[2]Sheet6!$Q$202</definedName>
    <definedName name="_62959">[2]Sheet6!$Q$68</definedName>
    <definedName name="_62974">[4]Sheet6!$Q$91</definedName>
    <definedName name="_62985">[3]Sheet6!$Q$210</definedName>
    <definedName name="_62989">[1]Sheet8!$R$66</definedName>
    <definedName name="_630">[6]Sheet1!$R$19</definedName>
    <definedName name="_63004">[2]Sheet6!$Q$203</definedName>
    <definedName name="_63009">[4]Sheet6!$Q$92</definedName>
    <definedName name="_63025">[1]Sheet8!$R$67</definedName>
    <definedName name="_63028">[2]Sheet6!$Q$69</definedName>
    <definedName name="_63039">[2]Sheet6!$Q$204</definedName>
    <definedName name="_63061">[1]Sheet8!$R$68</definedName>
    <definedName name="_63074">[2]Sheet6!$Q$205</definedName>
    <definedName name="_63078">[4]Sheet6!$Q$93</definedName>
    <definedName name="_63089">[3]Sheet6!$Q$212</definedName>
    <definedName name="_63098">[2]Sheet6!$Q$71</definedName>
    <definedName name="_63124">[3]Sheet6!$Q$213</definedName>
    <definedName name="_63132">[1]Sheet8!$R$69</definedName>
    <definedName name="_63143">[2]Sheet6!$Q$206</definedName>
    <definedName name="_63147">[4]Sheet6!$Q$94</definedName>
    <definedName name="_63167">[2]Sheet6!$Q$72</definedName>
    <definedName name="_63178">[2]Sheet6!$Q$207</definedName>
    <definedName name="_63182">[4]Sheet6!$Q$95</definedName>
    <definedName name="_63193">[3]Sheet6!$Q$214</definedName>
    <definedName name="_63203">[1]Sheet8!$R$70</definedName>
    <definedName name="_63213">[2]Sheet6!$Q$208</definedName>
    <definedName name="_63217">[4]Sheet6!$Q$96</definedName>
    <definedName name="_63228">[3]Sheet6!$Q$215</definedName>
    <definedName name="_63236">[2]Sheet6!$Q$73</definedName>
    <definedName name="_63252">[4]Sheet6!$Q$97</definedName>
    <definedName name="_63263">[3]Sheet6!$Q$216</definedName>
    <definedName name="_63271">[2]Sheet6!$Q$74</definedName>
    <definedName name="_63274">[1]Sheet8!$R$71</definedName>
    <definedName name="_63282">[2]Sheet6!$Q$209</definedName>
    <definedName name="_63287">[4]Sheet6!$Q$98</definedName>
    <definedName name="_63298">[3]Sheet6!$Q$217</definedName>
    <definedName name="_6330">'[5]April 2014'!#REF!</definedName>
    <definedName name="_63306">[2]Sheet6!$Q$75</definedName>
    <definedName name="_63310">[1]Sheet8!$R$72</definedName>
    <definedName name="_63322">[4]Sheet6!$Q$99</definedName>
    <definedName name="_63333">[3]Sheet6!$Q$218</definedName>
    <definedName name="_63341">[2]Sheet6!$Q$76</definedName>
    <definedName name="_63351">[2]Sheet6!$Q$210</definedName>
    <definedName name="_63357">[4]Sheet6!$Q$100</definedName>
    <definedName name="_63381">[1]Sheet8!$R$73</definedName>
    <definedName name="_63392">[4]Sheet6!$Q$101</definedName>
    <definedName name="_63402">[3]Sheet6!$Q$219</definedName>
    <definedName name="_63410">[2]Sheet6!$Q$77</definedName>
    <definedName name="_63420">[2]Sheet6!$Q$211</definedName>
    <definedName name="_63427">[4]Sheet6!$Q$102</definedName>
    <definedName name="_63452">[1]Sheet8!$R$74</definedName>
    <definedName name="_63471">[3]Sheet6!$Q$220</definedName>
    <definedName name="_63479">[2]Sheet6!$Q$78</definedName>
    <definedName name="_63489">[2]Sheet6!$Q$212</definedName>
    <definedName name="_63496">[4]Sheet6!$Q$103</definedName>
    <definedName name="_63506">[3]Sheet6!$Q$221</definedName>
    <definedName name="_63514">[2]Sheet6!$Q$79</definedName>
    <definedName name="_63523">[1]Sheet8!$R$75</definedName>
    <definedName name="_63565">[4]Sheet6!$Q$104</definedName>
    <definedName name="_63575">[3]Sheet6!$Q$222</definedName>
    <definedName name="_63583">[2]Sheet6!$Q$80</definedName>
    <definedName name="_63593">[2]Sheet6!$Q$214</definedName>
    <definedName name="_63594">[1]Sheet8!$R$76</definedName>
    <definedName name="_63600">[4]Sheet6!$Q$105</definedName>
    <definedName name="_63618">[2]Sheet6!$Q$81</definedName>
    <definedName name="_63630">[1]Sheet8!$R$77</definedName>
    <definedName name="_63644">[3]Sheet6!$Q$223</definedName>
    <definedName name="_63662">[2]Sheet6!$Q$215</definedName>
    <definedName name="_63669">[4]Sheet6!$Q$106</definedName>
    <definedName name="_63679">[3]Sheet6!$Q$224</definedName>
    <definedName name="_63687">[2]Sheet6!$Q$82</definedName>
    <definedName name="_63697">[2]Sheet6!$Q$216</definedName>
    <definedName name="_63701">[1]Sheet8!$R$78</definedName>
    <definedName name="_63704">[4]Sheet6!$Q$107</definedName>
    <definedName name="_63722">[2]Sheet6!$Q$83</definedName>
    <definedName name="_63739">[4]Sheet6!$Q$108</definedName>
    <definedName name="_63748">[3]Sheet6!$Q$225</definedName>
    <definedName name="_63766">[2]Sheet6!$Q$217</definedName>
    <definedName name="_63772">[1]Sheet8!$R$79</definedName>
    <definedName name="_63783">[3]Sheet6!$Q$226</definedName>
    <definedName name="_63791">[2]Sheet6!$Q$84</definedName>
    <definedName name="_6380">'[5]April 2014'!#REF!</definedName>
    <definedName name="_63808">[4]Sheet6!$Q$109</definedName>
    <definedName name="_63818">[3]Sheet6!$Q$227</definedName>
    <definedName name="_63835">[2]Sheet6!$Q$218</definedName>
    <definedName name="_63843">[4]Sheet6!$Q$110</definedName>
    <definedName name="_63860">[2]Sheet6!$Q$85</definedName>
    <definedName name="_63870">[2]Sheet6!$Q$219</definedName>
    <definedName name="_63878">[4]Sheet6!$Q$111</definedName>
    <definedName name="_63879">[1]Sheet8!$R$81</definedName>
    <definedName name="_63887">[3]Sheet6!$Q$228</definedName>
    <definedName name="_63895">[2]Sheet6!$Q$86</definedName>
    <definedName name="_63905">[2]Sheet6!$Q$220</definedName>
    <definedName name="_63915">[1]Sheet8!$R$82</definedName>
    <definedName name="_63947">[4]Sheet6!$Q$112</definedName>
    <definedName name="_63956">[3]Sheet6!$Q$229</definedName>
    <definedName name="_63964">[2]Sheet6!$Q$87</definedName>
    <definedName name="_63974">[2]Sheet6!$Q$221</definedName>
    <definedName name="_63986">[1]Sheet8!$R$83</definedName>
    <definedName name="_63999">[2]Sheet6!$Q$88</definedName>
    <definedName name="_64009">[2]Sheet6!$Q$222</definedName>
    <definedName name="_64016">[4]Sheet6!$Q$113</definedName>
    <definedName name="_64044">[2]Sheet6!$Q$223</definedName>
    <definedName name="_64057">[1]Sheet8!$R$84</definedName>
    <definedName name="_64068">[2]Sheet6!$Q$89</definedName>
    <definedName name="_64079">[2]Sheet6!$Q$224</definedName>
    <definedName name="_64085">[4]Sheet6!$Q$114</definedName>
    <definedName name="_64094">[3]Sheet6!$Q$231</definedName>
    <definedName name="_64103">[2]Sheet6!$Q$90</definedName>
    <definedName name="_64114">[2]Sheet6!$Q$225</definedName>
    <definedName name="_64120">[4]Sheet6!$Q$115</definedName>
    <definedName name="_64128">[1]Sheet8!$R$85</definedName>
    <definedName name="_64129">[3]Sheet6!$Q$232</definedName>
    <definedName name="_64172">[2]Sheet6!$Q$91</definedName>
    <definedName name="_64183">[2]Sheet6!$Q$226</definedName>
    <definedName name="_64189">[4]Sheet6!$Q$116</definedName>
    <definedName name="_64198">[3]Sheet6!$Q$233</definedName>
    <definedName name="_64199">[1]Sheet8!$R$86</definedName>
    <definedName name="_64207">[2]Sheet6!$Q$92</definedName>
    <definedName name="_64224">[4]Sheet6!$Q$117</definedName>
    <definedName name="_64233">[3]Sheet6!$Q$234</definedName>
    <definedName name="_64252">[2]Sheet6!$Q$227</definedName>
    <definedName name="_64259">[4]Sheet6!$Q$118</definedName>
    <definedName name="_64270">[1]Sheet8!$R$87</definedName>
    <definedName name="_64276">[2]Sheet6!$Q$93</definedName>
    <definedName name="_64287">[2]Sheet6!$Q$228</definedName>
    <definedName name="_6430">'[5]April 2014'!#REF!</definedName>
    <definedName name="_64302">[3]Sheet6!$Q$235</definedName>
    <definedName name="_64328">[4]Sheet6!$Q$119</definedName>
    <definedName name="_64341">[1]Sheet8!$R$88</definedName>
    <definedName name="_64345">[2]Sheet6!$Q$94</definedName>
    <definedName name="_64356">[2]Sheet6!$Q$229</definedName>
    <definedName name="_64371">[3]Sheet6!$Q$236</definedName>
    <definedName name="_64380">[2]Sheet6!$Q$95</definedName>
    <definedName name="_64397">[4]Sheet6!$Q$120</definedName>
    <definedName name="_64406">[3]Sheet6!$Q$237</definedName>
    <definedName name="_64412">[1]Sheet8!$R$89</definedName>
    <definedName name="_64415">[2]Sheet6!$Q$96</definedName>
    <definedName name="_64425">[2]Sheet6!$Q$230</definedName>
    <definedName name="_64450">[2]Sheet6!$Q$97</definedName>
    <definedName name="_64460">[2]Sheet6!$Q$231</definedName>
    <definedName name="_64466">[4]Sheet6!$Q$121</definedName>
    <definedName name="_64475">[3]Sheet6!$Q$238</definedName>
    <definedName name="_64483">[1]Sheet8!$R$90</definedName>
    <definedName name="_64485">[2]Sheet6!$Q$98</definedName>
    <definedName name="_64501">[4]Sheet6!$Q$122</definedName>
    <definedName name="_64520">[2]Sheet6!$Q$99</definedName>
    <definedName name="_64529">[2]Sheet6!$Q$232</definedName>
    <definedName name="_64554">[1]Sheet8!$R$91</definedName>
    <definedName name="_64555">[2]Sheet6!$Q$100</definedName>
    <definedName name="_64564">[2]Sheet6!$Q$233</definedName>
    <definedName name="_64570">[4]Sheet6!$Q$123</definedName>
    <definedName name="_64579">[3]Sheet6!$Q$240</definedName>
    <definedName name="_64590">[2]Sheet6!$Q$101</definedName>
    <definedName name="_64599">[2]Sheet6!$Q$234</definedName>
    <definedName name="_64605">[4]Sheet6!$Q$124</definedName>
    <definedName name="_64625">[2]Sheet6!$Q$102</definedName>
    <definedName name="_64640">[4]Sheet6!$Q$125</definedName>
    <definedName name="_64648">[3]Sheet6!$Q$241</definedName>
    <definedName name="_64668">[2]Sheet6!$Q$235</definedName>
    <definedName name="_64683">[3]Sheet6!$Q$242</definedName>
    <definedName name="_64694">[2]Sheet6!$Q$103</definedName>
    <definedName name="_64696">[1]Sheet8!$R$93</definedName>
    <definedName name="_64703">[2]Sheet6!$Q$236</definedName>
    <definedName name="_64738">[2]Sheet6!$Q$237</definedName>
    <definedName name="_64744">[4]Sheet6!$Q$127</definedName>
    <definedName name="_64752">[3]Sheet6!$Q$243</definedName>
    <definedName name="_64763">[2]Sheet6!$Q$104</definedName>
    <definedName name="_64767">[1]Sheet8!$R$94</definedName>
    <definedName name="_64787">[3]Sheet6!$Q$244</definedName>
    <definedName name="_64798">[2]Sheet6!$Q$105</definedName>
    <definedName name="_6480">'[5]April 2014'!#REF!</definedName>
    <definedName name="_64807">[2]Sheet6!$Q$238</definedName>
    <definedName name="_64813">[4]Sheet6!$Q$128</definedName>
    <definedName name="_64838">[1]Sheet8!$R$95</definedName>
    <definedName name="_64848">[4]Sheet6!$Q$129</definedName>
    <definedName name="_64856">[3]Sheet6!$Q$245</definedName>
    <definedName name="_64867">[2]Sheet6!$Q$106</definedName>
    <definedName name="_64876">[2]Sheet6!$Q$239</definedName>
    <definedName name="_64891">[3]Sheet6!$Q$246</definedName>
    <definedName name="_64902">[2]Sheet6!$Q$107</definedName>
    <definedName name="_64909">[1]Sheet8!$R$96</definedName>
    <definedName name="_64917">[4]Sheet6!$Q$130</definedName>
    <definedName name="_64937">[2]Sheet6!$Q$108</definedName>
    <definedName name="_64945">[2]Sheet6!$Q$240</definedName>
    <definedName name="_64952">[4]Sheet6!$Q$131</definedName>
    <definedName name="_64960">[3]Sheet6!$Q$247</definedName>
    <definedName name="_64980">[2]Sheet6!$Q$241</definedName>
    <definedName name="_64987">[4]Sheet6!$Q$132</definedName>
    <definedName name="_65016">[1]Sheet8!$R$98</definedName>
    <definedName name="_65029">[3]Sheet6!$Q$248</definedName>
    <definedName name="_65041">[2]Sheet6!$Q$110</definedName>
    <definedName name="_65049">[2]Sheet6!$Q$242</definedName>
    <definedName name="_65052">[1]Sheet8!$R$99</definedName>
    <definedName name="_65056">[4]Sheet6!$Q$133</definedName>
    <definedName name="_65064">[3]Sheet6!$Q$249</definedName>
    <definedName name="_65076">[2]Sheet6!$Q$111</definedName>
    <definedName name="_65084">[2]Sheet6!$Q$243</definedName>
    <definedName name="_65123">[1]Sheet8!$R$100</definedName>
    <definedName name="_65125">[4]Sheet6!$Q$134</definedName>
    <definedName name="_65133">[3]Sheet6!$Q$250</definedName>
    <definedName name="_65145">[2]Sheet6!$Q$112</definedName>
    <definedName name="_65153">[2]Sheet6!$Q$244</definedName>
    <definedName name="_65160">[4]Sheet6!$Q$135</definedName>
    <definedName name="_65194">[1]Sheet8!$R$101</definedName>
    <definedName name="_65202">[3]Sheet6!$Q$251</definedName>
    <definedName name="_65214">[2]Sheet6!$Q$113</definedName>
    <definedName name="_65222">[2]Sheet6!$Q$245</definedName>
    <definedName name="_65229">[4]Sheet6!$Q$136</definedName>
    <definedName name="_65230">[1]Sheet8!$R$102</definedName>
    <definedName name="_65237">[3]Sheet6!$Q$252</definedName>
    <definedName name="_65264">[4]Sheet6!$Q$137</definedName>
    <definedName name="_65283">[2]Sheet6!$Q$114</definedName>
    <definedName name="_6530">'[5]April 2014'!#REF!</definedName>
    <definedName name="_65301">[1]Sheet8!$R$103</definedName>
    <definedName name="_65306">[3]Sheet6!$Q$253</definedName>
    <definedName name="_65318">[2]Sheet6!$Q$115</definedName>
    <definedName name="_65326">[2]Sheet6!$Q$247</definedName>
    <definedName name="_65333">[4]Sheet6!$Q$138</definedName>
    <definedName name="_65341">[3]Sheet6!$Q$254</definedName>
    <definedName name="_65368">[4]Sheet6!$Q$139</definedName>
    <definedName name="_65372">[1]Sheet8!$R$104</definedName>
    <definedName name="_65387">[2]Sheet6!$Q$116</definedName>
    <definedName name="_65395">[2]Sheet6!$Q$248</definedName>
    <definedName name="_65410">[3]Sheet6!$Q$255</definedName>
    <definedName name="_65422">[2]Sheet6!$Q$117</definedName>
    <definedName name="_65430">[2]Sheet6!$Q$249</definedName>
    <definedName name="_65437">[4]Sheet6!$Q$140</definedName>
    <definedName name="_65443">[1]Sheet8!$R$105</definedName>
    <definedName name="_65457">[2]Sheet6!$Q$118</definedName>
    <definedName name="_65479">[3]Sheet6!$Q$256</definedName>
    <definedName name="_65506">[4]Sheet6!$Q$141</definedName>
    <definedName name="_65514">[1]Sheet8!$R$106</definedName>
    <definedName name="_65526">[2]Sheet6!$Q$119</definedName>
    <definedName name="_65534">[2]Sheet6!$Q$251</definedName>
    <definedName name="_65541">[4]Sheet6!$Q$142</definedName>
    <definedName name="_65548">[3]Sheet6!$Q$257</definedName>
    <definedName name="_65550">[1]Sheet8!$R$107</definedName>
    <definedName name="_65595">[2]Sheet6!$Q$120</definedName>
    <definedName name="_65603">[2]Sheet6!$Q$252</definedName>
    <definedName name="_65610">[4]Sheet6!$Q$143</definedName>
    <definedName name="_65617">[3]Sheet6!$Q$258</definedName>
    <definedName name="_65621">[1]Sheet8!$R$108</definedName>
    <definedName name="_65638">[2]Sheet6!$Q$253</definedName>
    <definedName name="_65645">[4]Sheet6!$Q$144</definedName>
    <definedName name="_65664">[2]Sheet6!$Q$121</definedName>
    <definedName name="_65686">[3]Sheet6!$Q$259</definedName>
    <definedName name="_65692">[1]Sheet8!$R$109</definedName>
    <definedName name="_65699">[2]Sheet6!$Q$122</definedName>
    <definedName name="_65707">[2]Sheet6!$Q$254</definedName>
    <definedName name="_65714">[4]Sheet6!$Q$145</definedName>
    <definedName name="_65742">[2]Sheet6!$Q$255</definedName>
    <definedName name="_65749">[4]Sheet6!$Q$146</definedName>
    <definedName name="_65755">[3]Sheet6!$Q$260</definedName>
    <definedName name="_65763">[1]Sheet8!$R$110</definedName>
    <definedName name="_65768">[2]Sheet6!$Q$123</definedName>
    <definedName name="_6580">'[5]April 2014'!#REF!</definedName>
    <definedName name="_65803">[2]Sheet6!$Q$124</definedName>
    <definedName name="_65811">[2]Sheet6!$Q$256</definedName>
    <definedName name="_65818">[4]Sheet6!$Q$147</definedName>
    <definedName name="_65824">[3]Sheet6!$Q$261</definedName>
    <definedName name="_65834">[1]Sheet8!$R$111</definedName>
    <definedName name="_65838">[2]Sheet6!$Q$125</definedName>
    <definedName name="_65853">[4]Sheet6!$Q$148</definedName>
    <definedName name="_65870">[1]Sheet8!$R$112</definedName>
    <definedName name="_65873">[2]Sheet6!$Q$126</definedName>
    <definedName name="_65880">[2]Sheet6!$Q$257</definedName>
    <definedName name="_65888">[4]Sheet6!$Q$149</definedName>
    <definedName name="_65893">[3]Sheet6!$Q$262</definedName>
    <definedName name="_65915">[2]Sheet6!$Q$258</definedName>
    <definedName name="_65941">[1]Sheet8!$R$113</definedName>
    <definedName name="_65942">[2]Sheet6!$Q$127</definedName>
    <definedName name="_65957">[4]Sheet6!$Q$150</definedName>
    <definedName name="_65962">[3]Sheet6!$Q$263</definedName>
    <definedName name="_65992">[4]Sheet6!$Q$151</definedName>
    <definedName name="_66011">[2]Sheet6!$Q$128</definedName>
    <definedName name="_66031">[3]Sheet6!$Q$264</definedName>
    <definedName name="_66046">[2]Sheet6!$Q$129</definedName>
    <definedName name="_66053">[2]Sheet6!$Q$260</definedName>
    <definedName name="_66061">[4]Sheet6!$Q$152</definedName>
    <definedName name="_66088">[2]Sheet6!$Q$261</definedName>
    <definedName name="_66096">[4]Sheet6!$Q$153</definedName>
    <definedName name="_66100">[3]Sheet6!$Q$265</definedName>
    <definedName name="_66115">[2]Sheet6!$Q$130</definedName>
    <definedName name="_66150">[2]Sheet6!$Q$131</definedName>
    <definedName name="_66153">[1]Sheet9!$R$5</definedName>
    <definedName name="_66157">[2]Sheet6!$Q$262</definedName>
    <definedName name="_66165">[4]Sheet6!$Q$154</definedName>
    <definedName name="_66169">[3]Sheet6!$Q$266</definedName>
    <definedName name="_66185">[2]Sheet6!$Q$132</definedName>
    <definedName name="_66192">[2]Sheet6!$Q$263</definedName>
    <definedName name="_66200">[4]Sheet6!$Q$155</definedName>
    <definedName name="_66204">[3]Sheet6!$Q$267</definedName>
    <definedName name="_66239">[3]Sheet6!$Q$268</definedName>
    <definedName name="_66250">[1]Sheet9!$R$7</definedName>
    <definedName name="_66254">[2]Sheet6!$Q$133</definedName>
    <definedName name="_66261">[2]Sheet6!$Q$264</definedName>
    <definedName name="_66269">[4]Sheet6!$Q$156</definedName>
    <definedName name="_6630">'[5]April 2014'!#REF!</definedName>
    <definedName name="_66304">[4]Sheet6!$Q$157</definedName>
    <definedName name="_66308">[3]Sheet6!$Q$269</definedName>
    <definedName name="_66321">[1]Sheet9!$R$8</definedName>
    <definedName name="_66323">[2]Sheet6!$Q$134</definedName>
    <definedName name="_66330">[2]Sheet6!$Q$265</definedName>
    <definedName name="_66339">[4]Sheet6!$Q$158</definedName>
    <definedName name="_66343">[3]Sheet6!$Q$270</definedName>
    <definedName name="_66358">[2]Sheet6!$Q$135</definedName>
    <definedName name="_66378">[3]Sheet6!$Q$271</definedName>
    <definedName name="_66392">[1]Sheet9!$R$9</definedName>
    <definedName name="_66399">[2]Sheet6!$Q$266</definedName>
    <definedName name="_66408">[4]Sheet6!$Q$159</definedName>
    <definedName name="_66427">[2]Sheet6!$Q$136</definedName>
    <definedName name="_66443">[4]Sheet6!$Q$160</definedName>
    <definedName name="_66447">[3]Sheet6!$Q$272</definedName>
    <definedName name="_66462">[2]Sheet6!$Q$137</definedName>
    <definedName name="_66463">[1]Sheet9!$R$10</definedName>
    <definedName name="_66468">[2]Sheet6!$Q$267</definedName>
    <definedName name="_66516">[3]Sheet6!$Q$273</definedName>
    <definedName name="_66531">[2]Sheet6!$Q$138</definedName>
    <definedName name="_66534">[1]Sheet9!$R$11</definedName>
    <definedName name="_66537">[2]Sheet6!$Q$268</definedName>
    <definedName name="_66547">[4]Sheet6!$Q$162</definedName>
    <definedName name="_66551">[3]Sheet6!$Q$274</definedName>
    <definedName name="_66566">[2]Sheet6!$Q$139</definedName>
    <definedName name="_66582">[4]Sheet6!$Q$163</definedName>
    <definedName name="_66586">[3]Sheet6!$Q$275</definedName>
    <definedName name="_66605">[1]Sheet9!$R$12</definedName>
    <definedName name="_66606">[2]Sheet6!$Q$269</definedName>
    <definedName name="_66635">[2]Sheet6!$Q$140</definedName>
    <definedName name="_66651">[4]Sheet6!$Q$164</definedName>
    <definedName name="_66675">[2]Sheet6!$Q$270</definedName>
    <definedName name="_66676">[1]Sheet9!$R$13</definedName>
    <definedName name="_66704">[2]Sheet6!$Q$141</definedName>
    <definedName name="_66720">[4]Sheet6!$Q$165</definedName>
    <definedName name="_66739">[2]Sheet6!$Q$142</definedName>
    <definedName name="_66744">[2]Sheet6!$Q$271</definedName>
    <definedName name="_66747">[1]Sheet9!$R$14</definedName>
    <definedName name="_66789">[4]Sheet6!$Q$166</definedName>
    <definedName name="_66794">[3]Sheet7!$Q$5</definedName>
    <definedName name="_6680">'[5]April 2014'!#REF!</definedName>
    <definedName name="_66808">[2]Sheet6!$Q$143</definedName>
    <definedName name="_66813">[2]Sheet6!$Q$272</definedName>
    <definedName name="_66818">[1]Sheet9!$R$15</definedName>
    <definedName name="_66824">[4]Sheet6!$Q$167</definedName>
    <definedName name="_66843">[2]Sheet6!$Q$144</definedName>
    <definedName name="_66882">[2]Sheet6!$Q$273</definedName>
    <definedName name="_66889">[3]Sheet7!$Q$7</definedName>
    <definedName name="_66893">[4]Sheet6!$Q$168</definedName>
    <definedName name="_66928">[4]Sheet6!$Q$169</definedName>
    <definedName name="_66947">[2]Sheet6!$Q$146</definedName>
    <definedName name="_66951">[2]Sheet6!$Q$274</definedName>
    <definedName name="_66958">[3]Sheet7!$Q$8</definedName>
    <definedName name="_66960">[1]Sheet9!$R$17</definedName>
    <definedName name="_67016">[2]Sheet6!$Q$147</definedName>
    <definedName name="_67020">[2]Sheet6!$Q$275</definedName>
    <definedName name="_67027">[3]Sheet7!$Q$9</definedName>
    <definedName name="_67031">[1]Sheet9!$R$18</definedName>
    <definedName name="_67032">[4]Sheet6!$Q$171</definedName>
    <definedName name="_67051">[2]Sheet6!$Q$148</definedName>
    <definedName name="_67062">[3]Sheet7!$Q$10</definedName>
    <definedName name="_67086">[2]Sheet6!$Q$149</definedName>
    <definedName name="_67089">[2]Sheet6!$Q$276</definedName>
    <definedName name="_67101">[4]Sheet6!$Q$172</definedName>
    <definedName name="_67102">[1]Sheet9!$R$19</definedName>
    <definedName name="_67124">[2]Sheet6!$Q$277</definedName>
    <definedName name="_67131">[3]Sheet7!$Q$11</definedName>
    <definedName name="_67136">[4]Sheet6!$Q$173</definedName>
    <definedName name="_67155">[2]Sheet6!$Q$150</definedName>
    <definedName name="_67159">[2]Sheet6!$Q$278</definedName>
    <definedName name="_67166">[3]Sheet7!$Q$12</definedName>
    <definedName name="_67173">[1]Sheet9!$R$20</definedName>
    <definedName name="_67190">[2]Sheet6!$Q$151</definedName>
    <definedName name="_67205">[4]Sheet6!$Q$174</definedName>
    <definedName name="_67228">[2]Sheet6!$Q$279</definedName>
    <definedName name="_67235">[3]Sheet7!$Q$13</definedName>
    <definedName name="_67240">[4]Sheet6!$Q$175</definedName>
    <definedName name="_67244">[1]Sheet9!$R$21</definedName>
    <definedName name="_67259">[2]Sheet6!$Q$152</definedName>
    <definedName name="_67270">[3]Sheet7!$Q$14</definedName>
    <definedName name="_67275">[4]Sheet6!$Q$176</definedName>
    <definedName name="_67294">[2]Sheet6!$Q$153</definedName>
    <definedName name="_67297">[2]Sheet6!$Q$280</definedName>
    <definedName name="_6730">'[5]April 2014'!#REF!</definedName>
    <definedName name="_67315">[1]Sheet9!$R$22</definedName>
    <definedName name="_67332">[2]Sheet6!$Q$281</definedName>
    <definedName name="_67339">[3]Sheet7!$Q$15</definedName>
    <definedName name="_67344">[4]Sheet6!$Q$177</definedName>
    <definedName name="_67351">[1]Sheet9!$R$23</definedName>
    <definedName name="_67363">[2]Sheet6!$Q$154</definedName>
    <definedName name="_67367">[2]Sheet6!$Q$282</definedName>
    <definedName name="_67379">[4]Sheet6!$Q$178</definedName>
    <definedName name="_67398">[2]Sheet6!$Q$155</definedName>
    <definedName name="_67408">[3]Sheet7!$Q$16</definedName>
    <definedName name="_67422">[1]Sheet9!$R$24</definedName>
    <definedName name="_67448">[4]Sheet6!$Q$179</definedName>
    <definedName name="_67477">[3]Sheet7!$Q$17</definedName>
    <definedName name="_67493">[1]Sheet9!$R$25</definedName>
    <definedName name="_67502">[2]Sheet6!$Q$157</definedName>
    <definedName name="_67517">[4]Sheet6!$Q$180</definedName>
    <definedName name="_67546">[3]Sheet7!$Q$18</definedName>
    <definedName name="_67552">[4]Sheet6!$Q$181</definedName>
    <definedName name="_67564">[1]Sheet9!$R$26</definedName>
    <definedName name="_67575">[2]Sheet7!$Q$5</definedName>
    <definedName name="_67606">[2]Sheet6!$Q$159</definedName>
    <definedName name="_67615">[3]Sheet7!$Q$19</definedName>
    <definedName name="_67621">[4]Sheet6!$Q$182</definedName>
    <definedName name="_67635">[1]Sheet9!$R$27</definedName>
    <definedName name="_67641">[2]Sheet6!$Q$160</definedName>
    <definedName name="_67650">[3]Sheet7!$Q$20</definedName>
    <definedName name="_67656">[4]Sheet6!$Q$183</definedName>
    <definedName name="_67670">[2]Sheet7!$Q$7</definedName>
    <definedName name="_67671">[1]Sheet9!$R$28</definedName>
    <definedName name="_67676">[2]Sheet6!$Q$161</definedName>
    <definedName name="_67719">[3]Sheet7!$Q$21</definedName>
    <definedName name="_67725">[4]Sheet6!$Q$184</definedName>
    <definedName name="_67739">[2]Sheet7!$Q$8</definedName>
    <definedName name="_67742">[1]Sheet9!$R$29</definedName>
    <definedName name="_67745">[2]Sheet6!$Q$162</definedName>
    <definedName name="_67754">[3]Sheet7!$Q$22</definedName>
    <definedName name="_67760">[4]Sheet6!$Q$185</definedName>
    <definedName name="_67778">[1]Sheet9!$R$30</definedName>
    <definedName name="_67780">[2]Sheet6!$Q$163</definedName>
    <definedName name="_67789">[3]Sheet7!$Q$23</definedName>
    <definedName name="_6780">'[5]April 2014'!#REF!</definedName>
    <definedName name="_67808">[2]Sheet7!$Q$9</definedName>
    <definedName name="_67829">[4]Sheet6!$Q$186</definedName>
    <definedName name="_67843">[2]Sheet7!$Q$10</definedName>
    <definedName name="_67849">[2]Sheet6!$Q$164</definedName>
    <definedName name="_67858">[3]Sheet7!$Q$24</definedName>
    <definedName name="_67864">[4]Sheet6!$Q$187</definedName>
    <definedName name="_67893">[3]Sheet7!$Q$25</definedName>
    <definedName name="_67912">[2]Sheet7!$Q$11</definedName>
    <definedName name="_67918">[2]Sheet6!$Q$165</definedName>
    <definedName name="_67920">[1]Sheet9!$R$32</definedName>
    <definedName name="_67928">[3]Sheet7!$Q$26</definedName>
    <definedName name="_67933">[4]Sheet6!$Q$188</definedName>
    <definedName name="_67968">[4]Sheet6!$Q$189</definedName>
    <definedName name="_67987">[2]Sheet6!$Q$166</definedName>
    <definedName name="_67991">[1]Sheet9!$R$33</definedName>
    <definedName name="_67997">[3]Sheet7!$Q$27</definedName>
    <definedName name="_680">'[5]April 2014'!#REF!</definedName>
    <definedName name="_68003">[4]Sheet6!$Q$190</definedName>
    <definedName name="_68016">[2]Sheet7!$Q$13</definedName>
    <definedName name="_68022">[2]Sheet6!$Q$167</definedName>
    <definedName name="_68032">[3]Sheet7!$Q$28</definedName>
    <definedName name="_68038">[4]Sheet6!$Q$191</definedName>
    <definedName name="_68051">[2]Sheet7!$Q$14</definedName>
    <definedName name="_68062">[1]Sheet9!$R$34</definedName>
    <definedName name="_68091">[2]Sheet6!$Q$168</definedName>
    <definedName name="_68101">[3]Sheet7!$Q$29</definedName>
    <definedName name="_68107">[4]Sheet6!$Q$192</definedName>
    <definedName name="_68120">[2]Sheet7!$Q$15</definedName>
    <definedName name="_68126">[2]Sheet6!$Q$169</definedName>
    <definedName name="_68133">[1]Sheet9!$R$35</definedName>
    <definedName name="_68142">[4]Sheet6!$Q$193</definedName>
    <definedName name="_68161">[2]Sheet6!$Q$170</definedName>
    <definedName name="_68170">[3]Sheet7!$Q$30</definedName>
    <definedName name="_68177">[4]Sheet6!$Q$194</definedName>
    <definedName name="_68189">[2]Sheet7!$Q$16</definedName>
    <definedName name="_68204">[1]Sheet9!$R$36</definedName>
    <definedName name="_68230">[2]Sheet6!$Q$171</definedName>
    <definedName name="_68239">[3]Sheet7!$Q$31</definedName>
    <definedName name="_68246">[4]Sheet6!$Q$195</definedName>
    <definedName name="_68258">[2]Sheet7!$Q$17</definedName>
    <definedName name="_68275">[1]Sheet9!$R$37</definedName>
    <definedName name="_68281">[4]Sheet6!$Q$196</definedName>
    <definedName name="_68299">[2]Sheet6!$Q$172</definedName>
    <definedName name="_6830">'[5]April 2014'!#REF!</definedName>
    <definedName name="_68308">[3]Sheet7!$Q$32</definedName>
    <definedName name="_68316">[4]Sheet6!$Q$197</definedName>
    <definedName name="_68327">[2]Sheet7!$Q$18</definedName>
    <definedName name="_68334">[2]Sheet6!$Q$173</definedName>
    <definedName name="_68346">[1]Sheet9!$R$38</definedName>
    <definedName name="_68377">[3]Sheet7!$Q$33</definedName>
    <definedName name="_68385">[4]Sheet6!$Q$198</definedName>
    <definedName name="_68396">[2]Sheet7!$Q$19</definedName>
    <definedName name="_68403">[2]Sheet6!$Q$174</definedName>
    <definedName name="_68412">[3]Sheet7!$Q$34</definedName>
    <definedName name="_68417">[1]Sheet9!$R$39</definedName>
    <definedName name="_68454">[4]Sheet6!$Q$199</definedName>
    <definedName name="_68465">[2]Sheet7!$Q$20</definedName>
    <definedName name="_68473">[2]Sheet6!$Q$176</definedName>
    <definedName name="_68481">[3]Sheet7!$Q$35</definedName>
    <definedName name="_68488">[1]Sheet9!$R$40</definedName>
    <definedName name="_68523">[4]Sheet6!$Q$200</definedName>
    <definedName name="_68534">[2]Sheet7!$Q$21</definedName>
    <definedName name="_68542">[2]Sheet6!$Q$177</definedName>
    <definedName name="_68550">[3]Sheet7!$Q$36</definedName>
    <definedName name="_68559">[1]Sheet9!$R$41</definedName>
    <definedName name="_68569">[2]Sheet7!$Q$22</definedName>
    <definedName name="_68577">[2]Sheet6!$Q$178</definedName>
    <definedName name="_68592">[4]Sheet6!$Q$201</definedName>
    <definedName name="_68612">[2]Sheet6!$Q$179</definedName>
    <definedName name="_68619">[3]Sheet7!$Q$37</definedName>
    <definedName name="_68627">[4]Sheet6!$Q$202</definedName>
    <definedName name="_68630">[1]Sheet9!$R$42</definedName>
    <definedName name="_68638">[2]Sheet7!$Q$23</definedName>
    <definedName name="_68654">[3]Sheet7!$Q$38</definedName>
    <definedName name="_68673">[2]Sheet7!$Q$24</definedName>
    <definedName name="_68681">[2]Sheet6!$Q$180</definedName>
    <definedName name="_68689">[3]Sheet7!$Q$39</definedName>
    <definedName name="_68696">[4]Sheet6!$Q$203</definedName>
    <definedName name="_68701">[1]Sheet9!$R$43</definedName>
    <definedName name="_68708">[2]Sheet7!$Q$25</definedName>
    <definedName name="_68731">[4]Sheet6!$Q$204</definedName>
    <definedName name="_68750">[2]Sheet6!$Q$181</definedName>
    <definedName name="_68758">[3]Sheet7!$Q$40</definedName>
    <definedName name="_68772">[1]Sheet9!$R$44</definedName>
    <definedName name="_68777">[2]Sheet7!$Q$26</definedName>
    <definedName name="_68785">[2]Sheet6!$Q$182</definedName>
    <definedName name="_6880">'[5]April 2014'!#REF!</definedName>
    <definedName name="_68800">[4]Sheet6!$Q$205</definedName>
    <definedName name="_68812">[2]Sheet7!$Q$27</definedName>
    <definedName name="_68827">[3]Sheet7!$Q$41</definedName>
    <definedName name="_68843">[1]Sheet9!$R$45</definedName>
    <definedName name="_68847">[2]Sheet7!$Q$28</definedName>
    <definedName name="_68854">[2]Sheet6!$Q$183</definedName>
    <definedName name="_68869">[4]Sheet6!$Q$206</definedName>
    <definedName name="_68889">[2]Sheet6!$Q$184</definedName>
    <definedName name="_68896">[3]Sheet7!$Q$42</definedName>
    <definedName name="_68914">[1]Sheet9!$R$46</definedName>
    <definedName name="_68916">[2]Sheet7!$Q$29</definedName>
    <definedName name="_68938">[4]Sheet6!$Q$207</definedName>
    <definedName name="_68958">[2]Sheet6!$Q$185</definedName>
    <definedName name="_68985">[2]Sheet7!$Q$30</definedName>
    <definedName name="_68993">[2]Sheet6!$Q$186</definedName>
    <definedName name="_69000">[3]Sheet7!$Q$44</definedName>
    <definedName name="_69007">[4]Sheet6!$Q$208</definedName>
    <definedName name="_69021">[1]Sheet9!$R$48</definedName>
    <definedName name="_69042">[4]Sheet6!$Q$209</definedName>
    <definedName name="_69054">[2]Sheet7!$Q$31</definedName>
    <definedName name="_69062">[2]Sheet6!$Q$187</definedName>
    <definedName name="_69069">[3]Sheet7!$Q$45</definedName>
    <definedName name="_69092">[1]Sheet9!$R$49</definedName>
    <definedName name="_69097">[2]Sheet6!$Q$188</definedName>
    <definedName name="_69104">[3]Sheet7!$Q$46</definedName>
    <definedName name="_69111">[4]Sheet6!$Q$210</definedName>
    <definedName name="_69123">[2]Sheet7!$Q$32</definedName>
    <definedName name="_69163">[1]Sheet9!$R$50</definedName>
    <definedName name="_69166">[2]Sheet6!$Q$189</definedName>
    <definedName name="_69173">[3]Sheet7!$Q$47</definedName>
    <definedName name="_69181">[4]Sheet6!$Q$212</definedName>
    <definedName name="_69192">[2]Sheet7!$Q$33</definedName>
    <definedName name="_69201">[2]Sheet6!$Q$190</definedName>
    <definedName name="_69208">[3]Sheet7!$Q$48</definedName>
    <definedName name="_69216">[4]Sheet6!$Q$213</definedName>
    <definedName name="_69234">[1]Sheet9!$R$51</definedName>
    <definedName name="_69236">[2]Sheet6!$Q$191</definedName>
    <definedName name="_69251">[4]Sheet6!$Q$214</definedName>
    <definedName name="_69261">[2]Sheet7!$Q$34</definedName>
    <definedName name="_69271">[2]Sheet6!$Q$192</definedName>
    <definedName name="_69277">[3]Sheet7!$Q$49</definedName>
    <definedName name="_69296">[2]Sheet7!$Q$35</definedName>
    <definedName name="_6930">'[5]April 2014'!#REF!</definedName>
    <definedName name="_69305">[1]Sheet9!$R$52</definedName>
    <definedName name="_69320">[4]Sheet6!$Q$215</definedName>
    <definedName name="_69340">[2]Sheet6!$Q$193</definedName>
    <definedName name="_69346">[3]Sheet7!$Q$50</definedName>
    <definedName name="_69365">[2]Sheet7!$Q$36</definedName>
    <definedName name="_69375">[2]Sheet6!$Q$194</definedName>
    <definedName name="_69376">[1]Sheet9!$R$53</definedName>
    <definedName name="_69389">[4]Sheet6!$Q$216</definedName>
    <definedName name="_69415">[3]Sheet7!$Q$51</definedName>
    <definedName name="_69424">[4]Sheet6!$Q$217</definedName>
    <definedName name="_69434">[2]Sheet7!$Q$37</definedName>
    <definedName name="_69479">[2]Sheet6!$Q$196</definedName>
    <definedName name="_69484">[3]Sheet7!$Q$52</definedName>
    <definedName name="_69493">[4]Sheet6!$Q$218</definedName>
    <definedName name="_69503">[2]Sheet7!$Q$38</definedName>
    <definedName name="_69514">[2]Sheet6!$Q$197</definedName>
    <definedName name="_69538">[2]Sheet7!$Q$39</definedName>
    <definedName name="_69549">[2]Sheet6!$Q$198</definedName>
    <definedName name="_69553">[3]Sheet7!$Q$53</definedName>
    <definedName name="_69562">[4]Sheet6!$Q$219</definedName>
    <definedName name="_69573">[2]Sheet7!$Q$40</definedName>
    <definedName name="_69588">[3]Sheet7!$Q$54</definedName>
    <definedName name="_69597">[4]Sheet6!$Q$220</definedName>
    <definedName name="_69618">[2]Sheet6!$Q$199</definedName>
    <definedName name="_69642">[2]Sheet7!$Q$41</definedName>
    <definedName name="_69657">[3]Sheet7!$Q$55</definedName>
    <definedName name="_69666">[4]Sheet6!$Q$221</definedName>
    <definedName name="_69685">[1]Sheet10!$R$7</definedName>
    <definedName name="_69687">[2]Sheet6!$Q$200</definedName>
    <definedName name="_69701">[4]Sheet6!$Q$222</definedName>
    <definedName name="_69711">[2]Sheet7!$Q$42</definedName>
    <definedName name="_69726">[3]Sheet7!$Q$56</definedName>
    <definedName name="_69736">[4]Sheet6!$Q$223</definedName>
    <definedName name="_69756">[1]Sheet10!$R$8</definedName>
    <definedName name="_69780">[2]Sheet7!$Q$43</definedName>
    <definedName name="_69795">[3]Sheet7!$Q$57</definedName>
    <definedName name="_6980">'[5]April 2014'!#REF!</definedName>
    <definedName name="_69805">[4]Sheet6!$Q$224</definedName>
    <definedName name="_69815">[2]Sheet7!$Q$44</definedName>
    <definedName name="_69825">[2]Sheet6!$Q$202</definedName>
    <definedName name="_69827">[1]Sheet10!$R$9</definedName>
    <definedName name="_69840">[4]Sheet6!$Q$225</definedName>
    <definedName name="_69864">[3]Sheet7!$Q$58</definedName>
    <definedName name="_69884">[2]Sheet7!$Q$45</definedName>
    <definedName name="_69894">[2]Sheet6!$Q$203</definedName>
    <definedName name="_69898">[1]Sheet10!$R$10</definedName>
    <definedName name="_69929">[2]Sheet6!$Q$204</definedName>
    <definedName name="_69933">[3]Sheet7!$Q$59</definedName>
    <definedName name="_69953">[2]Sheet7!$Q$46</definedName>
    <definedName name="_69969">[1]Sheet10!$R$11</definedName>
    <definedName name="_69978">[4]Sheet6!$Q$227</definedName>
    <definedName name="_69988">[2]Sheet7!$Q$47</definedName>
    <definedName name="_69998">[2]Sheet6!$Q$205</definedName>
    <definedName name="_70002">[3]Sheet7!$Q$60</definedName>
    <definedName name="_70033">[2]Sheet6!$Q$206</definedName>
    <definedName name="_70040">[1]Sheet10!$R$12</definedName>
    <definedName name="_70047">[4]Sheet6!$Q$228</definedName>
    <definedName name="_70057">[2]Sheet7!$Q$48</definedName>
    <definedName name="_70071">[3]Sheet7!$Q$61</definedName>
    <definedName name="_70082">[4]Sheet6!$Q$229</definedName>
    <definedName name="_70092">[2]Sheet7!$Q$49</definedName>
    <definedName name="_70102">[2]Sheet6!$Q$207</definedName>
    <definedName name="_70106">[3]Sheet7!$Q$62</definedName>
    <definedName name="_70111">[1]Sheet10!$R$13</definedName>
    <definedName name="_70117">[4]Sheet6!$Q$230</definedName>
    <definedName name="_70161">[2]Sheet7!$Q$50</definedName>
    <definedName name="_70171">[2]Sheet6!$Q$208</definedName>
    <definedName name="_70175">[3]Sheet7!$Q$63</definedName>
    <definedName name="_70182">[1]Sheet10!$R$14</definedName>
    <definedName name="_70186">[4]Sheet6!$Q$231</definedName>
    <definedName name="_70210">[3]Sheet7!$Q$64</definedName>
    <definedName name="_70230">[2]Sheet7!$Q$51</definedName>
    <definedName name="_70240">[2]Sheet6!$Q$209</definedName>
    <definedName name="_70245">[3]Sheet7!$Q$65</definedName>
    <definedName name="_70253">[1]Sheet10!$R$15</definedName>
    <definedName name="_70255">[4]Sheet6!$Q$232</definedName>
    <definedName name="_70275">[2]Sheet6!$Q$210</definedName>
    <definedName name="_70280">[3]Sheet7!$Q$66</definedName>
    <definedName name="_70299">[2]Sheet7!$Q$52</definedName>
    <definedName name="_7030">'[5]April 2014'!#REF!</definedName>
    <definedName name="_70324">[4]Sheet6!$Q$233</definedName>
    <definedName name="_70344">[2]Sheet6!$Q$211</definedName>
    <definedName name="_70349">[3]Sheet7!$Q$67</definedName>
    <definedName name="_70359">[4]Sheet6!$Q$234</definedName>
    <definedName name="_70368">[2]Sheet7!$Q$53</definedName>
    <definedName name="_70379">[2]Sheet6!$Q$212</definedName>
    <definedName name="_70384">[3]Sheet7!$Q$68</definedName>
    <definedName name="_70395">[1]Sheet10!$R$17</definedName>
    <definedName name="_70428">[4]Sheet6!$Q$235</definedName>
    <definedName name="_70437">[2]Sheet7!$Q$54</definedName>
    <definedName name="_70448">[2]Sheet6!$Q$213</definedName>
    <definedName name="_70454">[3]Sheet7!$Q$70</definedName>
    <definedName name="_70466">[1]Sheet10!$R$18</definedName>
    <definedName name="_70472">[2]Sheet7!$Q$55</definedName>
    <definedName name="_70483">[2]Sheet6!$Q$214</definedName>
    <definedName name="_70497">[4]Sheet6!$Q$236</definedName>
    <definedName name="_70523">[3]Sheet7!$Q$71</definedName>
    <definedName name="_70532">[4]Sheet6!$Q$237</definedName>
    <definedName name="_70537">[1]Sheet10!$R$19</definedName>
    <definedName name="_70541">[2]Sheet7!$Q$56</definedName>
    <definedName name="_70553">[2]Sheet6!$Q$216</definedName>
    <definedName name="_70558">[3]Sheet7!$Q$72</definedName>
    <definedName name="_70588">[2]Sheet6!$Q$217</definedName>
    <definedName name="_70601">[4]Sheet6!$Q$238</definedName>
    <definedName name="_70608">[1]Sheet10!$R$20</definedName>
    <definedName name="_70610">[2]Sheet7!$Q$57</definedName>
    <definedName name="_70627">[3]Sheet7!$Q$73</definedName>
    <definedName name="_70636">[4]Sheet6!$Q$239</definedName>
    <definedName name="_70657">[2]Sheet6!$Q$218</definedName>
    <definedName name="_70662">[3]Sheet7!$Q$74</definedName>
    <definedName name="_70679">[2]Sheet7!$Q$58</definedName>
    <definedName name="_70705">[4]Sheet6!$Q$240</definedName>
    <definedName name="_70726">[2]Sheet6!$Q$219</definedName>
    <definedName name="_70731">[3]Sheet7!$Q$75</definedName>
    <definedName name="_70740">[4]Sheet6!$Q$241</definedName>
    <definedName name="_70748">[2]Sheet7!$Q$59</definedName>
    <definedName name="_70750">[1]Sheet10!$R$22</definedName>
    <definedName name="_70761">[2]Sheet6!$Q$220</definedName>
    <definedName name="_7080">'[5]April 2014'!#REF!</definedName>
    <definedName name="_70800">[3]Sheet7!$Q$76</definedName>
    <definedName name="_70809">[4]Sheet6!$Q$242</definedName>
    <definedName name="_70817">[2]Sheet7!$Q$60</definedName>
    <definedName name="_70821">[1]Sheet10!$R$23</definedName>
    <definedName name="_70830">[2]Sheet6!$Q$221</definedName>
    <definedName name="_70835">[3]Sheet7!$Q$77</definedName>
    <definedName name="_70844">[4]Sheet6!$Q$243</definedName>
    <definedName name="_70857">[1]Sheet10!$R$24</definedName>
    <definedName name="_70899">[2]Sheet6!$Q$222</definedName>
    <definedName name="_70904">[3]Sheet7!$Q$78</definedName>
    <definedName name="_70913">[4]Sheet6!$Q$244</definedName>
    <definedName name="_70928">[1]Sheet10!$R$25</definedName>
    <definedName name="_70934">[2]Sheet6!$Q$223</definedName>
    <definedName name="_70939">[3]Sheet7!$Q$79</definedName>
    <definedName name="_70955">[2]Sheet7!$Q$62</definedName>
    <definedName name="_70974">[3]Sheet7!$Q$80</definedName>
    <definedName name="_70982">[4]Sheet6!$Q$245</definedName>
    <definedName name="_70999">[1]Sheet10!$R$26</definedName>
    <definedName name="_71003">[2]Sheet6!$Q$224</definedName>
    <definedName name="_71009">[3]Sheet7!$Q$81</definedName>
    <definedName name="_71017">[4]Sheet6!$Q$246</definedName>
    <definedName name="_71024">[2]Sheet7!$Q$63</definedName>
    <definedName name="_71038">[2]Sheet6!$Q$225</definedName>
    <definedName name="_71059">[2]Sheet7!$Q$64</definedName>
    <definedName name="_71070">[1]Sheet10!$R$27</definedName>
    <definedName name="_71073">[2]Sheet6!$Q$226</definedName>
    <definedName name="_71078">[3]Sheet7!$Q$82</definedName>
    <definedName name="_71086">[4]Sheet6!$Q$247</definedName>
    <definedName name="_71128">[2]Sheet7!$Q$65</definedName>
    <definedName name="_71141">[1]Sheet10!$R$28</definedName>
    <definedName name="_71142">[2]Sheet6!$Q$227</definedName>
    <definedName name="_71147">[3]Sheet7!$Q$83</definedName>
    <definedName name="_71155">[4]Sheet6!$Q$248</definedName>
    <definedName name="_71163">[2]Sheet7!$Q$66</definedName>
    <definedName name="_71177">[2]Sheet6!$Q$228</definedName>
    <definedName name="_71182">[3]Sheet7!$Q$84</definedName>
    <definedName name="_71190">[4]Sheet6!$Q$249</definedName>
    <definedName name="_71198">[2]Sheet7!$Q$67</definedName>
    <definedName name="_71212">[1]Sheet10!$R$29</definedName>
    <definedName name="_71233">[2]Sheet7!$Q$68</definedName>
    <definedName name="_71246">[2]Sheet6!$Q$229</definedName>
    <definedName name="_71248">[1]Sheet10!$R$30</definedName>
    <definedName name="_71251">[3]Sheet7!$Q$85</definedName>
    <definedName name="_71259">[4]Sheet6!$Q$250</definedName>
    <definedName name="_7130">'[5]April 2014'!#REF!</definedName>
    <definedName name="_71315">[2]Sheet6!$Q$230</definedName>
    <definedName name="_71319">[1]Sheet10!$R$31</definedName>
    <definedName name="_71320">[3]Sheet7!$Q$86</definedName>
    <definedName name="_71328">[4]Sheet6!$Q$251</definedName>
    <definedName name="_71337">[2]Sheet7!$Q$70</definedName>
    <definedName name="_71355">[1]Sheet10!$R$32</definedName>
    <definedName name="_71363">[4]Sheet6!$Q$252</definedName>
    <definedName name="_71384">[2]Sheet6!$Q$231</definedName>
    <definedName name="_71389">[3]Sheet7!$Q$87</definedName>
    <definedName name="_71407">[2]Sheet7!$Q$72</definedName>
    <definedName name="_71419">[2]Sheet6!$Q$232</definedName>
    <definedName name="_71424">[3]Sheet7!$Q$88</definedName>
    <definedName name="_71426">[1]Sheet10!$R$33</definedName>
    <definedName name="_71432">[4]Sheet6!$Q$253</definedName>
    <definedName name="_71454">[2]Sheet6!$Q$233</definedName>
    <definedName name="_71467">[4]Sheet6!$Q$254</definedName>
    <definedName name="_71476">[2]Sheet7!$Q$73</definedName>
    <definedName name="_71493">[3]Sheet7!$Q$89</definedName>
    <definedName name="_71497">[1]Sheet10!$R$34</definedName>
    <definedName name="_71511">[2]Sheet7!$Q$74</definedName>
    <definedName name="_71523">[2]Sheet6!$Q$234</definedName>
    <definedName name="_71528">[3]Sheet7!$Q$90</definedName>
    <definedName name="_71536">[4]Sheet6!$Q$255</definedName>
    <definedName name="_71568">[1]Sheet10!$R$35</definedName>
    <definedName name="_71580">[2]Sheet7!$Q$75</definedName>
    <definedName name="_71592">[2]Sheet6!$Q$235</definedName>
    <definedName name="_71597">[3]Sheet7!$Q$91</definedName>
    <definedName name="_71605">[4]Sheet6!$Q$256</definedName>
    <definedName name="_71615">[2]Sheet7!$Q$76</definedName>
    <definedName name="_71639">[1]Sheet10!$R$36</definedName>
    <definedName name="_71661">[2]Sheet6!$Q$236</definedName>
    <definedName name="_71666">[3]Sheet7!$Q$92</definedName>
    <definedName name="_71674">[4]Sheet6!$Q$257</definedName>
    <definedName name="_71684">[2]Sheet7!$Q$77</definedName>
    <definedName name="_71696">[2]Sheet6!$Q$237</definedName>
    <definedName name="_71710">[1]Sheet10!$R$37</definedName>
    <definedName name="_71719">[2]Sheet7!$Q$78</definedName>
    <definedName name="_71735">[3]Sheet7!$Q$93</definedName>
    <definedName name="_71743">[4]Sheet6!$Q$258</definedName>
    <definedName name="_71765">[2]Sheet6!$Q$238</definedName>
    <definedName name="_71781">[1]Sheet10!$R$38</definedName>
    <definedName name="_71788">[2]Sheet7!$Q$79</definedName>
    <definedName name="_7180">'[5]April 2014'!#REF!</definedName>
    <definedName name="_71812">[4]Sheet6!$Q$259</definedName>
    <definedName name="_71823">[2]Sheet7!$Q$80</definedName>
    <definedName name="_71834">[2]Sheet6!$Q$239</definedName>
    <definedName name="_71839">[3]Sheet7!$Q$95</definedName>
    <definedName name="_71852">[1]Sheet10!$R$39</definedName>
    <definedName name="_71881">[4]Sheet6!$Q$260</definedName>
    <definedName name="_71892">[2]Sheet7!$Q$81</definedName>
    <definedName name="_71908">[3]Sheet7!$Q$96</definedName>
    <definedName name="_71923">[1]Sheet10!$R$40</definedName>
    <definedName name="_71927">[2]Sheet7!$Q$82</definedName>
    <definedName name="_71938">[2]Sheet6!$Q$241</definedName>
    <definedName name="_71943">[3]Sheet7!$Q$97</definedName>
    <definedName name="_71950">[4]Sheet6!$Q$261</definedName>
    <definedName name="_71973">[2]Sheet6!$Q$242</definedName>
    <definedName name="_71994">[1]Sheet10!$R$41</definedName>
    <definedName name="_71996">[2]Sheet7!$Q$83</definedName>
    <definedName name="_72012">[3]Sheet7!$Q$98</definedName>
    <definedName name="_72019">[4]Sheet6!$Q$262</definedName>
    <definedName name="_72031">[2]Sheet7!$Q$84</definedName>
    <definedName name="_72042">[2]Sheet6!$Q$243</definedName>
    <definedName name="_72047">[3]Sheet7!$Q$99</definedName>
    <definedName name="_72065">[1]Sheet10!$R$42</definedName>
    <definedName name="_72066">[2]Sheet7!$Q$85</definedName>
    <definedName name="_72077">[2]Sheet6!$Q$244</definedName>
    <definedName name="_72088">[4]Sheet6!$Q$263</definedName>
    <definedName name="_72101">[2]Sheet7!$Q$86</definedName>
    <definedName name="_72116">[3]Sheet7!$Q$100</definedName>
    <definedName name="_72136">[1]Sheet10!$R$43</definedName>
    <definedName name="_72146">[2]Sheet6!$Q$245</definedName>
    <definedName name="_72157">[4]Sheet6!$Q$264</definedName>
    <definedName name="_72170">[2]Sheet7!$Q$87</definedName>
    <definedName name="_72181">[2]Sheet6!$Q$246</definedName>
    <definedName name="_72185">[3]Sheet7!$Q$101</definedName>
    <definedName name="_72192">[4]Sheet6!$Q$265</definedName>
    <definedName name="_72207">[1]Sheet10!$R$44</definedName>
    <definedName name="_72239">[2]Sheet7!$Q$88</definedName>
    <definedName name="_72250">[2]Sheet6!$Q$247</definedName>
    <definedName name="_72254">[3]Sheet7!$Q$102</definedName>
    <definedName name="_72261">[4]Sheet6!$Q$266</definedName>
    <definedName name="_72274">[2]Sheet7!$Q$89</definedName>
    <definedName name="_72278">[1]Sheet10!$R$45</definedName>
    <definedName name="_72289">[3]Sheet7!$Q$103</definedName>
    <definedName name="_7230">'[5]April 2014'!#REF!</definedName>
    <definedName name="_72319">[2]Sheet6!$Q$248</definedName>
    <definedName name="_72330">[4]Sheet6!$Q$267</definedName>
    <definedName name="_72343">[2]Sheet7!$Q$90</definedName>
    <definedName name="_72349">[1]Sheet10!$R$46</definedName>
    <definedName name="_72358">[3]Sheet7!$Q$104</definedName>
    <definedName name="_72393">[3]Sheet7!$Q$105</definedName>
    <definedName name="_72399">[4]Sheet6!$Q$268</definedName>
    <definedName name="_72412">[2]Sheet7!$Q$91</definedName>
    <definedName name="_72420">[1]Sheet10!$R$47</definedName>
    <definedName name="_72423">[2]Sheet6!$Q$250</definedName>
    <definedName name="_72462">[3]Sheet7!$Q$106</definedName>
    <definedName name="_72468">[4]Sheet6!$Q$269</definedName>
    <definedName name="_72481">[2]Sheet7!$Q$92</definedName>
    <definedName name="_72491">[1]Sheet10!$R$48</definedName>
    <definedName name="_72492">[2]Sheet6!$Q$251</definedName>
    <definedName name="_72497">[3]Sheet7!$Q$107</definedName>
    <definedName name="_72516">[2]Sheet7!$Q$93</definedName>
    <definedName name="_72527">[2]Sheet6!$Q$252</definedName>
    <definedName name="_72537">[4]Sheet6!$Q$270</definedName>
    <definedName name="_72562">[1]Sheet10!$R$49</definedName>
    <definedName name="_72566">[3]Sheet7!$Q$108</definedName>
    <definedName name="_72585">[2]Sheet7!$Q$94</definedName>
    <definedName name="_72596">[2]Sheet6!$Q$253</definedName>
    <definedName name="_72598">[1]Sheet10!$R$50</definedName>
    <definedName name="_72601">[3]Sheet7!$Q$109</definedName>
    <definedName name="_72606">[4]Sheet6!$Q$271</definedName>
    <definedName name="_72620">[2]Sheet7!$Q$95</definedName>
    <definedName name="_72665">[2]Sheet6!$Q$254</definedName>
    <definedName name="_72669">[1]Sheet10!$R$51</definedName>
    <definedName name="_72670">[3]Sheet7!$Q$110</definedName>
    <definedName name="_72675">[4]Sheet6!$Q$272</definedName>
    <definedName name="_72689">[2]Sheet7!$Q$96</definedName>
    <definedName name="_72700">[2]Sheet6!$Q$255</definedName>
    <definedName name="_72710">[4]Sheet6!$Q$273</definedName>
    <definedName name="_72739">[3]Sheet7!$Q$111</definedName>
    <definedName name="_72740">[1]Sheet10!$R$52</definedName>
    <definedName name="_72745">[4]Sheet6!$Q$274</definedName>
    <definedName name="_72758">[2]Sheet7!$Q$97</definedName>
    <definedName name="_72769">[2]Sheet6!$Q$256</definedName>
    <definedName name="_72774">[3]Sheet7!$Q$112</definedName>
    <definedName name="_7280">'[5]April 2014'!#REF!</definedName>
    <definedName name="_72804">[2]Sheet6!$Q$257</definedName>
    <definedName name="_72811">[1]Sheet10!$R$53</definedName>
    <definedName name="_72814">[4]Sheet6!$Q$275</definedName>
    <definedName name="_72827">[2]Sheet7!$Q$98</definedName>
    <definedName name="_72873">[2]Sheet6!$Q$258</definedName>
    <definedName name="_72878">[3]Sheet7!$Q$114</definedName>
    <definedName name="_72882">[1]Sheet10!$R$54</definedName>
    <definedName name="_72896">[2]Sheet7!$Q$99</definedName>
    <definedName name="_72918">[4]Sheet6!$Q$277</definedName>
    <definedName name="_72931">[2]Sheet7!$Q$100</definedName>
    <definedName name="_72942">[2]Sheet6!$Q$259</definedName>
    <definedName name="_72947">[3]Sheet7!$Q$115</definedName>
    <definedName name="_72953">[4]Sheet6!$Q$278</definedName>
    <definedName name="_72982">[3]Sheet7!$Q$116</definedName>
    <definedName name="_72988">[4]Sheet6!$Q$279</definedName>
    <definedName name="_730">'[5]April 2014'!#REF!</definedName>
    <definedName name="_73000">[2]Sheet7!$Q$101</definedName>
    <definedName name="_73011">[2]Sheet6!$Q$260</definedName>
    <definedName name="_73035">[2]Sheet7!$Q$102</definedName>
    <definedName name="_73051">[3]Sheet7!$Q$117</definedName>
    <definedName name="_73080">[2]Sheet6!$Q$261</definedName>
    <definedName name="_73086">[3]Sheet7!$Q$118</definedName>
    <definedName name="_73104">[2]Sheet7!$Q$103</definedName>
    <definedName name="_73139">[2]Sheet7!$Q$104</definedName>
    <definedName name="_73149">[2]Sheet6!$Q$262</definedName>
    <definedName name="_73155">[3]Sheet7!$Q$119</definedName>
    <definedName name="_73165">[1]Sheet11!$R$5</definedName>
    <definedName name="_73196">[4]Sheet7!$Q$5</definedName>
    <definedName name="_73208">[2]Sheet7!$Q$105</definedName>
    <definedName name="_73218">[2]Sheet6!$Q$263</definedName>
    <definedName name="_73224">[3]Sheet7!$Q$120</definedName>
    <definedName name="_73262">[1]Sheet11!$R$7</definedName>
    <definedName name="_73277">[2]Sheet7!$Q$106</definedName>
    <definedName name="_73287">[2]Sheet6!$Q$264</definedName>
    <definedName name="_73291">[4]Sheet7!$Q$7</definedName>
    <definedName name="_73293">[3]Sheet7!$Q$121</definedName>
    <definedName name="_7330">'[5]April 2014'!#REF!</definedName>
    <definedName name="_73333">[1]Sheet11!$R$8</definedName>
    <definedName name="_73356">[2]Sheet6!$Q$265</definedName>
    <definedName name="_73360">[4]Sheet7!$Q$8</definedName>
    <definedName name="_73362">[3]Sheet7!$Q$122</definedName>
    <definedName name="_73369">[1]Sheet11!$R$9</definedName>
    <definedName name="_73381">[2]Sheet7!$Q$108</definedName>
    <definedName name="_734">[6]Sheet1!$O$22</definedName>
    <definedName name="_73425">[2]Sheet6!$Q$266</definedName>
    <definedName name="_73429">[4]Sheet7!$Q$9</definedName>
    <definedName name="_73431">[3]Sheet7!$Q$123</definedName>
    <definedName name="_73440">[1]Sheet11!$R$10</definedName>
    <definedName name="_73450">[2]Sheet7!$Q$109</definedName>
    <definedName name="_73464">[4]Sheet7!$Q$10</definedName>
    <definedName name="_73485">[2]Sheet7!$Q$110</definedName>
    <definedName name="_73494">[2]Sheet6!$Q$267</definedName>
    <definedName name="_735">[6]Sheet1!$P$22</definedName>
    <definedName name="_73511">[1]Sheet11!$R$11</definedName>
    <definedName name="_73533">[4]Sheet7!$Q$11</definedName>
    <definedName name="_73547">[1]Sheet11!$R$12</definedName>
    <definedName name="_73554">[2]Sheet7!$Q$111</definedName>
    <definedName name="_73563">[2]Sheet6!$Q$268</definedName>
    <definedName name="_73568">[4]Sheet7!$Q$12</definedName>
    <definedName name="_73569">[3]Sheet7!$Q$125</definedName>
    <definedName name="_73589">[2]Sheet7!$Q$112</definedName>
    <definedName name="_736">[6]Sheet1!$Q$22</definedName>
    <definedName name="_73618">[1]Sheet11!$R$13</definedName>
    <definedName name="_73632">[2]Sheet6!$Q$269</definedName>
    <definedName name="_73637">[4]Sheet7!$Q$13</definedName>
    <definedName name="_73638">[3]Sheet7!$Q$126</definedName>
    <definedName name="_73658">[2]Sheet7!$Q$113</definedName>
    <definedName name="_73667">[2]Sheet6!$Q$270</definedName>
    <definedName name="_73672">[4]Sheet7!$Q$14</definedName>
    <definedName name="_73689">[1]Sheet11!$R$14</definedName>
    <definedName name="_73693">[2]Sheet7!$Q$114</definedName>
    <definedName name="_737">[6]Sheet1!$R$22</definedName>
    <definedName name="_73707">[3]Sheet7!$Q$127</definedName>
    <definedName name="_73736">[2]Sheet6!$Q$271</definedName>
    <definedName name="_73741">[4]Sheet7!$Q$15</definedName>
    <definedName name="_73760">[1]Sheet11!$R$15</definedName>
    <definedName name="_73762">[2]Sheet7!$Q$115</definedName>
    <definedName name="_73771">[2]Sheet6!$Q$272</definedName>
    <definedName name="_73776">[3]Sheet7!$Q$128</definedName>
    <definedName name="_73796">[1]Sheet11!$R$16</definedName>
    <definedName name="_7380">'[5]April 2014'!#REF!</definedName>
    <definedName name="_73810">[4]Sheet7!$Q$16</definedName>
    <definedName name="_73840">[2]Sheet6!$Q$273</definedName>
    <definedName name="_73845">[3]Sheet7!$Q$129</definedName>
    <definedName name="_73866">[2]Sheet7!$Q$117</definedName>
    <definedName name="_73867">[1]Sheet11!$R$17</definedName>
    <definedName name="_73879">[4]Sheet7!$Q$17</definedName>
    <definedName name="_73909">[2]Sheet6!$Q$274</definedName>
    <definedName name="_73914">[3]Sheet7!$Q$130</definedName>
    <definedName name="_73935">[2]Sheet7!$Q$118</definedName>
    <definedName name="_73938">[1]Sheet11!$R$18</definedName>
    <definedName name="_73948">[4]Sheet7!$Q$18</definedName>
    <definedName name="_73970">[2]Sheet7!$Q$119</definedName>
    <definedName name="_73978">[2]Sheet6!$Q$275</definedName>
    <definedName name="_73983">[3]Sheet7!$Q$131</definedName>
    <definedName name="_74009">[1]Sheet11!$R$19</definedName>
    <definedName name="_74017">[4]Sheet7!$Q$19</definedName>
    <definedName name="_74039">[2]Sheet7!$Q$120</definedName>
    <definedName name="_74047">[2]Sheet6!$Q$276</definedName>
    <definedName name="_74052">[3]Sheet7!$Q$132</definedName>
    <definedName name="_74074">[2]Sheet7!$Q$121</definedName>
    <definedName name="_74080">[1]Sheet11!$R$20</definedName>
    <definedName name="_74086">[4]Sheet7!$Q$20</definedName>
    <definedName name="_74087">[3]Sheet7!$Q$133</definedName>
    <definedName name="_74116">[2]Sheet6!$Q$277</definedName>
    <definedName name="_74143">[2]Sheet7!$Q$122</definedName>
    <definedName name="_74151">[1]Sheet11!$R$21</definedName>
    <definedName name="_74155">[4]Sheet7!$Q$21</definedName>
    <definedName name="_74156">[3]Sheet7!$Q$134</definedName>
    <definedName name="_74178">[2]Sheet7!$Q$123</definedName>
    <definedName name="_74185">[2]Sheet6!$Q$278</definedName>
    <definedName name="_74222">[1]Sheet11!$R$22</definedName>
    <definedName name="_74224">[4]Sheet7!$Q$22</definedName>
    <definedName name="_74247">[2]Sheet7!$Q$124</definedName>
    <definedName name="_74254">[2]Sheet6!$Q$279</definedName>
    <definedName name="_74259">[4]Sheet7!$Q$23</definedName>
    <definedName name="_74289">[2]Sheet6!$Q$280</definedName>
    <definedName name="_74293">[1]Sheet11!$R$23</definedName>
    <definedName name="_7430">'[5]April 2014'!#REF!</definedName>
    <definedName name="_74324">[2]Sheet6!$Q$281</definedName>
    <definedName name="_74328">[4]Sheet7!$Q$24</definedName>
    <definedName name="_74363">[4]Sheet7!$Q$25</definedName>
    <definedName name="_74364">[3]Sheet8!$Q$5</definedName>
    <definedName name="_74385">[2]Sheet7!$Q$126</definedName>
    <definedName name="_74393">[2]Sheet6!$Q$282</definedName>
    <definedName name="_74432">[4]Sheet7!$Q$26</definedName>
    <definedName name="_74435">[1]Sheet11!$R$25</definedName>
    <definedName name="_74454">[2]Sheet7!$Q$127</definedName>
    <definedName name="_74459">[3]Sheet8!$Q$7</definedName>
    <definedName name="_74462">[2]Sheet6!$Q$283</definedName>
    <definedName name="_74467">[4]Sheet7!$Q$27</definedName>
    <definedName name="_74497">[2]Sheet6!$Q$284</definedName>
    <definedName name="_74502">[4]Sheet7!$Q$28</definedName>
    <definedName name="_74506">[1]Sheet11!$R$26</definedName>
    <definedName name="_74523">[2]Sheet7!$Q$128</definedName>
    <definedName name="_74528">[3]Sheet8!$Q$8</definedName>
    <definedName name="_74532">[2]Sheet6!$Q$285</definedName>
    <definedName name="_74563">[3]Sheet8!$Q$9</definedName>
    <definedName name="_74571">[4]Sheet7!$Q$29</definedName>
    <definedName name="_74577">[1]Sheet11!$R$27</definedName>
    <definedName name="_74592">[2]Sheet7!$Q$129</definedName>
    <definedName name="_74632">[3]Sheet8!$Q$10</definedName>
    <definedName name="_74640">[4]Sheet7!$Q$30</definedName>
    <definedName name="_74648">[1]Sheet11!$R$28</definedName>
    <definedName name="_74661">[2]Sheet7!$Q$130</definedName>
    <definedName name="_74667">[3]Sheet8!$Q$11</definedName>
    <definedName name="_74709">[4]Sheet7!$Q$31</definedName>
    <definedName name="_74719">[1]Sheet11!$R$29</definedName>
    <definedName name="_74730">[2]Sheet7!$Q$131</definedName>
    <definedName name="_74736">[3]Sheet8!$Q$12</definedName>
    <definedName name="_74740">[2]Sheet7!$Q$5</definedName>
    <definedName name="_74755">[1]Sheet11!$R$30</definedName>
    <definedName name="_74778">[4]Sheet7!$Q$32</definedName>
    <definedName name="_74799">[2]Sheet7!$Q$132</definedName>
    <definedName name="_7480">'[5]April 2014'!#REF!</definedName>
    <definedName name="_74826">[1]Sheet11!$R$31</definedName>
    <definedName name="_74835">[2]Sheet7!$Q$7</definedName>
    <definedName name="_74840">[3]Sheet8!$Q$14</definedName>
    <definedName name="_74847">[4]Sheet7!$Q$33</definedName>
    <definedName name="_74868">[2]Sheet7!$Q$133</definedName>
    <definedName name="_74897">[1]Sheet11!$R$32</definedName>
    <definedName name="_74904">[2]Sheet7!$Q$8</definedName>
    <definedName name="_74909">[3]Sheet8!$Q$15</definedName>
    <definedName name="_74916">[4]Sheet7!$Q$34</definedName>
    <definedName name="_74937">[2]Sheet7!$Q$134</definedName>
    <definedName name="_74951">[4]Sheet7!$Q$35</definedName>
    <definedName name="_74968">[1]Sheet11!$R$33</definedName>
    <definedName name="_74973">[2]Sheet7!$Q$9</definedName>
    <definedName name="_74978">[3]Sheet8!$Q$16</definedName>
    <definedName name="_75004">[1]Sheet11!$R$34</definedName>
    <definedName name="_75006">[2]Sheet7!$Q$135</definedName>
    <definedName name="_75008">[2]Sheet7!$Q$10</definedName>
    <definedName name="_75020">[4]Sheet7!$Q$36</definedName>
    <definedName name="_75047">[3]Sheet8!$Q$17</definedName>
    <definedName name="_75075">[2]Sheet7!$Q$136</definedName>
    <definedName name="_75077">[2]Sheet7!$Q$11</definedName>
    <definedName name="_75089">[4]Sheet7!$Q$37</definedName>
    <definedName name="_75112">[2]Sheet7!$Q$12</definedName>
    <definedName name="_75116">[3]Sheet8!$Q$18</definedName>
    <definedName name="_75124">[4]Sheet7!$Q$38</definedName>
    <definedName name="_75146">[1]Sheet11!$R$36</definedName>
    <definedName name="_75159">[4]Sheet7!$Q$39</definedName>
    <definedName name="_75179">[2]Sheet7!$Q$138</definedName>
    <definedName name="_75181">[2]Sheet7!$Q$13</definedName>
    <definedName name="_75185">[3]Sheet8!$Q$19</definedName>
    <definedName name="_75194">[4]Sheet7!$Q$40</definedName>
    <definedName name="_75216">[2]Sheet7!$Q$14</definedName>
    <definedName name="_75217">[1]Sheet11!$R$37</definedName>
    <definedName name="_75254">[3]Sheet8!$Q$20</definedName>
    <definedName name="_75263">[4]Sheet7!$Q$41</definedName>
    <definedName name="_75285">[2]Sheet7!$Q$15</definedName>
    <definedName name="_75288">[1]Sheet11!$R$38</definedName>
    <definedName name="_7530">'[5]April 2014'!#REF!</definedName>
    <definedName name="_75332">[4]Sheet7!$Q$42</definedName>
    <definedName name="_75354">[2]Sheet7!$Q$16</definedName>
    <definedName name="_75359">[1]Sheet11!$R$39</definedName>
    <definedName name="_75387">[2]Sheet8!$Q$5</definedName>
    <definedName name="_75392">[3]Sheet8!$Q$22</definedName>
    <definedName name="_75401">[4]Sheet7!$Q$43</definedName>
    <definedName name="_75423">[2]Sheet7!$Q$17</definedName>
    <definedName name="_75430">[1]Sheet11!$R$40</definedName>
    <definedName name="_75436">[4]Sheet7!$Q$44</definedName>
    <definedName name="_75461">[3]Sheet8!$Q$23</definedName>
    <definedName name="_75482">[2]Sheet8!$Q$7</definedName>
    <definedName name="_75492">[2]Sheet7!$Q$18</definedName>
    <definedName name="_75496">[3]Sheet8!$Q$24</definedName>
    <definedName name="_75501">[1]Sheet11!$R$41</definedName>
    <definedName name="_75505">[4]Sheet7!$Q$45</definedName>
    <definedName name="_75551">[2]Sheet8!$Q$8</definedName>
    <definedName name="_75561">[2]Sheet7!$Q$19</definedName>
    <definedName name="_75565">[3]Sheet8!$Q$25</definedName>
    <definedName name="_75572">[1]Sheet11!$R$42</definedName>
    <definedName name="_75574">[4]Sheet7!$Q$46</definedName>
    <definedName name="_75586">[2]Sheet8!$Q$9</definedName>
    <definedName name="_75609">[4]Sheet7!$Q$47</definedName>
    <definedName name="_75630">[2]Sheet7!$Q$20</definedName>
    <definedName name="_75634">[3]Sheet8!$Q$26</definedName>
    <definedName name="_75643">[1]Sheet11!$R$43</definedName>
    <definedName name="_75655">[2]Sheet8!$Q$10</definedName>
    <definedName name="_75678">[4]Sheet7!$Q$48</definedName>
    <definedName name="_75690">[2]Sheet8!$Q$11</definedName>
    <definedName name="_75699">[2]Sheet7!$Q$21</definedName>
    <definedName name="_75703">[3]Sheet8!$Q$27</definedName>
    <definedName name="_75713">[4]Sheet7!$Q$49</definedName>
    <definedName name="_75714">[1]Sheet11!$R$44</definedName>
    <definedName name="_75759">[2]Sheet8!$Q$12</definedName>
    <definedName name="_75768">[2]Sheet7!$Q$22</definedName>
    <definedName name="_75785">[1]Sheet11!$R$45</definedName>
    <definedName name="_7580">'[5]April 2014'!#REF!</definedName>
    <definedName name="_75803">[2]Sheet7!$Q$23</definedName>
    <definedName name="_75807">[3]Sheet8!$Q$29</definedName>
    <definedName name="_75821">[1]Sheet11!$R$46</definedName>
    <definedName name="_75828">[2]Sheet8!$Q$13</definedName>
    <definedName name="_75851">[4]Sheet7!$Q$51</definedName>
    <definedName name="_75857">[1]Sheet11!$R$47</definedName>
    <definedName name="_75863">[2]Sheet8!$Q$14</definedName>
    <definedName name="_75872">[2]Sheet7!$Q$24</definedName>
    <definedName name="_75876">[3]Sheet8!$Q$30</definedName>
    <definedName name="_75907">[2]Sheet7!$Q$25</definedName>
    <definedName name="_75920">[4]Sheet7!$Q$52</definedName>
    <definedName name="_75928">[1]Sheet11!$R$48</definedName>
    <definedName name="_75932">[2]Sheet8!$Q$15</definedName>
    <definedName name="_75945">[3]Sheet8!$Q$31</definedName>
    <definedName name="_75976">[2]Sheet7!$Q$26</definedName>
    <definedName name="_75980">[3]Sheet8!$Q$32</definedName>
    <definedName name="_75989">[4]Sheet7!$Q$53</definedName>
    <definedName name="_75999">[1]Sheet11!$R$49</definedName>
    <definedName name="_76001">[2]Sheet8!$Q$16</definedName>
    <definedName name="_76011">[2]Sheet7!$Q$27</definedName>
    <definedName name="_76015">[3]Sheet8!$Q$33</definedName>
    <definedName name="_76046">[2]Sheet7!$Q$28</definedName>
    <definedName name="_76058">[4]Sheet7!$Q$54</definedName>
    <definedName name="_76070">[2]Sheet8!$Q$17</definedName>
    <definedName name="_76084">[3]Sheet8!$Q$34</definedName>
    <definedName name="_76093">[4]Sheet7!$Q$55</definedName>
    <definedName name="_76115">[2]Sheet7!$Q$29</definedName>
    <definedName name="_76119">[3]Sheet8!$Q$35</definedName>
    <definedName name="_76139">[2]Sheet8!$Q$18</definedName>
    <definedName name="_76141">[1]Sheet11!$R$51</definedName>
    <definedName name="_76162">[4]Sheet7!$Q$56</definedName>
    <definedName name="_76184">[2]Sheet7!$Q$30</definedName>
    <definedName name="_76188">[3]Sheet8!$Q$36</definedName>
    <definedName name="_76208">[2]Sheet8!$Q$19</definedName>
    <definedName name="_76212">[1]Sheet11!$R$52</definedName>
    <definedName name="_76231">[4]Sheet7!$Q$57</definedName>
    <definedName name="_76248">[1]Sheet11!$R$53</definedName>
    <definedName name="_76253">[2]Sheet7!$Q$31</definedName>
    <definedName name="_76257">[3]Sheet8!$Q$37</definedName>
    <definedName name="_7630">'[5]April 2014'!#REF!</definedName>
    <definedName name="_76300">[4]Sheet7!$Q$58</definedName>
    <definedName name="_76319">[1]Sheet11!$R$54</definedName>
    <definedName name="_76322">[2]Sheet7!$Q$32</definedName>
    <definedName name="_76326">[3]Sheet8!$Q$38</definedName>
    <definedName name="_76346">[2]Sheet8!$Q$21</definedName>
    <definedName name="_76361">[3]Sheet8!$Q$39</definedName>
    <definedName name="_76369">[4]Sheet7!$Q$59</definedName>
    <definedName name="_76390">[1]Sheet11!$R$55</definedName>
    <definedName name="_76391">[2]Sheet7!$Q$33</definedName>
    <definedName name="_76415">[2]Sheet8!$Q$22</definedName>
    <definedName name="_76426">[1]Sheet11!$R$56</definedName>
    <definedName name="_76430">[3]Sheet8!$Q$40</definedName>
    <definedName name="_76438">[4]Sheet7!$Q$60</definedName>
    <definedName name="_76460">[2]Sheet7!$Q$34</definedName>
    <definedName name="_76484">[2]Sheet8!$Q$23</definedName>
    <definedName name="_76497">[1]Sheet11!$R$57</definedName>
    <definedName name="_76499">[3]Sheet8!$Q$41</definedName>
    <definedName name="_76507">[4]Sheet7!$Q$61</definedName>
    <definedName name="_76519">[2]Sheet8!$Q$24</definedName>
    <definedName name="_76542">[4]Sheet7!$Q$62</definedName>
    <definedName name="_76564">[2]Sheet7!$Q$36</definedName>
    <definedName name="_76568">[3]Sheet8!$Q$42</definedName>
    <definedName name="_76588">[2]Sheet8!$Q$25</definedName>
    <definedName name="_76603">[3]Sheet8!$Q$43</definedName>
    <definedName name="_76611">[4]Sheet7!$Q$63</definedName>
    <definedName name="_76633">[2]Sheet7!$Q$37</definedName>
    <definedName name="_76638">[3]Sheet8!$Q$44</definedName>
    <definedName name="_76639">[1]Sheet11!$R$59</definedName>
    <definedName name="_76646">[4]Sheet7!$Q$64</definedName>
    <definedName name="_76657">[2]Sheet8!$Q$26</definedName>
    <definedName name="_76668">[2]Sheet7!$Q$38</definedName>
    <definedName name="_76675">[1]Sheet11!$R$60</definedName>
    <definedName name="_76681">[4]Sheet7!$Q$65</definedName>
    <definedName name="_76707">[3]Sheet8!$Q$45</definedName>
    <definedName name="_76716">[4]Sheet7!$Q$66</definedName>
    <definedName name="_76726">[2]Sheet8!$Q$27</definedName>
    <definedName name="_76738">[2]Sheet7!$Q$40</definedName>
    <definedName name="_76742">[3]Sheet8!$Q$46</definedName>
    <definedName name="_76746">[1]Sheet11!$R$61</definedName>
    <definedName name="_76773">[2]Sheet7!$Q$41</definedName>
    <definedName name="_76785">[4]Sheet7!$Q$67</definedName>
    <definedName name="_7680">'[5]April 2014'!#REF!</definedName>
    <definedName name="_76811">[3]Sheet8!$Q$47</definedName>
    <definedName name="_76817">[1]Sheet11!$R$62</definedName>
    <definedName name="_76820">[4]Sheet7!$Q$68</definedName>
    <definedName name="_76830">[2]Sheet8!$Q$29</definedName>
    <definedName name="_76842">[2]Sheet7!$Q$42</definedName>
    <definedName name="_76846">[3]Sheet8!$Q$48</definedName>
    <definedName name="_76855">[4]Sheet7!$Q$69</definedName>
    <definedName name="_76888">[1]Sheet11!$R$63</definedName>
    <definedName name="_76890">[4]Sheet7!$Q$70</definedName>
    <definedName name="_76899">[2]Sheet8!$Q$30</definedName>
    <definedName name="_76911">[2]Sheet7!$Q$43</definedName>
    <definedName name="_76915">[3]Sheet8!$Q$49</definedName>
    <definedName name="_76924">[1]Sheet11!$R$64</definedName>
    <definedName name="_76950">[3]Sheet8!$Q$50</definedName>
    <definedName name="_76959">[4]Sheet7!$Q$71</definedName>
    <definedName name="_76968">[2]Sheet8!$Q$31</definedName>
    <definedName name="_76980">[2]Sheet7!$Q$44</definedName>
    <definedName name="_76994">[4]Sheet7!$Q$72</definedName>
    <definedName name="_76995">[1]Sheet11!$R$65</definedName>
    <definedName name="_77003">[2]Sheet8!$Q$32</definedName>
    <definedName name="_77015">[2]Sheet7!$Q$45</definedName>
    <definedName name="_77019">[3]Sheet8!$Q$51</definedName>
    <definedName name="_77031">[1]Sheet11!$R$66</definedName>
    <definedName name="_77063">[4]Sheet7!$Q$73</definedName>
    <definedName name="_77072">[2]Sheet8!$Q$33</definedName>
    <definedName name="_77084">[2]Sheet7!$Q$46</definedName>
    <definedName name="_77088">[3]Sheet8!$Q$52</definedName>
    <definedName name="_77098">[4]Sheet7!$Q$74</definedName>
    <definedName name="_77102">[1]Sheet11!$R$67</definedName>
    <definedName name="_77107">[2]Sheet8!$Q$34</definedName>
    <definedName name="_77123">[3]Sheet8!$Q$53</definedName>
    <definedName name="_77153">[2]Sheet7!$Q$47</definedName>
    <definedName name="_77167">[4]Sheet7!$Q$75</definedName>
    <definedName name="_77173">[1]Sheet11!$R$68</definedName>
    <definedName name="_77176">[2]Sheet8!$Q$35</definedName>
    <definedName name="_77188">[2]Sheet7!$Q$48</definedName>
    <definedName name="_77192">[3]Sheet8!$Q$54</definedName>
    <definedName name="_77202">[4]Sheet7!$Q$76</definedName>
    <definedName name="_77244">[1]Sheet11!$R$69</definedName>
    <definedName name="_77245">[2]Sheet8!$Q$36</definedName>
    <definedName name="_77261">[3]Sheet8!$Q$55</definedName>
    <definedName name="_77271">[4]Sheet7!$Q$77</definedName>
    <definedName name="_77280">[1]Sheet11!$R$70</definedName>
    <definedName name="_77292">[2]Sheet7!$Q$50</definedName>
    <definedName name="_77296">[3]Sheet8!$Q$56</definedName>
    <definedName name="_7730">'[5]April 2014'!#REF!</definedName>
    <definedName name="_77306">[4]Sheet7!$Q$78</definedName>
    <definedName name="_77314">[2]Sheet8!$Q$37</definedName>
    <definedName name="_77331">[3]Sheet8!$Q$57</definedName>
    <definedName name="_77349">[2]Sheet8!$Q$38</definedName>
    <definedName name="_77351">[1]Sheet11!$R$71</definedName>
    <definedName name="_77361">[2]Sheet7!$Q$51</definedName>
    <definedName name="_77375">[4]Sheet7!$Q$79</definedName>
    <definedName name="_77400">[3]Sheet8!$Q$58</definedName>
    <definedName name="_77410">[4]Sheet7!$Q$80</definedName>
    <definedName name="_77418">[2]Sheet8!$Q$39</definedName>
    <definedName name="_77422">[1]Sheet11!$R$72</definedName>
    <definedName name="_77430">[2]Sheet7!$Q$52</definedName>
    <definedName name="_77469">[3]Sheet8!$Q$59</definedName>
    <definedName name="_77479">[4]Sheet7!$Q$81</definedName>
    <definedName name="_77487">[2]Sheet8!$Q$40</definedName>
    <definedName name="_77493">[1]Sheet11!$R$73</definedName>
    <definedName name="_77499">[2]Sheet7!$Q$53</definedName>
    <definedName name="_77514">[4]Sheet7!$Q$82</definedName>
    <definedName name="_77538">[3]Sheet8!$Q$60</definedName>
    <definedName name="_77549">[4]Sheet7!$Q$83</definedName>
    <definedName name="_77556">[2]Sheet8!$Q$41</definedName>
    <definedName name="_77564">[1]Sheet11!$R$74</definedName>
    <definedName name="_77568">[2]Sheet7!$Q$54</definedName>
    <definedName name="_77584">[4]Sheet7!$Q$84</definedName>
    <definedName name="_77607">[3]Sheet8!$Q$61</definedName>
    <definedName name="_77625">[2]Sheet8!$Q$42</definedName>
    <definedName name="_77635">[1]Sheet11!$R$75</definedName>
    <definedName name="_77637">[2]Sheet7!$Q$55</definedName>
    <definedName name="_77642">[3]Sheet8!$Q$62</definedName>
    <definedName name="_77653">[4]Sheet7!$Q$85</definedName>
    <definedName name="_77660">[2]Sheet8!$Q$43</definedName>
    <definedName name="_77672">[2]Sheet7!$Q$56</definedName>
    <definedName name="_77677">[3]Sheet8!$Q$63</definedName>
    <definedName name="_77695">[2]Sheet8!$Q$44</definedName>
    <definedName name="_77706">[1]Sheet11!$R$76</definedName>
    <definedName name="_77722">[4]Sheet7!$Q$86</definedName>
    <definedName name="_77742">[1]Sheet11!$R$77</definedName>
    <definedName name="_77746">[3]Sheet8!$Q$64</definedName>
    <definedName name="_77757">[4]Sheet7!$Q$87</definedName>
    <definedName name="_77764">[2]Sheet8!$Q$45</definedName>
    <definedName name="_77778">[1]Sheet11!$R$78</definedName>
    <definedName name="_77781">[3]Sheet8!$Q$65</definedName>
    <definedName name="_7780">'[5]April 2014'!#REF!</definedName>
    <definedName name="_77810">[2]Sheet7!$Q$58</definedName>
    <definedName name="_77826">[4]Sheet7!$Q$88</definedName>
    <definedName name="_77833">[2]Sheet8!$Q$46</definedName>
    <definedName name="_77849">[1]Sheet11!$R$79</definedName>
    <definedName name="_77850">[3]Sheet8!$Q$66</definedName>
    <definedName name="_77868">[2]Sheet8!$Q$47</definedName>
    <definedName name="_77879">[2]Sheet7!$Q$59</definedName>
    <definedName name="_77885">[1]Sheet11!$R$80</definedName>
    <definedName name="_77895">[4]Sheet7!$Q$89</definedName>
    <definedName name="_77919">[3]Sheet8!$Q$67</definedName>
    <definedName name="_77921">[1]Sheet11!$R$81</definedName>
    <definedName name="_77937">[2]Sheet8!$Q$48</definedName>
    <definedName name="_77948">[2]Sheet7!$Q$60</definedName>
    <definedName name="_77954">[3]Sheet8!$Q$68</definedName>
    <definedName name="_77957">[1]Sheet11!$R$82</definedName>
    <definedName name="_77964">[4]Sheet7!$Q$90</definedName>
    <definedName name="_77972">[2]Sheet8!$Q$49</definedName>
    <definedName name="_77993">[1]Sheet11!$R$83</definedName>
    <definedName name="_780">'[5]April 2014'!#REF!</definedName>
    <definedName name="_78023">[3]Sheet8!$Q$69</definedName>
    <definedName name="_78033">[4]Sheet7!$Q$91</definedName>
    <definedName name="_78041">[2]Sheet8!$Q$50</definedName>
    <definedName name="_78064">[1]Sheet11!$R$84</definedName>
    <definedName name="_78068">[4]Sheet7!$Q$92</definedName>
    <definedName name="_78086">[2]Sheet7!$Q$62</definedName>
    <definedName name="_78092">[3]Sheet8!$Q$70</definedName>
    <definedName name="_78110">[2]Sheet8!$Q$51</definedName>
    <definedName name="_78121">[2]Sheet7!$Q$63</definedName>
    <definedName name="_78127">[3]Sheet8!$Q$71</definedName>
    <definedName name="_78135">[1]Sheet11!$R$85</definedName>
    <definedName name="_78137">[4]Sheet7!$Q$93</definedName>
    <definedName name="_78145">[2]Sheet8!$Q$52</definedName>
    <definedName name="_78171">[1]Sheet11!$R$86</definedName>
    <definedName name="_78172">[4]Sheet7!$Q$94</definedName>
    <definedName name="_78190">[2]Sheet7!$Q$64</definedName>
    <definedName name="_78196">[3]Sheet8!$Q$72</definedName>
    <definedName name="_78207">[1]Sheet11!$R$87</definedName>
    <definedName name="_78214">[2]Sheet8!$Q$53</definedName>
    <definedName name="_78225">[2]Sheet7!$Q$65</definedName>
    <definedName name="_78241">[4]Sheet7!$Q$95</definedName>
    <definedName name="_78260">[2]Sheet7!$Q$66</definedName>
    <definedName name="_78278">[1]Sheet11!$R$88</definedName>
    <definedName name="_78283">[2]Sheet8!$Q$54</definedName>
    <definedName name="_78295">[2]Sheet7!$Q$67</definedName>
    <definedName name="_7830">'[5]April 2014'!#REF!</definedName>
    <definedName name="_78300">[3]Sheet8!$Q$74</definedName>
    <definedName name="_78310">[4]Sheet7!$Q$96</definedName>
    <definedName name="_78318">[2]Sheet8!$Q$55</definedName>
    <definedName name="_78349">[1]Sheet11!$R$89</definedName>
    <definedName name="_78353">[2]Sheet8!$Q$56</definedName>
    <definedName name="_78364">[2]Sheet7!$Q$68</definedName>
    <definedName name="_78369">[3]Sheet8!$Q$75</definedName>
    <definedName name="_78379">[4]Sheet7!$Q$97</definedName>
    <definedName name="_78385">[1]Sheet11!$R$90</definedName>
    <definedName name="_78399">[2]Sheet7!$Q$69</definedName>
    <definedName name="_78421">[1]Sheet11!$R$91</definedName>
    <definedName name="_78422">[2]Sheet8!$Q$57</definedName>
    <definedName name="_78434">[2]Sheet7!$Q$70</definedName>
    <definedName name="_78438">[3]Sheet8!$Q$76</definedName>
    <definedName name="_78448">[4]Sheet7!$Q$98</definedName>
    <definedName name="_78469">[2]Sheet7!$Q$71</definedName>
    <definedName name="_78473">[3]Sheet8!$Q$77</definedName>
    <definedName name="_78483">[4]Sheet7!$Q$99</definedName>
    <definedName name="_78491">[2]Sheet8!$Q$58</definedName>
    <definedName name="_78492">[1]Sheet11!$R$92</definedName>
    <definedName name="_78538">[2]Sheet7!$Q$72</definedName>
    <definedName name="_78542">[3]Sheet8!$Q$78</definedName>
    <definedName name="_78552">[4]Sheet7!$Q$100</definedName>
    <definedName name="_78560">[2]Sheet8!$Q$59</definedName>
    <definedName name="_78563">[1]Sheet11!$R$93</definedName>
    <definedName name="_78573">[2]Sheet7!$Q$73</definedName>
    <definedName name="_78587">[4]Sheet7!$Q$101</definedName>
    <definedName name="_78611">[3]Sheet8!$Q$79</definedName>
    <definedName name="_78629">[2]Sheet8!$Q$60</definedName>
    <definedName name="_78634">[1]Sheet11!$R$94</definedName>
    <definedName name="_78642">[2]Sheet7!$Q$74</definedName>
    <definedName name="_78646">[3]Sheet8!$Q$80</definedName>
    <definedName name="_78656">[4]Sheet7!$Q$102</definedName>
    <definedName name="_78664">[2]Sheet8!$Q$61</definedName>
    <definedName name="_78677">[2]Sheet7!$Q$75</definedName>
    <definedName name="_78691">[4]Sheet7!$Q$103</definedName>
    <definedName name="_78699">[2]Sheet8!$Q$62</definedName>
    <definedName name="_78705">[1]Sheet11!$R$95</definedName>
    <definedName name="_78715">[3]Sheet8!$Q$81</definedName>
    <definedName name="_78750">[3]Sheet8!$Q$82</definedName>
    <definedName name="_78760">[4]Sheet7!$Q$104</definedName>
    <definedName name="_78768">[2]Sheet8!$Q$63</definedName>
    <definedName name="_78776">[1]Sheet11!$R$96</definedName>
    <definedName name="_78781">[2]Sheet7!$Q$77</definedName>
    <definedName name="_7880">'[5]April 2014'!#REF!</definedName>
    <definedName name="_78803">[2]Sheet8!$Q$64</definedName>
    <definedName name="_78819">[3]Sheet8!$Q$83</definedName>
    <definedName name="_78829">[4]Sheet7!$Q$105</definedName>
    <definedName name="_78847">[1]Sheet11!$R$97</definedName>
    <definedName name="_78850">[2]Sheet7!$Q$78</definedName>
    <definedName name="_78872">[2]Sheet8!$Q$65</definedName>
    <definedName name="_78885">[2]Sheet7!$Q$79</definedName>
    <definedName name="_78888">[3]Sheet8!$Q$84</definedName>
    <definedName name="_78898">[4]Sheet7!$Q$106</definedName>
    <definedName name="_78907">[2]Sheet8!$Q$66</definedName>
    <definedName name="_78918">[1]Sheet11!$R$98</definedName>
    <definedName name="_78933">[4]Sheet7!$Q$107</definedName>
    <definedName name="_78954">[2]Sheet7!$Q$80</definedName>
    <definedName name="_78957">[3]Sheet8!$Q$85</definedName>
    <definedName name="_78976">[2]Sheet8!$Q$67</definedName>
    <definedName name="_78989">[2]Sheet7!$Q$81</definedName>
    <definedName name="_78992">[3]Sheet8!$Q$86</definedName>
    <definedName name="_79002">[4]Sheet7!$Q$108</definedName>
    <definedName name="_79025">[1]Sheet11!$R$100</definedName>
    <definedName name="_79027">[3]Sheet8!$Q$87</definedName>
    <definedName name="_79037">[4]Sheet7!$Q$109</definedName>
    <definedName name="_79045">[2]Sheet8!$Q$68</definedName>
    <definedName name="_79058">[2]Sheet7!$Q$82</definedName>
    <definedName name="_79061">[1]Sheet11!$R$101</definedName>
    <definedName name="_79080">[2]Sheet8!$Q$69</definedName>
    <definedName name="_79093">[2]Sheet7!$Q$83</definedName>
    <definedName name="_79096">[3]Sheet8!$Q$88</definedName>
    <definedName name="_79106">[4]Sheet7!$Q$110</definedName>
    <definedName name="_79128">[2]Sheet7!$Q$84</definedName>
    <definedName name="_79132">[1]Sheet11!$R$102</definedName>
    <definedName name="_79141">[4]Sheet7!$Q$111</definedName>
    <definedName name="_79149">[2]Sheet8!$Q$70</definedName>
    <definedName name="_79163">[2]Sheet7!$Q$85</definedName>
    <definedName name="_79165">[3]Sheet8!$Q$89</definedName>
    <definedName name="_79184">[2]Sheet8!$Q$71</definedName>
    <definedName name="_79200">[3]Sheet8!$Q$90</definedName>
    <definedName name="_79203">[1]Sheet11!$R$103</definedName>
    <definedName name="_79232">[2]Sheet7!$Q$86</definedName>
    <definedName name="_79235">[3]Sheet8!$Q$91</definedName>
    <definedName name="_79239">[1]Sheet11!$R$104</definedName>
    <definedName name="_79245">[4]Sheet7!$Q$113</definedName>
    <definedName name="_79253">[2]Sheet8!$Q$72</definedName>
    <definedName name="_79270">[3]Sheet8!$Q$92</definedName>
    <definedName name="_7930">'[5]April 2014'!#REF!</definedName>
    <definedName name="_79301">[2]Sheet7!$Q$87</definedName>
    <definedName name="_79310">[1]Sheet11!$R$105</definedName>
    <definedName name="_79314">[4]Sheet7!$Q$114</definedName>
    <definedName name="_79322">[2]Sheet8!$Q$73</definedName>
    <definedName name="_79336">[2]Sheet7!$Q$88</definedName>
    <definedName name="_79339">[3]Sheet8!$Q$93</definedName>
    <definedName name="_79349">[4]Sheet7!$Q$115</definedName>
    <definedName name="_79374">[3]Sheet8!$Q$94</definedName>
    <definedName name="_79381">[1]Sheet11!$R$106</definedName>
    <definedName name="_79391">[2]Sheet8!$Q$74</definedName>
    <definedName name="_79405">[2]Sheet7!$Q$89</definedName>
    <definedName name="_79409">[3]Sheet8!$Q$95</definedName>
    <definedName name="_79418">[4]Sheet7!$Q$116</definedName>
    <definedName name="_79426">[2]Sheet8!$Q$75</definedName>
    <definedName name="_79452">[1]Sheet11!$R$107</definedName>
    <definedName name="_79453">[4]Sheet7!$Q$117</definedName>
    <definedName name="_79474">[2]Sheet7!$Q$90</definedName>
    <definedName name="_79478">[3]Sheet8!$Q$96</definedName>
    <definedName name="_79488">[1]Sheet11!$R$108</definedName>
    <definedName name="_79495">[2]Sheet8!$Q$76</definedName>
    <definedName name="_79522">[4]Sheet7!$Q$118</definedName>
    <definedName name="_79524">[1]Sheet11!$R$109</definedName>
    <definedName name="_79530">[2]Sheet8!$Q$77</definedName>
    <definedName name="_79543">[2]Sheet7!$Q$91</definedName>
    <definedName name="_79547">[3]Sheet8!$Q$97</definedName>
    <definedName name="_79557">[4]Sheet7!$Q$119</definedName>
    <definedName name="_79578">[2]Sheet7!$Q$92</definedName>
    <definedName name="_79595">[1]Sheet11!$R$110</definedName>
    <definedName name="_79599">[2]Sheet8!$Q$78</definedName>
    <definedName name="_79616">[3]Sheet8!$Q$98</definedName>
    <definedName name="_79647">[2]Sheet7!$Q$93</definedName>
    <definedName name="_79651">[3]Sheet8!$Q$99</definedName>
    <definedName name="_79666">[1]Sheet11!$R$111</definedName>
    <definedName name="_79668">[2]Sheet8!$Q$79</definedName>
    <definedName name="_79682">[2]Sheet7!$Q$94</definedName>
    <definedName name="_79695">[4]Sheet7!$Q$121</definedName>
    <definedName name="_79720">[3]Sheet8!$Q$100</definedName>
    <definedName name="_79730">[4]Sheet7!$Q$122</definedName>
    <definedName name="_79737">[1]Sheet11!$R$112</definedName>
    <definedName name="_79751">[2]Sheet7!$Q$95</definedName>
    <definedName name="_79772">[2]Sheet8!$Q$81</definedName>
    <definedName name="_79786">[2]Sheet7!$Q$96</definedName>
    <definedName name="_79789">[3]Sheet8!$Q$101</definedName>
    <definedName name="_79799">[4]Sheet7!$Q$123</definedName>
    <definedName name="_7980">'[5]April 2014'!#REF!</definedName>
    <definedName name="_79808">[1]Sheet11!$R$113</definedName>
    <definedName name="_79841">[2]Sheet8!$Q$82</definedName>
    <definedName name="_79855">[2]Sheet7!$Q$97</definedName>
    <definedName name="_79858">[3]Sheet8!$Q$102</definedName>
    <definedName name="_79868">[4]Sheet7!$Q$124</definedName>
    <definedName name="_79876">[2]Sheet8!$Q$83</definedName>
    <definedName name="_79879">[1]Sheet11!$R$114</definedName>
    <definedName name="_79893">[3]Sheet8!$Q$103</definedName>
    <definedName name="_79915">[1]Sheet11!$R$115</definedName>
    <definedName name="_79924">[2]Sheet7!$Q$98</definedName>
    <definedName name="_79928">[3]Sheet8!$Q$104</definedName>
    <definedName name="_79937">[4]Sheet7!$Q$125</definedName>
    <definedName name="_79945">[2]Sheet8!$Q$84</definedName>
    <definedName name="_79980">[2]Sheet8!$Q$85</definedName>
    <definedName name="_79986">[1]Sheet11!$R$116</definedName>
    <definedName name="_79993">[2]Sheet7!$Q$99</definedName>
    <definedName name="_79997">[3]Sheet8!$Q$105</definedName>
    <definedName name="_80006">[4]Sheet7!$Q$126</definedName>
    <definedName name="_80015">[2]Sheet8!$Q$86</definedName>
    <definedName name="_80032">[3]Sheet8!$Q$106</definedName>
    <definedName name="_80057">[1]Sheet11!$R$117</definedName>
    <definedName name="_80062">[2]Sheet7!$Q$100</definedName>
    <definedName name="_80075">[4]Sheet7!$Q$127</definedName>
    <definedName name="_80084">[2]Sheet8!$Q$87</definedName>
    <definedName name="_80097">[2]Sheet7!$Q$101</definedName>
    <definedName name="_80101">[3]Sheet8!$Q$107</definedName>
    <definedName name="_80128">[1]Sheet11!$R$118</definedName>
    <definedName name="_80144">[4]Sheet7!$Q$128</definedName>
    <definedName name="_80153">[2]Sheet8!$Q$88</definedName>
    <definedName name="_80166">[2]Sheet7!$Q$102</definedName>
    <definedName name="_80170">[3]Sheet8!$Q$108</definedName>
    <definedName name="_80188">[2]Sheet8!$Q$89</definedName>
    <definedName name="_80199">[1]Sheet11!$R$119</definedName>
    <definedName name="_80213">[4]Sheet7!$Q$129</definedName>
    <definedName name="_80223">[2]Sheet8!$Q$90</definedName>
    <definedName name="_80235">[1]Sheet11!$R$120</definedName>
    <definedName name="_80239">[3]Sheet8!$Q$109</definedName>
    <definedName name="_80270">[2]Sheet7!$Q$104</definedName>
    <definedName name="_80282">[4]Sheet7!$Q$130</definedName>
    <definedName name="_8030">'[5]April 2014'!#REF!</definedName>
    <definedName name="_80305">[2]Sheet7!$Q$105</definedName>
    <definedName name="_80306">[1]Sheet11!$R$121</definedName>
    <definedName name="_80308">[3]Sheet8!$Q$110</definedName>
    <definedName name="_80327">[2]Sheet8!$Q$92</definedName>
    <definedName name="_80342">[1]Sheet11!$R$122</definedName>
    <definedName name="_80351">[4]Sheet7!$Q$131</definedName>
    <definedName name="_80362">[2]Sheet8!$Q$93</definedName>
    <definedName name="_80374">[2]Sheet7!$Q$106</definedName>
    <definedName name="_80377">[3]Sheet8!$Q$111</definedName>
    <definedName name="_80397">[2]Sheet8!$Q$94</definedName>
    <definedName name="_80413">[1]Sheet11!$R$123</definedName>
    <definedName name="_80420">[4]Sheet7!$Q$132</definedName>
    <definedName name="_80443">[2]Sheet7!$Q$107</definedName>
    <definedName name="_80446">[3]Sheet8!$Q$112</definedName>
    <definedName name="_80455">[4]Sheet7!$Q$133</definedName>
    <definedName name="_80466">[2]Sheet8!$Q$95</definedName>
    <definedName name="_80481">[3]Sheet8!$Q$113</definedName>
    <definedName name="_80484">[1]Sheet11!$R$124</definedName>
    <definedName name="_80512">[2]Sheet7!$Q$108</definedName>
    <definedName name="_80516">[3]Sheet8!$Q$114</definedName>
    <definedName name="_80524">[4]Sheet7!$Q$134</definedName>
    <definedName name="_80535">[2]Sheet8!$Q$96</definedName>
    <definedName name="_80547">[2]Sheet7!$Q$109</definedName>
    <definedName name="_80555">[1]Sheet11!$R$125</definedName>
    <definedName name="_80585">[3]Sheet8!$Q$115</definedName>
    <definedName name="_80591">[1]Sheet11!$R$126</definedName>
    <definedName name="_80593">[4]Sheet7!$Q$135</definedName>
    <definedName name="_80604">[2]Sheet8!$Q$97</definedName>
    <definedName name="_80616">[2]Sheet7!$Q$110</definedName>
    <definedName name="_80639">[2]Sheet8!$Q$98</definedName>
    <definedName name="_80651">[2]Sheet7!$Q$111</definedName>
    <definedName name="_80654">[3]Sheet8!$Q$116</definedName>
    <definedName name="_80662">[4]Sheet7!$Q$136</definedName>
    <definedName name="_80720">[2]Sheet7!$Q$112</definedName>
    <definedName name="_80723">[3]Sheet8!$Q$117</definedName>
    <definedName name="_80731">[4]Sheet7!$Q$137</definedName>
    <definedName name="_80733">[1]Sheet11!$R$128</definedName>
    <definedName name="_80743">[2]Sheet8!$Q$100</definedName>
    <definedName name="_80755">[2]Sheet7!$Q$113</definedName>
    <definedName name="_80758">[3]Sheet8!$Q$118</definedName>
    <definedName name="_80769">[1]Sheet11!$R$129</definedName>
    <definedName name="_8080">'[5]April 2014'!#REF!</definedName>
    <definedName name="_80800">[4]Sheet7!$Q$138</definedName>
    <definedName name="_80812">[2]Sheet8!$Q$101</definedName>
    <definedName name="_80824">[2]Sheet7!$Q$114</definedName>
    <definedName name="_80827">[3]Sheet8!$Q$119</definedName>
    <definedName name="_80835">[4]Sheet7!$Q$139</definedName>
    <definedName name="_80840">[1]Sheet11!$R$130</definedName>
    <definedName name="_80847">[2]Sheet8!$Q$102</definedName>
    <definedName name="_80859">[2]Sheet7!$Q$115</definedName>
    <definedName name="_80862">[3]Sheet8!$Q$120</definedName>
    <definedName name="_80876">[1]Sheet11!$R$131</definedName>
    <definedName name="_80904">[4]Sheet7!$Q$140</definedName>
    <definedName name="_80912">[1]Sheet11!$R$132</definedName>
    <definedName name="_80916">[2]Sheet8!$Q$103</definedName>
    <definedName name="_80928">[2]Sheet7!$Q$116</definedName>
    <definedName name="_80931">[3]Sheet8!$Q$121</definedName>
    <definedName name="_80951">[2]Sheet8!$Q$104</definedName>
    <definedName name="_80963">[2]Sheet7!$Q$117</definedName>
    <definedName name="_80983">[1]Sheet11!$R$133</definedName>
    <definedName name="_80986">[2]Sheet8!$Q$105</definedName>
    <definedName name="_81032">[2]Sheet7!$Q$118</definedName>
    <definedName name="_81035">[3]Sheet8!$Q$123</definedName>
    <definedName name="_81054">[1]Sheet11!$R$134</definedName>
    <definedName name="_81055">[2]Sheet8!$Q$106</definedName>
    <definedName name="_81067">[2]Sheet7!$Q$119</definedName>
    <definedName name="_81090">[2]Sheet8!$Q$107</definedName>
    <definedName name="_81104">[3]Sheet8!$Q$124</definedName>
    <definedName name="_81112">[4]Sheet8!$Q$5</definedName>
    <definedName name="_81125">[1]Sheet11!$R$135</definedName>
    <definedName name="_81136">[2]Sheet7!$Q$120</definedName>
    <definedName name="_81159">[2]Sheet8!$Q$108</definedName>
    <definedName name="_81161">[1]Sheet11!$R$136</definedName>
    <definedName name="_81173">[3]Sheet8!$Q$125</definedName>
    <definedName name="_81207">[4]Sheet8!$Q$7</definedName>
    <definedName name="_81228">[2]Sheet8!$Q$109</definedName>
    <definedName name="_81232">[1]Sheet11!$R$137</definedName>
    <definedName name="_81240">[2]Sheet7!$Q$122</definedName>
    <definedName name="_81242">[3]Sheet8!$Q$126</definedName>
    <definedName name="_81276">[4]Sheet8!$Q$8</definedName>
    <definedName name="_81297">[2]Sheet8!$Q$110</definedName>
    <definedName name="_8130">'[5]April 2014'!#REF!</definedName>
    <definedName name="_81303">[1]Sheet11!$R$138</definedName>
    <definedName name="_81309">[2]Sheet7!$Q$123</definedName>
    <definedName name="_81311">[4]Sheet8!$Q$9</definedName>
    <definedName name="_81344">[2]Sheet7!$Q$124</definedName>
    <definedName name="_81366">[2]Sheet8!$Q$111</definedName>
    <definedName name="_81374">[1]Sheet11!$R$139</definedName>
    <definedName name="_81380">[4]Sheet8!$Q$10</definedName>
    <definedName name="_81413">[2]Sheet7!$Q$125</definedName>
    <definedName name="_81415">[4]Sheet8!$Q$11</definedName>
    <definedName name="_81435">[2]Sheet8!$Q$112</definedName>
    <definedName name="_81445">[1]Sheet11!$R$140</definedName>
    <definedName name="_81449">[3]Sheet8!$Q$129</definedName>
    <definedName name="_81470">[2]Sheet8!$Q$113</definedName>
    <definedName name="_81482">[2]Sheet7!$Q$126</definedName>
    <definedName name="_81484">[4]Sheet8!$Q$12</definedName>
    <definedName name="_81505">[2]Sheet8!$Q$114</definedName>
    <definedName name="_81516">[1]Sheet11!$R$141</definedName>
    <definedName name="_81540">[2]Sheet8!$Q$115</definedName>
    <definedName name="_81551">[2]Sheet7!$Q$127</definedName>
    <definedName name="_81553">[4]Sheet8!$Q$13</definedName>
    <definedName name="_81587">[1]Sheet11!$R$142</definedName>
    <definedName name="_81620">[2]Sheet7!$Q$128</definedName>
    <definedName name="_81622">[4]Sheet8!$Q$14</definedName>
    <definedName name="_81644">[2]Sheet8!$Q$117</definedName>
    <definedName name="_81657">[4]Sheet8!$Q$15</definedName>
    <definedName name="_81658">[1]Sheet11!$R$143</definedName>
    <definedName name="_81713">[2]Sheet8!$Q$118</definedName>
    <definedName name="_81726">[4]Sheet8!$Q$16</definedName>
    <definedName name="_81729">[1]Sheet11!$R$144</definedName>
    <definedName name="_81758">[2]Sheet7!$Q$130</definedName>
    <definedName name="_81761">[4]Sheet8!$Q$17</definedName>
    <definedName name="_81782">[2]Sheet8!$Q$119</definedName>
    <definedName name="_81795">[3]Sheet8!$Q$135</definedName>
    <definedName name="_8180">'[5]April 2014'!#REF!</definedName>
    <definedName name="_81800">[1]Sheet11!$R$145</definedName>
    <definedName name="_81817">[2]Sheet8!$Q$120</definedName>
    <definedName name="_81827">[2]Sheet7!$Q$131</definedName>
    <definedName name="_81830">[4]Sheet8!$Q$18</definedName>
    <definedName name="_81865">[4]Sheet8!$Q$19</definedName>
    <definedName name="_81871">[1]Sheet11!$R$146</definedName>
    <definedName name="_81886">[2]Sheet8!$Q$121</definedName>
    <definedName name="_81896">[2]Sheet7!$Q$132</definedName>
    <definedName name="_81899">[3]Sheet8!$Q$137</definedName>
    <definedName name="_81921">[2]Sheet8!$Q$122</definedName>
    <definedName name="_81934">[4]Sheet8!$Q$20</definedName>
    <definedName name="_81942">[1]Sheet11!$R$147</definedName>
    <definedName name="_81965">[2]Sheet7!$Q$133</definedName>
    <definedName name="_81978">[1]Sheet11!$R$148</definedName>
    <definedName name="_81990">[2]Sheet8!$Q$123</definedName>
    <definedName name="_82003">[4]Sheet8!$Q$21</definedName>
    <definedName name="_82034">[2]Sheet7!$Q$134</definedName>
    <definedName name="_82049">[1]Sheet11!$R$149</definedName>
    <definedName name="_82059">[2]Sheet8!$Q$124</definedName>
    <definedName name="_82072">[4]Sheet8!$Q$22</definedName>
    <definedName name="_82103">[2]Sheet7!$Q$135</definedName>
    <definedName name="_82107">[3]Sheet8!$Q$141</definedName>
    <definedName name="_82120">[1]Sheet11!$R$150</definedName>
    <definedName name="_82128">[2]Sheet8!$Q$125</definedName>
    <definedName name="_82141">[4]Sheet8!$Q$23</definedName>
    <definedName name="_82176">[3]Sheet8!$Q$142</definedName>
    <definedName name="_82191">[1]Sheet11!$R$151</definedName>
    <definedName name="_82197">[2]Sheet8!$Q$126</definedName>
    <definedName name="_82207">[2]Sheet7!$Q$137</definedName>
    <definedName name="_82210">[4]Sheet8!$Q$24</definedName>
    <definedName name="_82232">[2]Sheet8!$Q$127</definedName>
    <definedName name="_82245">[3]Sheet8!$Q$143</definedName>
    <definedName name="_82262">[1]Sheet11!$R$152</definedName>
    <definedName name="_82276">[2]Sheet7!$Q$138</definedName>
    <definedName name="_82279">[4]Sheet8!$Q$25</definedName>
    <definedName name="_8230">'[5]April 2014'!#REF!</definedName>
    <definedName name="_82301">[2]Sheet8!$Q$128</definedName>
    <definedName name="_82311">[2]Sheet7!$Q$139</definedName>
    <definedName name="_82314">[4]Sheet8!$Q$26</definedName>
    <definedName name="_82333">[1]Sheet11!$R$153</definedName>
    <definedName name="_82369">[1]Sheet11!$R$154</definedName>
    <definedName name="_82370">[2]Sheet8!$Q$129</definedName>
    <definedName name="_82380">[2]Sheet7!$Q$140</definedName>
    <definedName name="_82383">[4]Sheet8!$Q$27</definedName>
    <definedName name="_82439">[2]Sheet8!$Q$130</definedName>
    <definedName name="_82440">[1]Sheet11!$R$155</definedName>
    <definedName name="_82449">[2]Sheet7!$Q$141</definedName>
    <definedName name="_82452">[4]Sheet8!$Q$28</definedName>
    <definedName name="_82508">[2]Sheet8!$Q$131</definedName>
    <definedName name="_82511">[1]Sheet11!$R$156</definedName>
    <definedName name="_82518">[2]Sheet7!$Q$142</definedName>
    <definedName name="_82521">[4]Sheet8!$Q$29</definedName>
    <definedName name="_82543">[2]Sheet8!$Q$132</definedName>
    <definedName name="_82582">[1]Sheet11!$R$157</definedName>
    <definedName name="_82587">[2]Sheet7!$Q$143</definedName>
    <definedName name="_82590">[4]Sheet8!$Q$30</definedName>
    <definedName name="_82625">[4]Sheet8!$Q$31</definedName>
    <definedName name="_82653">[1]Sheet11!$R$158</definedName>
    <definedName name="_82659">[3]Sheet8!$Q$149</definedName>
    <definedName name="_82681">[2]Sheet8!$Q$134</definedName>
    <definedName name="_82691">[2]Sheet7!$Q$145</definedName>
    <definedName name="_82694">[4]Sheet8!$Q$32</definedName>
    <definedName name="_82716">[2]Sheet8!$Q$135</definedName>
    <definedName name="_82724">[1]Sheet11!$R$159</definedName>
    <definedName name="_82728">[3]Sheet8!$Q$150</definedName>
    <definedName name="_82760">[2]Sheet7!$Q$146</definedName>
    <definedName name="_82763">[4]Sheet8!$Q$33</definedName>
    <definedName name="_82785">[2]Sheet8!$Q$136</definedName>
    <definedName name="_82795">[1]Sheet11!$R$160</definedName>
    <definedName name="_82797">[3]Sheet8!$Q$151</definedName>
    <definedName name="_82798">[4]Sheet8!$Q$34</definedName>
    <definedName name="_8280">'[5]April 2014'!#REF!</definedName>
    <definedName name="_82854">[2]Sheet8!$Q$137</definedName>
    <definedName name="_82866">[3]Sheet8!$Q$152</definedName>
    <definedName name="_82867">[4]Sheet8!$Q$35</definedName>
    <definedName name="_82889">[2]Sheet8!$Q$138</definedName>
    <definedName name="_82935">[3]Sheet8!$Q$153</definedName>
    <definedName name="_82936">[4]Sheet8!$Q$36</definedName>
    <definedName name="_82958">[2]Sheet8!$Q$139</definedName>
    <definedName name="_82968">[2]Sheet8!$Q$5</definedName>
    <definedName name="_82970">[3]Sheet8!$Q$154</definedName>
    <definedName name="_82993">[2]Sheet8!$Q$140</definedName>
    <definedName name="_830">'[5]April 2014'!#REF!</definedName>
    <definedName name="_83005">[4]Sheet8!$Q$37</definedName>
    <definedName name="_83039">[3]Sheet8!$Q$155</definedName>
    <definedName name="_83040">[4]Sheet8!$Q$38</definedName>
    <definedName name="_83062">[2]Sheet8!$Q$141</definedName>
    <definedName name="_83063">[2]Sheet8!$Q$7</definedName>
    <definedName name="_83074">[3]Sheet8!$Q$156</definedName>
    <definedName name="_83078">[1]Sheet12!$R$5</definedName>
    <definedName name="_83097">[2]Sheet8!$Q$142</definedName>
    <definedName name="_83109">[4]Sheet8!$Q$39</definedName>
    <definedName name="_83143">[3]Sheet8!$Q$157</definedName>
    <definedName name="_83166">[2]Sheet8!$Q$143</definedName>
    <definedName name="_83167">[2]Sheet8!$Q$9</definedName>
    <definedName name="_83175">[1]Sheet12!$R$7</definedName>
    <definedName name="_83178">[4]Sheet8!$Q$40</definedName>
    <definedName name="_83212">[3]Sheet8!$Q$158</definedName>
    <definedName name="_83236">[2]Sheet8!$Q$10</definedName>
    <definedName name="_83246">[1]Sheet12!$R$8</definedName>
    <definedName name="_83247">[4]Sheet8!$Q$41</definedName>
    <definedName name="_83271">[2]Sheet8!$Q$11</definedName>
    <definedName name="_8330">'[5]April 2014'!#REF!</definedName>
    <definedName name="_83304">[2]Sheet8!$Q$145</definedName>
    <definedName name="_83316">[4]Sheet8!$Q$42</definedName>
    <definedName name="_83317">[1]Sheet12!$R$9</definedName>
    <definedName name="_83340">[2]Sheet8!$Q$12</definedName>
    <definedName name="_83373">[2]Sheet8!$Q$146</definedName>
    <definedName name="_83385">[4]Sheet8!$Q$43</definedName>
    <definedName name="_83388">[1]Sheet12!$R$10</definedName>
    <definedName name="_83409">[2]Sheet8!$Q$13</definedName>
    <definedName name="_83420">[4]Sheet8!$Q$44</definedName>
    <definedName name="_83442">[2]Sheet8!$Q$147</definedName>
    <definedName name="_83455">[4]Sheet8!$Q$45</definedName>
    <definedName name="_83459">[1]Sheet12!$R$11</definedName>
    <definedName name="_83478">[2]Sheet8!$Q$14</definedName>
    <definedName name="_83490">[4]Sheet8!$Q$46</definedName>
    <definedName name="_83511">[2]Sheet8!$Q$148</definedName>
    <definedName name="_83513">[2]Sheet8!$Q$15</definedName>
    <definedName name="_83515">[3]Sheet9!$Q$7</definedName>
    <definedName name="_83525">[4]Sheet8!$Q$47</definedName>
    <definedName name="_83530">[1]Sheet12!$R$12</definedName>
    <definedName name="_83560">[4]Sheet8!$Q$48</definedName>
    <definedName name="_83580">[2]Sheet8!$Q$149</definedName>
    <definedName name="_83582">[2]Sheet8!$Q$16</definedName>
    <definedName name="_83584">[3]Sheet9!$Q$8</definedName>
    <definedName name="_83601">[1]Sheet12!$R$13</definedName>
    <definedName name="_83617">[2]Sheet8!$Q$17</definedName>
    <definedName name="_83649">[2]Sheet8!$Q$150</definedName>
    <definedName name="_83653">[3]Sheet9!$Q$9</definedName>
    <definedName name="_83672">[1]Sheet12!$R$14</definedName>
    <definedName name="_83686">[2]Sheet8!$Q$18</definedName>
    <definedName name="_83698">[4]Sheet8!$Q$50</definedName>
    <definedName name="_83718">[2]Sheet8!$Q$151</definedName>
    <definedName name="_83721">[2]Sheet8!$Q$19</definedName>
    <definedName name="_83722">[3]Sheet9!$Q$10</definedName>
    <definedName name="_83743">[1]Sheet12!$R$15</definedName>
    <definedName name="_83767">[4]Sheet8!$Q$51</definedName>
    <definedName name="_83787">[2]Sheet8!$Q$152</definedName>
    <definedName name="_83790">[2]Sheet8!$Q$20</definedName>
    <definedName name="_83791">[3]Sheet9!$Q$11</definedName>
    <definedName name="_8380">'[5]April 2014'!#REF!</definedName>
    <definedName name="_83802">[4]Sheet8!$Q$52</definedName>
    <definedName name="_83814">[1]Sheet12!$R$16</definedName>
    <definedName name="_83856">[2]Sheet8!$Q$153</definedName>
    <definedName name="_83859">[2]Sheet8!$Q$21</definedName>
    <definedName name="_83860">[3]Sheet9!$Q$12</definedName>
    <definedName name="_83871">[4]Sheet8!$Q$53</definedName>
    <definedName name="_83885">[1]Sheet12!$R$17</definedName>
    <definedName name="_83925">[2]Sheet8!$Q$154</definedName>
    <definedName name="_83928">[2]Sheet8!$Q$22</definedName>
    <definedName name="_83929">[3]Sheet9!$Q$13</definedName>
    <definedName name="_83940">[4]Sheet8!$Q$54</definedName>
    <definedName name="_83956">[1]Sheet12!$R$18</definedName>
    <definedName name="_83960">[2]Sheet8!$Q$155</definedName>
    <definedName name="_83997">[2]Sheet8!$Q$23</definedName>
    <definedName name="_83998">[3]Sheet9!$Q$14</definedName>
    <definedName name="_84027">[1]Sheet12!$R$19</definedName>
    <definedName name="_84029">[2]Sheet8!$Q$156</definedName>
    <definedName name="_84066">[2]Sheet8!$Q$24</definedName>
    <definedName name="_84067">[3]Sheet9!$Q$15</definedName>
    <definedName name="_84078">[4]Sheet8!$Q$56</definedName>
    <definedName name="_84098">[2]Sheet8!$Q$157</definedName>
    <definedName name="_841">[6]Sheet1!$O$25</definedName>
    <definedName name="_84101">[2]Sheet8!$Q$25</definedName>
    <definedName name="_84133">[2]Sheet8!$Q$158</definedName>
    <definedName name="_84136">[3]Sheet9!$Q$16</definedName>
    <definedName name="_84169">[1]Sheet12!$R$21</definedName>
    <definedName name="_84170">[2]Sheet8!$Q$26</definedName>
    <definedName name="_84182">[4]Sheet8!$Q$58</definedName>
    <definedName name="_842">[6]Sheet1!$P$25</definedName>
    <definedName name="_84205">[3]Sheet9!$Q$17</definedName>
    <definedName name="_84217">[4]Sheet8!$Q$59</definedName>
    <definedName name="_84239">[2]Sheet8!$Q$27</definedName>
    <definedName name="_84240">[1]Sheet12!$R$22</definedName>
    <definedName name="_84274">[3]Sheet9!$Q$18</definedName>
    <definedName name="_84276">[1]Sheet12!$R$23</definedName>
    <definedName name="_84286">[4]Sheet8!$Q$60</definedName>
    <definedName name="_843">[6]Sheet1!$Q$25</definedName>
    <definedName name="_8430">'[5]April 2014'!#REF!</definedName>
    <definedName name="_84308">[2]Sheet8!$Q$28</definedName>
    <definedName name="_84309">[3]Sheet9!$Q$19</definedName>
    <definedName name="_84341">[2]Sheet9!$Q$5</definedName>
    <definedName name="_84347">[1]Sheet12!$R$24</definedName>
    <definedName name="_84355">[4]Sheet8!$Q$61</definedName>
    <definedName name="_84377">[2]Sheet8!$Q$29</definedName>
    <definedName name="_84378">[3]Sheet9!$Q$20</definedName>
    <definedName name="_84390">[4]Sheet8!$Q$62</definedName>
    <definedName name="_844">[6]Sheet1!$R$25</definedName>
    <definedName name="_84412">[2]Sheet8!$Q$30</definedName>
    <definedName name="_84418">[1]Sheet12!$R$25</definedName>
    <definedName name="_84436">[2]Sheet9!$Q$7</definedName>
    <definedName name="_84447">[3]Sheet9!$Q$21</definedName>
    <definedName name="_84459">[4]Sheet8!$Q$63</definedName>
    <definedName name="_84481">[2]Sheet8!$Q$31</definedName>
    <definedName name="_84489">[1]Sheet12!$R$26</definedName>
    <definedName name="_84505">[2]Sheet9!$Q$8</definedName>
    <definedName name="_84516">[3]Sheet9!$Q$22</definedName>
    <definedName name="_84528">[4]Sheet8!$Q$64</definedName>
    <definedName name="_84550">[2]Sheet8!$Q$32</definedName>
    <definedName name="_84560">[1]Sheet12!$R$27</definedName>
    <definedName name="_84563">[4]Sheet8!$Q$65</definedName>
    <definedName name="_84574">[2]Sheet9!$Q$9</definedName>
    <definedName name="_84585">[2]Sheet8!$Q$33</definedName>
    <definedName name="_84596">[1]Sheet12!$R$28</definedName>
    <definedName name="_84643">[2]Sheet9!$Q$10</definedName>
    <definedName name="_84654">[2]Sheet8!$Q$34</definedName>
    <definedName name="_84667">[1]Sheet12!$R$29</definedName>
    <definedName name="_84701">[4]Sheet8!$Q$67</definedName>
    <definedName name="_84703">[1]Sheet12!$R$30</definedName>
    <definedName name="_84712">[2]Sheet9!$Q$11</definedName>
    <definedName name="_84723">[2]Sheet8!$Q$35</definedName>
    <definedName name="_84736">[4]Sheet8!$Q$68</definedName>
    <definedName name="_84774">[1]Sheet12!$R$31</definedName>
    <definedName name="_84781">[2]Sheet9!$Q$12</definedName>
    <definedName name="_84792">[2]Sheet8!$Q$36</definedName>
    <definedName name="_8480">'[5]April 2014'!#REF!</definedName>
    <definedName name="_84805">[4]Sheet8!$Q$69</definedName>
    <definedName name="_84827">[2]Sheet8!$Q$37</definedName>
    <definedName name="_84845">[1]Sheet12!$R$32</definedName>
    <definedName name="_84874">[4]Sheet8!$Q$70</definedName>
    <definedName name="_84896">[2]Sheet8!$Q$38</definedName>
    <definedName name="_84916">[1]Sheet12!$R$33</definedName>
    <definedName name="_84919">[2]Sheet9!$Q$14</definedName>
    <definedName name="_84943">[4]Sheet8!$Q$71</definedName>
    <definedName name="_84965">[2]Sheet8!$Q$39</definedName>
    <definedName name="_84987">[1]Sheet12!$R$34</definedName>
    <definedName name="_84988">[2]Sheet9!$Q$15</definedName>
    <definedName name="_85012">[4]Sheet8!$Q$72</definedName>
    <definedName name="_85034">[2]Sheet8!$Q$40</definedName>
    <definedName name="_85047">[4]Sheet8!$Q$73</definedName>
    <definedName name="_85057">[2]Sheet9!$Q$16</definedName>
    <definedName name="_85058">[1]Sheet12!$R$35</definedName>
    <definedName name="_85116">[4]Sheet8!$Q$74</definedName>
    <definedName name="_85126">[2]Sheet9!$Q$17</definedName>
    <definedName name="_85129">[1]Sheet12!$R$36</definedName>
    <definedName name="_85151">[4]Sheet8!$Q$75</definedName>
    <definedName name="_85172">[2]Sheet8!$Q$42</definedName>
    <definedName name="_85195">[2]Sheet9!$Q$18</definedName>
    <definedName name="_85200">[1]Sheet12!$R$37</definedName>
    <definedName name="_85207">[2]Sheet8!$Q$43</definedName>
    <definedName name="_85220">[4]Sheet8!$Q$76</definedName>
    <definedName name="_85241">[3]Sheet9!$Q$33</definedName>
    <definedName name="_85242">[2]Sheet8!$Q$44</definedName>
    <definedName name="_85264">[2]Sheet9!$Q$19</definedName>
    <definedName name="_85271">[1]Sheet12!$R$38</definedName>
    <definedName name="_85277">[2]Sheet8!$Q$45</definedName>
    <definedName name="_85289">[4]Sheet8!$Q$77</definedName>
    <definedName name="_8530">'[5]April 2014'!#REF!</definedName>
    <definedName name="_85310">[3]Sheet9!$Q$34</definedName>
    <definedName name="_85312">[2]Sheet8!$Q$46</definedName>
    <definedName name="_85324">[4]Sheet8!$Q$78</definedName>
    <definedName name="_85333">[2]Sheet9!$Q$20</definedName>
    <definedName name="_85342">[1]Sheet12!$R$39</definedName>
    <definedName name="_85347">[2]Sheet8!$Q$47</definedName>
    <definedName name="_85368">[2]Sheet9!$Q$21</definedName>
    <definedName name="_85379">[3]Sheet9!$Q$35</definedName>
    <definedName name="_85393">[4]Sheet8!$Q$79</definedName>
    <definedName name="_85413">[1]Sheet12!$R$40</definedName>
    <definedName name="_85416">[2]Sheet8!$Q$48</definedName>
    <definedName name="_85428">[4]Sheet8!$Q$80</definedName>
    <definedName name="_85437">[2]Sheet9!$Q$22</definedName>
    <definedName name="_85448">[3]Sheet9!$Q$36</definedName>
    <definedName name="_85484">[1]Sheet12!$R$41</definedName>
    <definedName name="_85485">[2]Sheet8!$Q$49</definedName>
    <definedName name="_85497">[4]Sheet8!$Q$81</definedName>
    <definedName name="_85506">[2]Sheet9!$Q$23</definedName>
    <definedName name="_85532">[4]Sheet8!$Q$82</definedName>
    <definedName name="_85552">[3]Sheet9!$Q$38</definedName>
    <definedName name="_85554">[2]Sheet8!$Q$50</definedName>
    <definedName name="_85555">[1]Sheet12!$R$42</definedName>
    <definedName name="_85575">[2]Sheet9!$Q$24</definedName>
    <definedName name="_85589">[2]Sheet8!$Q$51</definedName>
    <definedName name="_85601">[4]Sheet8!$Q$83</definedName>
    <definedName name="_85626">[1]Sheet12!$R$43</definedName>
    <definedName name="_85644">[2]Sheet9!$Q$25</definedName>
    <definedName name="_85656">[3]Sheet9!$Q$40</definedName>
    <definedName name="_85658">[2]Sheet8!$Q$52</definedName>
    <definedName name="_85670">[4]Sheet8!$Q$84</definedName>
    <definedName name="_85697">[1]Sheet12!$R$44</definedName>
    <definedName name="_85705">[4]Sheet8!$Q$85</definedName>
    <definedName name="_85713">[2]Sheet9!$Q$26</definedName>
    <definedName name="_85725">[3]Sheet9!$Q$41</definedName>
    <definedName name="_85727">[2]Sheet8!$Q$53</definedName>
    <definedName name="_85740">[4]Sheet8!$Q$86</definedName>
    <definedName name="_85768">[1]Sheet12!$R$45</definedName>
    <definedName name="_85775">[4]Sheet8!$Q$87</definedName>
    <definedName name="_85782">[2]Sheet9!$Q$27</definedName>
    <definedName name="_85794">[3]Sheet9!$Q$42</definedName>
    <definedName name="_85796">[2]Sheet8!$Q$54</definedName>
    <definedName name="_8580">'[5]April 2014'!#REF!</definedName>
    <definedName name="_85839">[1]Sheet12!$R$46</definedName>
    <definedName name="_85844">[4]Sheet8!$Q$88</definedName>
    <definedName name="_85851">[2]Sheet9!$Q$28</definedName>
    <definedName name="_85863">[3]Sheet9!$Q$43</definedName>
    <definedName name="_85865">[2]Sheet8!$Q$55</definedName>
    <definedName name="_85879">[4]Sheet8!$Q$89</definedName>
    <definedName name="_85900">[2]Sheet8!$Q$56</definedName>
    <definedName name="_85910">[1]Sheet12!$R$47</definedName>
    <definedName name="_85920">[2]Sheet9!$Q$29</definedName>
    <definedName name="_85932">[3]Sheet9!$Q$44</definedName>
    <definedName name="_85946">[1]Sheet12!$R$48</definedName>
    <definedName name="_85948">[4]Sheet8!$Q$90</definedName>
    <definedName name="_85955">[2]Sheet9!$Q$30</definedName>
    <definedName name="_85969">[2]Sheet8!$Q$57</definedName>
    <definedName name="_86001">[3]Sheet9!$Q$45</definedName>
    <definedName name="_86004">[2]Sheet8!$Q$58</definedName>
    <definedName name="_86017">[4]Sheet8!$Q$91</definedName>
    <definedName name="_86024">[2]Sheet9!$Q$31</definedName>
    <definedName name="_86052">[4]Sheet8!$Q$92</definedName>
    <definedName name="_86059">[2]Sheet9!$Q$32</definedName>
    <definedName name="_86073">[2]Sheet8!$Q$59</definedName>
    <definedName name="_86088">[1]Sheet12!$R$50</definedName>
    <definedName name="_86121">[4]Sheet8!$Q$93</definedName>
    <definedName name="_86128">[2]Sheet9!$Q$33</definedName>
    <definedName name="_86139">[3]Sheet9!$Q$47</definedName>
    <definedName name="_86142">[2]Sheet8!$Q$60</definedName>
    <definedName name="_86156">[4]Sheet8!$Q$94</definedName>
    <definedName name="_86159">[1]Sheet12!$R$51</definedName>
    <definedName name="_86163">[2]Sheet9!$Q$34</definedName>
    <definedName name="_86177">[2]Sheet8!$Q$61</definedName>
    <definedName name="_86208">[3]Sheet9!$Q$48</definedName>
    <definedName name="_86225">[4]Sheet8!$Q$95</definedName>
    <definedName name="_86230">[1]Sheet12!$R$52</definedName>
    <definedName name="_86232">[2]Sheet9!$Q$35</definedName>
    <definedName name="_86246">[2]Sheet8!$Q$62</definedName>
    <definedName name="_86260">[4]Sheet8!$Q$96</definedName>
    <definedName name="_86277">[3]Sheet9!$Q$49</definedName>
    <definedName name="_8630">'[5]April 2014'!#REF!</definedName>
    <definedName name="_86301">[2]Sheet9!$Q$36</definedName>
    <definedName name="_86315">[2]Sheet8!$Q$63</definedName>
    <definedName name="_86329">[4]Sheet8!$Q$97</definedName>
    <definedName name="_86346">[3]Sheet9!$Q$50</definedName>
    <definedName name="_86350">[2]Sheet8!$Q$64</definedName>
    <definedName name="_86364">[4]Sheet8!$Q$98</definedName>
    <definedName name="_86370">[2]Sheet9!$Q$37</definedName>
    <definedName name="_86415">[3]Sheet9!$Q$51</definedName>
    <definedName name="_86419">[2]Sheet8!$Q$65</definedName>
    <definedName name="_86433">[4]Sheet8!$Q$99</definedName>
    <definedName name="_86439">[2]Sheet9!$Q$38</definedName>
    <definedName name="_86468">[4]Sheet8!$Q$100</definedName>
    <definedName name="_86488">[2]Sheet8!$Q$66</definedName>
    <definedName name="_86508">[2]Sheet9!$Q$39</definedName>
    <definedName name="_86513">[1]Sheet13!$R$5</definedName>
    <definedName name="_86523">[2]Sheet8!$Q$67</definedName>
    <definedName name="_86577">[2]Sheet9!$Q$40</definedName>
    <definedName name="_86592">[2]Sheet8!$Q$68</definedName>
    <definedName name="_86607">[4]Sheet8!$Q$103</definedName>
    <definedName name="_86610">[1]Sheet13!$R$7</definedName>
    <definedName name="_86623">[3]Sheet10!$Q$5</definedName>
    <definedName name="_86642">[4]Sheet8!$Q$104</definedName>
    <definedName name="_86646">[2]Sheet9!$Q$41</definedName>
    <definedName name="_86661">[2]Sheet8!$Q$69</definedName>
    <definedName name="_86681">[2]Sheet9!$Q$42</definedName>
    <definedName name="_86711">[4]Sheet8!$Q$105</definedName>
    <definedName name="_86717">[1]Sheet13!$R$9</definedName>
    <definedName name="_86718">[3]Sheet10!$Q$7</definedName>
    <definedName name="_86730">[2]Sheet8!$Q$70</definedName>
    <definedName name="_86750">[2]Sheet9!$Q$43</definedName>
    <definedName name="_86780">[4]Sheet8!$Q$106</definedName>
    <definedName name="_86785">[2]Sheet9!$Q$44</definedName>
    <definedName name="_86787">[3]Sheet10!$Q$8</definedName>
    <definedName name="_86788">[1]Sheet13!$R$10</definedName>
    <definedName name="_86799">[2]Sheet8!$Q$71</definedName>
    <definedName name="_8680">'[5]April 2014'!#REF!</definedName>
    <definedName name="_86834">[2]Sheet8!$Q$72</definedName>
    <definedName name="_86849">[4]Sheet8!$Q$107</definedName>
    <definedName name="_86854">[2]Sheet9!$Q$45</definedName>
    <definedName name="_86856">[3]Sheet10!$Q$9</definedName>
    <definedName name="_86859">[1]Sheet13!$R$11</definedName>
    <definedName name="_86903">[2]Sheet8!$Q$73</definedName>
    <definedName name="_86918">[4]Sheet8!$Q$108</definedName>
    <definedName name="_86923">[2]Sheet9!$Q$46</definedName>
    <definedName name="_86925">[3]Sheet10!$Q$10</definedName>
    <definedName name="_86930">[1]Sheet13!$R$12</definedName>
    <definedName name="_86953">[4]Sheet8!$Q$109</definedName>
    <definedName name="_86972">[2]Sheet8!$Q$74</definedName>
    <definedName name="_86988">[4]Sheet8!$Q$110</definedName>
    <definedName name="_86992">[2]Sheet9!$Q$47</definedName>
    <definedName name="_86994">[3]Sheet10!$Q$11</definedName>
    <definedName name="_87001">[1]Sheet13!$R$13</definedName>
    <definedName name="_87041">[2]Sheet8!$Q$75</definedName>
    <definedName name="_87061">[2]Sheet9!$Q$48</definedName>
    <definedName name="_87063">[3]Sheet10!$Q$12</definedName>
    <definedName name="_87072">[1]Sheet13!$R$14</definedName>
    <definedName name="_87126">[4]Sheet8!$Q$112</definedName>
    <definedName name="_87130">[2]Sheet9!$Q$49</definedName>
    <definedName name="_87132">[3]Sheet10!$Q$13</definedName>
    <definedName name="_87143">[1]Sheet13!$R$15</definedName>
    <definedName name="_87145">[2]Sheet8!$Q$77</definedName>
    <definedName name="_87180">[2]Sheet8!$Q$78</definedName>
    <definedName name="_87195">[4]Sheet8!$Q$113</definedName>
    <definedName name="_87199">[2]Sheet9!$Q$50</definedName>
    <definedName name="_87201">[3]Sheet10!$Q$14</definedName>
    <definedName name="_87214">[1]Sheet13!$R$16</definedName>
    <definedName name="_87249">[2]Sheet8!$Q$79</definedName>
    <definedName name="_87264">[4]Sheet8!$Q$114</definedName>
    <definedName name="_87268">[2]Sheet9!$Q$51</definedName>
    <definedName name="_87270">[3]Sheet10!$Q$15</definedName>
    <definedName name="_87284">[2]Sheet8!$Q$80</definedName>
    <definedName name="_87285">[1]Sheet13!$R$17</definedName>
    <definedName name="_87299">[4]Sheet8!$Q$115</definedName>
    <definedName name="_8730">'[5]April 2014'!#REF!</definedName>
    <definedName name="_87337">[2]Sheet9!$Q$52</definedName>
    <definedName name="_87339">[3]Sheet10!$Q$16</definedName>
    <definedName name="_87353">[2]Sheet8!$Q$81</definedName>
    <definedName name="_87356">[1]Sheet13!$R$18</definedName>
    <definedName name="_87368">[4]Sheet8!$Q$116</definedName>
    <definedName name="_87403">[4]Sheet8!$Q$117</definedName>
    <definedName name="_87406">[2]Sheet9!$Q$53</definedName>
    <definedName name="_87408">[3]Sheet10!$Q$17</definedName>
    <definedName name="_87422">[2]Sheet8!$Q$82</definedName>
    <definedName name="_87427">[1]Sheet13!$R$19</definedName>
    <definedName name="_87438">[4]Sheet8!$Q$118</definedName>
    <definedName name="_87457">[2]Sheet8!$Q$83</definedName>
    <definedName name="_87475">[2]Sheet9!$Q$54</definedName>
    <definedName name="_87477">[3]Sheet10!$Q$18</definedName>
    <definedName name="_87492">[2]Sheet8!$Q$84</definedName>
    <definedName name="_87498">[1]Sheet13!$R$20</definedName>
    <definedName name="_87507">[4]Sheet8!$Q$119</definedName>
    <definedName name="_87527">[2]Sheet8!$Q$85</definedName>
    <definedName name="_87546">[3]Sheet10!$Q$19</definedName>
    <definedName name="_87569">[1]Sheet13!$R$21</definedName>
    <definedName name="_87576">[4]Sheet8!$Q$120</definedName>
    <definedName name="_87596">[2]Sheet8!$Q$86</definedName>
    <definedName name="_87615">[3]Sheet10!$Q$20</definedName>
    <definedName name="_87631">[2]Sheet8!$Q$87</definedName>
    <definedName name="_87640">[1]Sheet13!$R$22</definedName>
    <definedName name="_87645">[4]Sheet8!$Q$121</definedName>
    <definedName name="_87650">[3]Sheet10!$Q$21</definedName>
    <definedName name="_87711">[1]Sheet13!$R$23</definedName>
    <definedName name="_87714">[4]Sheet8!$Q$122</definedName>
    <definedName name="_87719">[3]Sheet10!$Q$22</definedName>
    <definedName name="_87749">[4]Sheet8!$Q$123</definedName>
    <definedName name="_87752">[2]Sheet10!$Q$5</definedName>
    <definedName name="_87769">[2]Sheet8!$Q$89</definedName>
    <definedName name="_87782">[1]Sheet13!$R$24</definedName>
    <definedName name="_87788">[3]Sheet10!$Q$23</definedName>
    <definedName name="_8780">'[5]April 2014'!#REF!</definedName>
    <definedName name="_87804">[2]Sheet8!$Q$90</definedName>
    <definedName name="_87818">[4]Sheet8!$Q$124</definedName>
    <definedName name="_87847">[2]Sheet10!$Q$7</definedName>
    <definedName name="_87854">[1]Sheet13!$R$26</definedName>
    <definedName name="_87857">[3]Sheet10!$Q$24</definedName>
    <definedName name="_87873">[2]Sheet8!$Q$91</definedName>
    <definedName name="_87887">[4]Sheet8!$Q$125</definedName>
    <definedName name="_87908">[2]Sheet8!$Q$92</definedName>
    <definedName name="_87916">[2]Sheet10!$Q$8</definedName>
    <definedName name="_87925">[1]Sheet13!$R$27</definedName>
    <definedName name="_87926">[3]Sheet10!$Q$25</definedName>
    <definedName name="_87956">[4]Sheet8!$Q$126</definedName>
    <definedName name="_87977">[2]Sheet8!$Q$93</definedName>
    <definedName name="_87985">[2]Sheet10!$Q$9</definedName>
    <definedName name="_87991">[4]Sheet8!$Q$127</definedName>
    <definedName name="_87995">[3]Sheet10!$Q$26</definedName>
    <definedName name="_87996">[1]Sheet13!$R$28</definedName>
    <definedName name="_880">'[5]April 2014'!#REF!</definedName>
    <definedName name="_88012">[2]Sheet8!$Q$94</definedName>
    <definedName name="_88060">[4]Sheet8!$Q$128</definedName>
    <definedName name="_88064">[3]Sheet10!$Q$27</definedName>
    <definedName name="_88067">[1]Sheet13!$R$29</definedName>
    <definedName name="_88081">[2]Sheet8!$Q$95</definedName>
    <definedName name="_88116">[2]Sheet8!$Q$96</definedName>
    <definedName name="_88123">[2]Sheet10!$Q$11</definedName>
    <definedName name="_88129">[4]Sheet8!$Q$129</definedName>
    <definedName name="_88133">[3]Sheet10!$Q$28</definedName>
    <definedName name="_88138">[1]Sheet13!$R$30</definedName>
    <definedName name="_88164">[4]Sheet8!$Q$130</definedName>
    <definedName name="_88185">[2]Sheet8!$Q$97</definedName>
    <definedName name="_88192">[2]Sheet10!$Q$12</definedName>
    <definedName name="_88202">[3]Sheet10!$Q$29</definedName>
    <definedName name="_88209">[1]Sheet13!$R$31</definedName>
    <definedName name="_88220">[2]Sheet8!$Q$98</definedName>
    <definedName name="_88233">[4]Sheet8!$Q$131</definedName>
    <definedName name="_88237">[3]Sheet10!$Q$30</definedName>
    <definedName name="_88255">[2]Sheet8!$Q$99</definedName>
    <definedName name="_88261">[2]Sheet10!$Q$13</definedName>
    <definedName name="_88268">[4]Sheet8!$Q$132</definedName>
    <definedName name="_88280">[1]Sheet13!$R$32</definedName>
    <definedName name="_8830">'[5]April 2014'!#REF!</definedName>
    <definedName name="_88306">[3]Sheet10!$Q$31</definedName>
    <definedName name="_88316">[1]Sheet13!$R$33</definedName>
    <definedName name="_88324">[2]Sheet8!$Q$100</definedName>
    <definedName name="_88330">[2]Sheet10!$Q$14</definedName>
    <definedName name="_88337">[4]Sheet8!$Q$133</definedName>
    <definedName name="_88352">[1]Sheet13!$R$34</definedName>
    <definedName name="_88359">[2]Sheet8!$Q$101</definedName>
    <definedName name="_88375">[3]Sheet10!$Q$32</definedName>
    <definedName name="_88394">[2]Sheet8!$Q$102</definedName>
    <definedName name="_88399">[2]Sheet10!$Q$15</definedName>
    <definedName name="_88406">[4]Sheet8!$Q$134</definedName>
    <definedName name="_88410">[3]Sheet10!$Q$33</definedName>
    <definedName name="_88423">[1]Sheet13!$R$35</definedName>
    <definedName name="_88468">[2]Sheet10!$Q$16</definedName>
    <definedName name="_88475">[4]Sheet8!$Q$135</definedName>
    <definedName name="_88479">[3]Sheet10!$Q$34</definedName>
    <definedName name="_88494">[1]Sheet13!$R$36</definedName>
    <definedName name="_88537">[2]Sheet10!$Q$17</definedName>
    <definedName name="_88544">[4]Sheet8!$Q$136</definedName>
    <definedName name="_88548">[3]Sheet10!$Q$35</definedName>
    <definedName name="_88565">[1]Sheet13!$R$37</definedName>
    <definedName name="_88583">[3]Sheet10!$Q$36</definedName>
    <definedName name="_88601">[2]Sheet8!$Q$105</definedName>
    <definedName name="_88606">[2]Sheet10!$Q$18</definedName>
    <definedName name="_88613">[4]Sheet8!$Q$137</definedName>
    <definedName name="_88618">[3]Sheet10!$Q$37</definedName>
    <definedName name="_88636">[1]Sheet13!$R$38</definedName>
    <definedName name="_88675">[2]Sheet10!$Q$19</definedName>
    <definedName name="_88682">[4]Sheet8!$Q$138</definedName>
    <definedName name="_88687">[3]Sheet10!$Q$38</definedName>
    <definedName name="_88705">[2]Sheet8!$Q$107</definedName>
    <definedName name="_88707">[1]Sheet13!$R$39</definedName>
    <definedName name="_88722">[3]Sheet10!$Q$39</definedName>
    <definedName name="_88740">[2]Sheet8!$Q$108</definedName>
    <definedName name="_88744">[2]Sheet10!$Q$20</definedName>
    <definedName name="_88751">[4]Sheet8!$Q$139</definedName>
    <definedName name="_88757">[3]Sheet10!$Q$40</definedName>
    <definedName name="_88778">[1]Sheet13!$R$40</definedName>
    <definedName name="_8880">'[5]April 2014'!#REF!</definedName>
    <definedName name="_88809">[2]Sheet8!$Q$109</definedName>
    <definedName name="_88813">[2]Sheet10!$Q$21</definedName>
    <definedName name="_88814">[1]Sheet13!$R$41</definedName>
    <definedName name="_88820">[4]Sheet8!$Q$140</definedName>
    <definedName name="_88826">[3]Sheet10!$Q$41</definedName>
    <definedName name="_88848">[2]Sheet10!$Q$22</definedName>
    <definedName name="_88878">[2]Sheet8!$Q$110</definedName>
    <definedName name="_88885">[1]Sheet13!$R$42</definedName>
    <definedName name="_88889">[4]Sheet8!$Q$141</definedName>
    <definedName name="_88895">[3]Sheet10!$Q$42</definedName>
    <definedName name="_88917">[2]Sheet10!$Q$23</definedName>
    <definedName name="_88947">[2]Sheet8!$Q$111</definedName>
    <definedName name="_88956">[1]Sheet13!$R$43</definedName>
    <definedName name="_88958">[4]Sheet8!$Q$142</definedName>
    <definedName name="_88964">[3]Sheet10!$Q$43</definedName>
    <definedName name="_88982">[2]Sheet8!$Q$112</definedName>
    <definedName name="_88986">[2]Sheet10!$Q$24</definedName>
    <definedName name="_88993">[4]Sheet8!$Q$143</definedName>
    <definedName name="_89027">[1]Sheet13!$R$44</definedName>
    <definedName name="_89051">[2]Sheet8!$Q$113</definedName>
    <definedName name="_89055">[2]Sheet10!$Q$25</definedName>
    <definedName name="_89062">[4]Sheet8!$Q$144</definedName>
    <definedName name="_89086">[2]Sheet8!$Q$114</definedName>
    <definedName name="_89098">[1]Sheet13!$R$45</definedName>
    <definedName name="_89102">[3]Sheet10!$Q$45</definedName>
    <definedName name="_89124">[2]Sheet10!$Q$26</definedName>
    <definedName name="_89131">[4]Sheet8!$Q$145</definedName>
    <definedName name="_89155">[2]Sheet8!$Q$115</definedName>
    <definedName name="_89169">[1]Sheet13!$R$46</definedName>
    <definedName name="_89171">[3]Sheet10!$Q$46</definedName>
    <definedName name="_89190">[2]Sheet8!$Q$116</definedName>
    <definedName name="_89193">[2]Sheet10!$Q$27</definedName>
    <definedName name="_89200">[4]Sheet8!$Q$146</definedName>
    <definedName name="_89225">[2]Sheet8!$Q$117</definedName>
    <definedName name="_89240">[3]Sheet10!$Q$47</definedName>
    <definedName name="_89262">[2]Sheet10!$Q$28</definedName>
    <definedName name="_89269">[4]Sheet8!$Q$147</definedName>
    <definedName name="_89294">[2]Sheet8!$Q$118</definedName>
    <definedName name="_8930">'[5]April 2014'!#REF!</definedName>
    <definedName name="_89309">[3]Sheet10!$Q$48</definedName>
    <definedName name="_89311">[1]Sheet13!$R$48</definedName>
    <definedName name="_89331">[2]Sheet10!$Q$29</definedName>
    <definedName name="_89338">[4]Sheet8!$Q$148</definedName>
    <definedName name="_89344">[3]Sheet10!$Q$49</definedName>
    <definedName name="_89363">[2]Sheet8!$Q$119</definedName>
    <definedName name="_89382">[1]Sheet13!$R$49</definedName>
    <definedName name="_89400">[2]Sheet10!$Q$30</definedName>
    <definedName name="_89407">[4]Sheet8!$Q$149</definedName>
    <definedName name="_89413">[3]Sheet10!$Q$50</definedName>
    <definedName name="_89432">[2]Sheet8!$Q$120</definedName>
    <definedName name="_89435">[2]Sheet10!$Q$31</definedName>
    <definedName name="_89442">[4]Sheet8!$Q$150</definedName>
    <definedName name="_89453">[1]Sheet13!$R$50</definedName>
    <definedName name="_89482">[3]Sheet10!$Q$51</definedName>
    <definedName name="_89504">[2]Sheet10!$Q$32</definedName>
    <definedName name="_89511">[4]Sheet8!$Q$151</definedName>
    <definedName name="_89517">[3]Sheet10!$Q$52</definedName>
    <definedName name="_89524">[1]Sheet13!$R$51</definedName>
    <definedName name="_89539">[2]Sheet10!$Q$33</definedName>
    <definedName name="_89570">[2]Sheet8!$Q$122</definedName>
    <definedName name="_89580">[4]Sheet8!$Q$152</definedName>
    <definedName name="_89586">[3]Sheet10!$Q$53</definedName>
    <definedName name="_89595">[1]Sheet13!$R$52</definedName>
    <definedName name="_89608">[2]Sheet10!$Q$34</definedName>
    <definedName name="_89621">[3]Sheet10!$Q$54</definedName>
    <definedName name="_89639">[2]Sheet8!$Q$123</definedName>
    <definedName name="_89643">[2]Sheet10!$Q$35</definedName>
    <definedName name="_89666">[1]Sheet13!$R$53</definedName>
    <definedName name="_89690">[3]Sheet10!$Q$55</definedName>
    <definedName name="_89708">[2]Sheet8!$Q$124</definedName>
    <definedName name="_89712">[2]Sheet10!$Q$36</definedName>
    <definedName name="_89737">[1]Sheet13!$R$54</definedName>
    <definedName name="_89743">[2]Sheet8!$Q$125</definedName>
    <definedName name="_89747">[2]Sheet10!$Q$37</definedName>
    <definedName name="_89759">[3]Sheet10!$Q$56</definedName>
    <definedName name="_89788">[4]Sheet9!$Q$5</definedName>
    <definedName name="_8980">'[5]April 2014'!#REF!</definedName>
    <definedName name="_89808">[1]Sheet13!$R$55</definedName>
    <definedName name="_89812">[2]Sheet8!$Q$126</definedName>
    <definedName name="_89816">[2]Sheet10!$Q$38</definedName>
    <definedName name="_89828">[3]Sheet10!$Q$57</definedName>
    <definedName name="_89851">[2]Sheet10!$Q$39</definedName>
    <definedName name="_89879">[1]Sheet13!$R$56</definedName>
    <definedName name="_89881">[2]Sheet8!$Q$127</definedName>
    <definedName name="_89883">[4]Sheet9!$Q$7</definedName>
    <definedName name="_89897">[3]Sheet10!$Q$58</definedName>
    <definedName name="_89920">[2]Sheet10!$Q$40</definedName>
    <definedName name="_89950">[2]Sheet8!$Q$128</definedName>
    <definedName name="_89952">[4]Sheet9!$Q$8</definedName>
    <definedName name="_89966">[3]Sheet10!$Q$59</definedName>
    <definedName name="_89985">[2]Sheet8!$Q$129</definedName>
    <definedName name="_89989">[2]Sheet10!$Q$41</definedName>
    <definedName name="_90021">[1]Sheet13!$R$58</definedName>
    <definedName name="_90035">[3]Sheet10!$Q$60</definedName>
    <definedName name="_90054">[2]Sheet8!$Q$130</definedName>
    <definedName name="_90057">[1]Sheet13!$R$59</definedName>
    <definedName name="_90058">[2]Sheet10!$Q$42</definedName>
    <definedName name="_90104">[3]Sheet10!$Q$61</definedName>
    <definedName name="_90123">[2]Sheet8!$Q$131</definedName>
    <definedName name="_90127">[2]Sheet10!$Q$43</definedName>
    <definedName name="_90128">[1]Sheet13!$R$60</definedName>
    <definedName name="_90159">[4]Sheet9!$Q$11</definedName>
    <definedName name="_90173">[3]Sheet10!$Q$62</definedName>
    <definedName name="_90192">[2]Sheet8!$Q$132</definedName>
    <definedName name="_90196">[2]Sheet10!$Q$44</definedName>
    <definedName name="_90199">[1]Sheet13!$R$61</definedName>
    <definedName name="_90228">[4]Sheet9!$Q$12</definedName>
    <definedName name="_90242">[3]Sheet10!$Q$63</definedName>
    <definedName name="_90261">[2]Sheet8!$Q$133</definedName>
    <definedName name="_90265">[2]Sheet10!$Q$45</definedName>
    <definedName name="_90270">[1]Sheet13!$R$62</definedName>
    <definedName name="_90297">[4]Sheet9!$Q$13</definedName>
    <definedName name="_9030">'[5]April 2014'!#REF!</definedName>
    <definedName name="_90300">[2]Sheet10!$Q$46</definedName>
    <definedName name="_90311">[3]Sheet10!$Q$64</definedName>
    <definedName name="_90330">[2]Sheet8!$Q$134</definedName>
    <definedName name="_90341">[1]Sheet13!$R$63</definedName>
    <definedName name="_90366">[4]Sheet9!$Q$14</definedName>
    <definedName name="_90369">[2]Sheet10!$Q$47</definedName>
    <definedName name="_90380">[3]Sheet10!$Q$65</definedName>
    <definedName name="_90399">[2]Sheet8!$Q$135</definedName>
    <definedName name="_90412">[1]Sheet13!$R$64</definedName>
    <definedName name="_90435">[4]Sheet9!$Q$15</definedName>
    <definedName name="_90438">[2]Sheet10!$Q$48</definedName>
    <definedName name="_90449">[3]Sheet10!$Q$66</definedName>
    <definedName name="_90468">[2]Sheet8!$Q$136</definedName>
    <definedName name="_90473">[2]Sheet10!$Q$49</definedName>
    <definedName name="_90537">[2]Sheet8!$Q$137</definedName>
    <definedName name="_90539">[4]Sheet9!$Q$17</definedName>
    <definedName name="_90542">[2]Sheet10!$Q$50</definedName>
    <definedName name="_90577">[2]Sheet10!$Q$51</definedName>
    <definedName name="_90606">[2]Sheet8!$Q$138</definedName>
    <definedName name="_90608">[4]Sheet9!$Q$18</definedName>
    <definedName name="_90624">[1]Sheet14!$R$5</definedName>
    <definedName name="_90646">[2]Sheet10!$Q$52</definedName>
    <definedName name="_90657">[3]Sheet11!$Q$5</definedName>
    <definedName name="_90675">[2]Sheet8!$Q$139</definedName>
    <definedName name="_90677">[4]Sheet9!$Q$19</definedName>
    <definedName name="_90721">[1]Sheet14!$R$7</definedName>
    <definedName name="_90744">[2]Sheet8!$Q$140</definedName>
    <definedName name="_90746">[4]Sheet9!$Q$20</definedName>
    <definedName name="_90752">[3]Sheet11!$Q$7</definedName>
    <definedName name="_90784">[2]Sheet10!$Q$54</definedName>
    <definedName name="_90792">[1]Sheet14!$R$8</definedName>
    <definedName name="_9080">'[5]April 2014'!#REF!</definedName>
    <definedName name="_90813">[2]Sheet8!$Q$141</definedName>
    <definedName name="_90815">[4]Sheet9!$Q$21</definedName>
    <definedName name="_90821">[3]Sheet11!$Q$8</definedName>
    <definedName name="_90848">[2]Sheet8!$Q$142</definedName>
    <definedName name="_90853">[2]Sheet10!$Q$55</definedName>
    <definedName name="_90856">[3]Sheet11!$Q$9</definedName>
    <definedName name="_90863">[1]Sheet14!$R$9</definedName>
    <definedName name="_90884">[4]Sheet9!$Q$22</definedName>
    <definedName name="_90917">[2]Sheet8!$Q$143</definedName>
    <definedName name="_90922">[2]Sheet10!$Q$56</definedName>
    <definedName name="_90925">[3]Sheet11!$Q$10</definedName>
    <definedName name="_90934">[1]Sheet14!$R$10</definedName>
    <definedName name="_90952">[2]Sheet8!$Q$144</definedName>
    <definedName name="_90953">[4]Sheet9!$Q$23</definedName>
    <definedName name="_90960">[3]Sheet11!$Q$11</definedName>
    <definedName name="_90995">[3]Sheet11!$Q$12</definedName>
    <definedName name="_91005">[1]Sheet14!$R$11</definedName>
    <definedName name="_91021">[2]Sheet8!$Q$145</definedName>
    <definedName name="_91022">[4]Sheet9!$Q$24</definedName>
    <definedName name="_91030">[3]Sheet11!$Q$13</definedName>
    <definedName name="_91057">[4]Sheet9!$Q$25</definedName>
    <definedName name="_91060">[2]Sheet10!$Q$58</definedName>
    <definedName name="_91076">[1]Sheet14!$R$12</definedName>
    <definedName name="_91090">[2]Sheet8!$Q$146</definedName>
    <definedName name="_91099">[3]Sheet11!$Q$14</definedName>
    <definedName name="_91126">[4]Sheet9!$Q$26</definedName>
    <definedName name="_91129">[2]Sheet10!$Q$59</definedName>
    <definedName name="_91147">[1]Sheet14!$R$13</definedName>
    <definedName name="_91159">[2]Sheet8!$Q$147</definedName>
    <definedName name="_91161">[4]Sheet9!$Q$27</definedName>
    <definedName name="_91168">[3]Sheet11!$Q$15</definedName>
    <definedName name="_91198">[2]Sheet10!$Q$60</definedName>
    <definedName name="_91203">[3]Sheet11!$Q$16</definedName>
    <definedName name="_91218">[1]Sheet14!$R$14</definedName>
    <definedName name="_91228">[2]Sheet8!$Q$148</definedName>
    <definedName name="_91230">[4]Sheet9!$Q$28</definedName>
    <definedName name="_91267">[2]Sheet10!$Q$61</definedName>
    <definedName name="_91272">[3]Sheet11!$Q$17</definedName>
    <definedName name="_91289">[1]Sheet14!$R$15</definedName>
    <definedName name="_91297">[2]Sheet8!$Q$149</definedName>
    <definedName name="_91299">[4]Sheet9!$Q$29</definedName>
    <definedName name="_9130">'[5]April 2014'!#REF!</definedName>
    <definedName name="_91336">[2]Sheet10!$Q$62</definedName>
    <definedName name="_91341">[3]Sheet11!$Q$18</definedName>
    <definedName name="_91360">[1]Sheet14!$R$16</definedName>
    <definedName name="_91366">[2]Sheet8!$Q$150</definedName>
    <definedName name="_91368">[4]Sheet9!$Q$30</definedName>
    <definedName name="_91376">[3]Sheet11!$Q$19</definedName>
    <definedName name="_91431">[1]Sheet14!$R$17</definedName>
    <definedName name="_91437">[4]Sheet9!$Q$31</definedName>
    <definedName name="_91502">[1]Sheet14!$R$18</definedName>
    <definedName name="_91506">[4]Sheet9!$Q$32</definedName>
    <definedName name="_91514">[3]Sheet11!$Q$21</definedName>
    <definedName name="_91539">[2]Sheet8!$Q$153</definedName>
    <definedName name="_91544">[2]Sheet11!$Q$5</definedName>
    <definedName name="_91573">[1]Sheet14!$R$19</definedName>
    <definedName name="_91575">[4]Sheet9!$Q$33</definedName>
    <definedName name="_91583">[3]Sheet11!$Q$22</definedName>
    <definedName name="_91608">[2]Sheet8!$Q$154</definedName>
    <definedName name="_91639">[2]Sheet11!$Q$7</definedName>
    <definedName name="_91644">[4]Sheet9!$Q$34</definedName>
    <definedName name="_91652">[3]Sheet11!$Q$23</definedName>
    <definedName name="_91708">[2]Sheet11!$Q$8</definedName>
    <definedName name="_91713">[4]Sheet9!$Q$35</definedName>
    <definedName name="_91715">[1]Sheet14!$R$21</definedName>
    <definedName name="_91721">[3]Sheet11!$Q$24</definedName>
    <definedName name="_91743">[2]Sheet11!$Q$9</definedName>
    <definedName name="_91748">[4]Sheet9!$Q$36</definedName>
    <definedName name="_91756">[3]Sheet11!$Q$25</definedName>
    <definedName name="_91786">[1]Sheet14!$R$22</definedName>
    <definedName name="_9180">'[5]April 2014'!#REF!</definedName>
    <definedName name="_91812">[2]Sheet11!$Q$10</definedName>
    <definedName name="_91816">[2]Sheet9!$Q$5</definedName>
    <definedName name="_91817">[4]Sheet9!$Q$37</definedName>
    <definedName name="_91822">[1]Sheet14!$R$23</definedName>
    <definedName name="_91825">[3]Sheet11!$Q$26</definedName>
    <definedName name="_91847">[2]Sheet11!$Q$11</definedName>
    <definedName name="_91882">[2]Sheet11!$Q$12</definedName>
    <definedName name="_91886">[4]Sheet9!$Q$38</definedName>
    <definedName name="_91893">[1]Sheet14!$R$24</definedName>
    <definedName name="_91894">[3]Sheet11!$Q$27</definedName>
    <definedName name="_91911">[2]Sheet9!$Q$7</definedName>
    <definedName name="_91917">[2]Sheet11!$Q$13</definedName>
    <definedName name="_91963">[3]Sheet11!$Q$28</definedName>
    <definedName name="_91964">[1]Sheet14!$R$25</definedName>
    <definedName name="_91980">[2]Sheet9!$Q$8</definedName>
    <definedName name="_91986">[2]Sheet11!$Q$14</definedName>
    <definedName name="_92024">[4]Sheet9!$Q$40</definedName>
    <definedName name="_92032">[3]Sheet11!$Q$29</definedName>
    <definedName name="_92035">[1]Sheet14!$R$26</definedName>
    <definedName name="_92049">[2]Sheet9!$Q$9</definedName>
    <definedName name="_92055">[2]Sheet11!$Q$15</definedName>
    <definedName name="_92067">[3]Sheet11!$Q$30</definedName>
    <definedName name="_92090">[2]Sheet11!$Q$16</definedName>
    <definedName name="_92093">[4]Sheet9!$Q$41</definedName>
    <definedName name="_92106">[1]Sheet14!$R$27</definedName>
    <definedName name="_92118">[2]Sheet9!$Q$10</definedName>
    <definedName name="_92136">[3]Sheet11!$Q$31</definedName>
    <definedName name="_92142">[1]Sheet14!$R$28</definedName>
    <definedName name="_92159">[2]Sheet11!$Q$17</definedName>
    <definedName name="_92162">[4]Sheet9!$Q$42</definedName>
    <definedName name="_92187">[2]Sheet9!$Q$11</definedName>
    <definedName name="_92205">[3]Sheet11!$Q$32</definedName>
    <definedName name="_92213">[1]Sheet14!$R$29</definedName>
    <definedName name="_92228">[2]Sheet11!$Q$18</definedName>
    <definedName name="_92231">[4]Sheet9!$Q$43</definedName>
    <definedName name="_92249">[1]Sheet14!$R$30</definedName>
    <definedName name="_92256">[2]Sheet9!$Q$12</definedName>
    <definedName name="_92263">[2]Sheet11!$Q$19</definedName>
    <definedName name="_92274">[3]Sheet11!$Q$33</definedName>
    <definedName name="_9230">'[5]April 2014'!#REF!</definedName>
    <definedName name="_92300">[4]Sheet9!$Q$44</definedName>
    <definedName name="_92320">[1]Sheet14!$R$31</definedName>
    <definedName name="_92325">[2]Sheet9!$Q$13</definedName>
    <definedName name="_92332">[2]Sheet11!$Q$20</definedName>
    <definedName name="_92335">[4]Sheet9!$Q$45</definedName>
    <definedName name="_92343">[3]Sheet11!$Q$34</definedName>
    <definedName name="_92378">[3]Sheet11!$Q$35</definedName>
    <definedName name="_92391">[1]Sheet14!$R$32</definedName>
    <definedName name="_92394">[2]Sheet9!$Q$14</definedName>
    <definedName name="_92401">[2]Sheet11!$Q$21</definedName>
    <definedName name="_92404">[4]Sheet9!$Q$46</definedName>
    <definedName name="_92462">[1]Sheet14!$R$33</definedName>
    <definedName name="_92463">[2]Sheet9!$Q$15</definedName>
    <definedName name="_92470">[2]Sheet11!$Q$22</definedName>
    <definedName name="_92473">[4]Sheet9!$Q$47</definedName>
    <definedName name="_92516">[3]Sheet11!$Q$37</definedName>
    <definedName name="_92532">[2]Sheet9!$Q$16</definedName>
    <definedName name="_92533">[1]Sheet14!$R$34</definedName>
    <definedName name="_92539">[2]Sheet11!$Q$23</definedName>
    <definedName name="_92542">[4]Sheet9!$Q$48</definedName>
    <definedName name="_92585">[3]Sheet11!$Q$38</definedName>
    <definedName name="_92601">[2]Sheet9!$Q$17</definedName>
    <definedName name="_92604">[1]Sheet14!$R$35</definedName>
    <definedName name="_92608">[2]Sheet11!$Q$24</definedName>
    <definedName name="_92611">[4]Sheet9!$Q$49</definedName>
    <definedName name="_92636">[2]Sheet9!$Q$18</definedName>
    <definedName name="_92643">[2]Sheet11!$Q$25</definedName>
    <definedName name="_92654">[3]Sheet11!$Q$39</definedName>
    <definedName name="_92675">[1]Sheet14!$R$36</definedName>
    <definedName name="_92680">[4]Sheet9!$Q$50</definedName>
    <definedName name="_92689">[3]Sheet11!$Q$40</definedName>
    <definedName name="_92705">[2]Sheet9!$Q$19</definedName>
    <definedName name="_92712">[2]Sheet11!$Q$26</definedName>
    <definedName name="_92724">[3]Sheet11!$Q$41</definedName>
    <definedName name="_92746">[1]Sheet14!$R$37</definedName>
    <definedName name="_92759">[3]Sheet11!$Q$42</definedName>
    <definedName name="_92774">[2]Sheet9!$Q$20</definedName>
    <definedName name="_92781">[2]Sheet11!$Q$27</definedName>
    <definedName name="_9280">'[5]April 2014'!#REF!</definedName>
    <definedName name="_92817">[1]Sheet14!$R$38</definedName>
    <definedName name="_92828">[3]Sheet11!$Q$43</definedName>
    <definedName name="_92843">[2]Sheet9!$Q$21</definedName>
    <definedName name="_92850">[2]Sheet11!$Q$28</definedName>
    <definedName name="_92888">[4]Sheet10!$Q$5</definedName>
    <definedName name="_92897">[3]Sheet11!$Q$44</definedName>
    <definedName name="_92912">[2]Sheet9!$Q$22</definedName>
    <definedName name="_92919">[2]Sheet11!$Q$29</definedName>
    <definedName name="_92959">[1]Sheet14!$R$40</definedName>
    <definedName name="_92966">[3]Sheet11!$Q$45</definedName>
    <definedName name="_92981">[2]Sheet9!$Q$23</definedName>
    <definedName name="_92983">[4]Sheet10!$Q$7</definedName>
    <definedName name="_930">'[5]April 2014'!#REF!</definedName>
    <definedName name="_93001">[3]Sheet11!$Q$46</definedName>
    <definedName name="_93023">[2]Sheet11!$Q$31</definedName>
    <definedName name="_93030">[1]Sheet14!$R$41</definedName>
    <definedName name="_93052">[4]Sheet10!$Q$8</definedName>
    <definedName name="_93070">[3]Sheet11!$Q$47</definedName>
    <definedName name="_93092">[2]Sheet11!$Q$32</definedName>
    <definedName name="_93101">[1]Sheet14!$R$42</definedName>
    <definedName name="_93119">[2]Sheet9!$Q$25</definedName>
    <definedName name="_93121">[4]Sheet10!$Q$9</definedName>
    <definedName name="_93139">[3]Sheet11!$Q$48</definedName>
    <definedName name="_93154">[2]Sheet9!$Q$26</definedName>
    <definedName name="_93161">[2]Sheet11!$Q$33</definedName>
    <definedName name="_93172">[1]Sheet14!$R$43</definedName>
    <definedName name="_93190">[4]Sheet10!$Q$10</definedName>
    <definedName name="_93208">[3]Sheet11!$Q$49</definedName>
    <definedName name="_93223">[2]Sheet9!$Q$27</definedName>
    <definedName name="_93230">[2]Sheet11!$Q$34</definedName>
    <definedName name="_93243">[1]Sheet14!$R$44</definedName>
    <definedName name="_93258">[2]Sheet9!$Q$28</definedName>
    <definedName name="_93259">[4]Sheet10!$Q$11</definedName>
    <definedName name="_93265">[2]Sheet11!$Q$35</definedName>
    <definedName name="_93277">[3]Sheet11!$Q$50</definedName>
    <definedName name="_9330">'[5]April 2014'!#REF!</definedName>
    <definedName name="_93314">[1]Sheet14!$R$45</definedName>
    <definedName name="_93327">[2]Sheet9!$Q$29</definedName>
    <definedName name="_93328">[4]Sheet10!$Q$12</definedName>
    <definedName name="_93334">[2]Sheet11!$Q$36</definedName>
    <definedName name="_93346">[3]Sheet11!$Q$51</definedName>
    <definedName name="_93385">[1]Sheet14!$R$46</definedName>
    <definedName name="_93396">[2]Sheet9!$Q$30</definedName>
    <definedName name="_93397">[4]Sheet10!$Q$13</definedName>
    <definedName name="_93403">[2]Sheet11!$Q$37</definedName>
    <definedName name="_93415">[3]Sheet11!$Q$52</definedName>
    <definedName name="_93456">[1]Sheet14!$R$47</definedName>
    <definedName name="_93466">[4]Sheet10!$Q$14</definedName>
    <definedName name="_93472">[2]Sheet11!$Q$38</definedName>
    <definedName name="_93484">[3]Sheet11!$Q$53</definedName>
    <definedName name="_93492">[1]Sheet14!$R$48</definedName>
    <definedName name="_93500">[2]Sheet9!$Q$32</definedName>
    <definedName name="_93535">[4]Sheet10!$Q$15</definedName>
    <definedName name="_93541">[2]Sheet11!$Q$39</definedName>
    <definedName name="_93553">[3]Sheet11!$Q$54</definedName>
    <definedName name="_93563">[1]Sheet14!$R$49</definedName>
    <definedName name="_93569">[2]Sheet9!$Q$33</definedName>
    <definedName name="_93576">[2]Sheet11!$Q$40</definedName>
    <definedName name="_93588">[3]Sheet11!$Q$55</definedName>
    <definedName name="_93604">[4]Sheet10!$Q$16</definedName>
    <definedName name="_93611">[2]Sheet11!$Q$41</definedName>
    <definedName name="_93623">[3]Sheet11!$Q$56</definedName>
    <definedName name="_93634">[1]Sheet14!$R$50</definedName>
    <definedName name="_93638">[2]Sheet9!$Q$34</definedName>
    <definedName name="_93646">[2]Sheet11!$Q$42</definedName>
    <definedName name="_93658">[3]Sheet11!$Q$57</definedName>
    <definedName name="_93705">[1]Sheet14!$R$51</definedName>
    <definedName name="_93707">[2]Sheet9!$Q$35</definedName>
    <definedName name="_93708">[4]Sheet10!$Q$18</definedName>
    <definedName name="_93715">[2]Sheet11!$Q$43</definedName>
    <definedName name="_93727">[3]Sheet11!$Q$58</definedName>
    <definedName name="_93762">[3]Sheet11!$Q$59</definedName>
    <definedName name="_93776">[2]Sheet9!$Q$36</definedName>
    <definedName name="_93777">[4]Sheet10!$Q$19</definedName>
    <definedName name="_93784">[2]Sheet11!$Q$44</definedName>
    <definedName name="_9380">'[5]April 2014'!#REF!</definedName>
    <definedName name="_93831">[3]Sheet11!$Q$60</definedName>
    <definedName name="_93845">[2]Sheet9!$Q$37</definedName>
    <definedName name="_93846">[4]Sheet10!$Q$20</definedName>
    <definedName name="_93847">[1]Sheet14!$R$53</definedName>
    <definedName name="_93853">[2]Sheet11!$Q$45</definedName>
    <definedName name="_93880">[2]Sheet9!$Q$38</definedName>
    <definedName name="_93888">[2]Sheet11!$Q$46</definedName>
    <definedName name="_93900">[3]Sheet11!$Q$61</definedName>
    <definedName name="_93935">[3]Sheet11!$Q$62</definedName>
    <definedName name="_93949">[2]Sheet9!$Q$39</definedName>
    <definedName name="_93957">[2]Sheet11!$Q$47</definedName>
    <definedName name="_93984">[4]Sheet10!$Q$22</definedName>
    <definedName name="_94004">[3]Sheet11!$Q$63</definedName>
    <definedName name="_94018">[2]Sheet9!$Q$40</definedName>
    <definedName name="_94026">[2]Sheet11!$Q$48</definedName>
    <definedName name="_94053">[4]Sheet10!$Q$23</definedName>
    <definedName name="_94059">[1]Sheet15!$R$5</definedName>
    <definedName name="_94073">[3]Sheet11!$Q$64</definedName>
    <definedName name="_94087">[2]Sheet9!$Q$41</definedName>
    <definedName name="_94095">[2]Sheet11!$Q$49</definedName>
    <definedName name="_94122">[4]Sheet10!$Q$24</definedName>
    <definedName name="_94142">[3]Sheet11!$Q$65</definedName>
    <definedName name="_94156">[2]Sheet9!$Q$42</definedName>
    <definedName name="_94157">[4]Sheet10!$Q$25</definedName>
    <definedName name="_94164">[2]Sheet11!$Q$50</definedName>
    <definedName name="_94211">[3]Sheet11!$Q$66</definedName>
    <definedName name="_94225">[2]Sheet9!$Q$43</definedName>
    <definedName name="_94226">[4]Sheet10!$Q$26</definedName>
    <definedName name="_94227">[1]Sheet15!$R$8</definedName>
    <definedName name="_94233">[2]Sheet11!$Q$51</definedName>
    <definedName name="_94280">[3]Sheet11!$Q$67</definedName>
    <definedName name="_94294">[2]Sheet9!$Q$44</definedName>
    <definedName name="_94295">[4]Sheet10!$Q$27</definedName>
    <definedName name="_94298">[1]Sheet15!$R$9</definedName>
    <definedName name="_9430">'[5]April 2014'!#REF!</definedName>
    <definedName name="_94302">[2]Sheet11!$Q$52</definedName>
    <definedName name="_94330">[4]Sheet10!$Q$28</definedName>
    <definedName name="_94349">[3]Sheet11!$Q$68</definedName>
    <definedName name="_94363">[2]Sheet9!$Q$45</definedName>
    <definedName name="_94369">[1]Sheet15!$R$10</definedName>
    <definedName name="_94371">[2]Sheet11!$Q$53</definedName>
    <definedName name="_94399">[4]Sheet10!$Q$29</definedName>
    <definedName name="_94432">[2]Sheet9!$Q$46</definedName>
    <definedName name="_94434">[4]Sheet10!$Q$30</definedName>
    <definedName name="_94440">[2]Sheet11!$Q$54</definedName>
    <definedName name="_94453">[3]Sheet11!$Q$70</definedName>
    <definedName name="_94475">[2]Sheet11!$Q$55</definedName>
    <definedName name="_94488">[3]Sheet11!$Q$71</definedName>
    <definedName name="_94501">[2]Sheet9!$Q$47</definedName>
    <definedName name="_94503">[4]Sheet10!$Q$31</definedName>
    <definedName name="_94510">[2]Sheet11!$Q$56</definedName>
    <definedName name="_94511">[1]Sheet15!$R$12</definedName>
    <definedName name="_94538">[4]Sheet10!$Q$32</definedName>
    <definedName name="_94545">[2]Sheet11!$Q$57</definedName>
    <definedName name="_94557">[3]Sheet11!$Q$72</definedName>
    <definedName name="_94570">[2]Sheet9!$Q$48</definedName>
    <definedName name="_94582">[1]Sheet15!$R$13</definedName>
    <definedName name="_94605">[2]Sheet9!$Q$49</definedName>
    <definedName name="_94607">[4]Sheet10!$Q$33</definedName>
    <definedName name="_94614">[2]Sheet11!$Q$58</definedName>
    <definedName name="_94626">[3]Sheet11!$Q$73</definedName>
    <definedName name="_94649">[2]Sheet11!$Q$59</definedName>
    <definedName name="_94653">[1]Sheet15!$R$14</definedName>
    <definedName name="_94674">[2]Sheet9!$Q$50</definedName>
    <definedName name="_94676">[4]Sheet10!$Q$34</definedName>
    <definedName name="_94695">[3]Sheet11!$Q$74</definedName>
    <definedName name="_94709">[2]Sheet9!$Q$51</definedName>
    <definedName name="_94718">[2]Sheet11!$Q$60</definedName>
    <definedName name="_94724">[1]Sheet15!$R$15</definedName>
    <definedName name="_94745">[4]Sheet10!$Q$35</definedName>
    <definedName name="_94764">[3]Sheet11!$Q$75</definedName>
    <definedName name="_94778">[2]Sheet9!$Q$52</definedName>
    <definedName name="_94787">[2]Sheet11!$Q$61</definedName>
    <definedName name="_94795">[1]Sheet15!$R$16</definedName>
    <definedName name="_94799">[3]Sheet11!$Q$76</definedName>
    <definedName name="_948">[6]Sheet1!$O$28</definedName>
    <definedName name="_9480">'[5]April 2014'!#REF!</definedName>
    <definedName name="_94814">[4]Sheet10!$Q$36</definedName>
    <definedName name="_94822">[2]Sheet11!$Q$62</definedName>
    <definedName name="_94847">[2]Sheet9!$Q$53</definedName>
    <definedName name="_94866">[1]Sheet15!$R$17</definedName>
    <definedName name="_94868">[3]Sheet11!$Q$77</definedName>
    <definedName name="_94883">[4]Sheet10!$Q$37</definedName>
    <definedName name="_949">[6]Sheet1!$P$28</definedName>
    <definedName name="_94916">[2]Sheet9!$Q$54</definedName>
    <definedName name="_94937">[3]Sheet11!$Q$78</definedName>
    <definedName name="_94952">[4]Sheet10!$Q$38</definedName>
    <definedName name="_94960">[2]Sheet11!$Q$64</definedName>
    <definedName name="_94985">[2]Sheet9!$Q$55</definedName>
    <definedName name="_950">[6]Sheet1!$Q$28</definedName>
    <definedName name="_95006">[3]Sheet11!$Q$79</definedName>
    <definedName name="_95008">[1]Sheet15!$R$19</definedName>
    <definedName name="_95021">[4]Sheet10!$Q$39</definedName>
    <definedName name="_95029">[2]Sheet11!$Q$65</definedName>
    <definedName name="_95054">[2]Sheet9!$Q$56</definedName>
    <definedName name="_95056">[4]Sheet10!$Q$40</definedName>
    <definedName name="_95064">[2]Sheet11!$Q$66</definedName>
    <definedName name="_95075">[3]Sheet11!$Q$80</definedName>
    <definedName name="_95079">[1]Sheet15!$R$20</definedName>
    <definedName name="_951">[6]Sheet1!$R$28</definedName>
    <definedName name="_95110">[3]Sheet11!$Q$81</definedName>
    <definedName name="_95125">[4]Sheet10!$Q$41</definedName>
    <definedName name="_95133">[2]Sheet11!$Q$67</definedName>
    <definedName name="_95150">[1]Sheet15!$R$21</definedName>
    <definedName name="_95179">[3]Sheet11!$Q$82</definedName>
    <definedName name="_95194">[4]Sheet10!$Q$42</definedName>
    <definedName name="_95202">[2]Sheet11!$Q$68</definedName>
    <definedName name="_95221">[1]Sheet15!$R$22</definedName>
    <definedName name="_95229">[4]Sheet10!$Q$43</definedName>
    <definedName name="_95248">[3]Sheet11!$Q$83</definedName>
    <definedName name="_95262">[2]Sheet10!$Q$5</definedName>
    <definedName name="_95271">[2]Sheet11!$Q$69</definedName>
    <definedName name="_95292">[1]Sheet15!$R$23</definedName>
    <definedName name="_95298">[4]Sheet10!$Q$44</definedName>
    <definedName name="_9530">'[5]April 2014'!#REF!</definedName>
    <definedName name="_95340">[2]Sheet11!$Q$70</definedName>
    <definedName name="_95352">[3]Sheet11!$Q$85</definedName>
    <definedName name="_95357">[2]Sheet10!$Q$7</definedName>
    <definedName name="_95363">[1]Sheet15!$R$24</definedName>
    <definedName name="_95367">[4]Sheet10!$Q$45</definedName>
    <definedName name="_95375">[2]Sheet11!$Q$71</definedName>
    <definedName name="_95421">[3]Sheet11!$Q$86</definedName>
    <definedName name="_95426">[2]Sheet10!$Q$8</definedName>
    <definedName name="_95434">[1]Sheet15!$R$25</definedName>
    <definedName name="_95436">[4]Sheet10!$Q$46</definedName>
    <definedName name="_95479">[2]Sheet11!$Q$73</definedName>
    <definedName name="_95490">[3]Sheet11!$Q$87</definedName>
    <definedName name="_95495">[2]Sheet10!$Q$9</definedName>
    <definedName name="_95505">[4]Sheet10!$Q$47</definedName>
    <definedName name="_95525">[3]Sheet11!$Q$88</definedName>
    <definedName name="_95548">[2]Sheet11!$Q$74</definedName>
    <definedName name="_95560">[3]Sheet11!$Q$89</definedName>
    <definedName name="_95564">[2]Sheet10!$Q$10</definedName>
    <definedName name="_95574">[4]Sheet10!$Q$48</definedName>
    <definedName name="_95576">[1]Sheet15!$R$27</definedName>
    <definedName name="_95612">[1]Sheet15!$R$28</definedName>
    <definedName name="_95617">[2]Sheet11!$Q$75</definedName>
    <definedName name="_95629">[3]Sheet11!$Q$90</definedName>
    <definedName name="_95633">[2]Sheet10!$Q$11</definedName>
    <definedName name="_95643">[4]Sheet10!$Q$49</definedName>
    <definedName name="_95683">[1]Sheet15!$R$29</definedName>
    <definedName name="_95686">[2]Sheet11!$Q$76</definedName>
    <definedName name="_95698">[3]Sheet11!$Q$91</definedName>
    <definedName name="_95702">[2]Sheet10!$Q$12</definedName>
    <definedName name="_95712">[4]Sheet10!$Q$50</definedName>
    <definedName name="_95721">[2]Sheet11!$Q$77</definedName>
    <definedName name="_95733">[3]Sheet11!$Q$92</definedName>
    <definedName name="_95754">[1]Sheet15!$R$30</definedName>
    <definedName name="_95768">[3]Sheet11!$Q$93</definedName>
    <definedName name="_95771">[2]Sheet10!$Q$13</definedName>
    <definedName name="_95781">[4]Sheet10!$Q$51</definedName>
    <definedName name="_95790">[2]Sheet11!$Q$78</definedName>
    <definedName name="_9580">'[5]April 2014'!#REF!</definedName>
    <definedName name="_95803">[3]Sheet11!$Q$94</definedName>
    <definedName name="_95825">[1]Sheet15!$R$31</definedName>
    <definedName name="_95840">[2]Sheet10!$Q$14</definedName>
    <definedName name="_95850">[4]Sheet10!$Q$52</definedName>
    <definedName name="_95859">[2]Sheet11!$Q$79</definedName>
    <definedName name="_95885">[4]Sheet10!$Q$53</definedName>
    <definedName name="_95896">[1]Sheet15!$R$32</definedName>
    <definedName name="_95928">[2]Sheet11!$Q$80</definedName>
    <definedName name="_95932">[1]Sheet15!$R$33</definedName>
    <definedName name="_95941">[3]Sheet11!$Q$96</definedName>
    <definedName name="_95954">[4]Sheet10!$Q$54</definedName>
    <definedName name="_95978">[2]Sheet10!$Q$16</definedName>
    <definedName name="_95997">[2]Sheet11!$Q$81</definedName>
    <definedName name="_96003">[1]Sheet15!$R$34</definedName>
    <definedName name="_96010">[3]Sheet11!$Q$97</definedName>
    <definedName name="_96023">[4]Sheet10!$Q$55</definedName>
    <definedName name="_96032">[2]Sheet11!$Q$82</definedName>
    <definedName name="_96039">[1]Sheet15!$R$35</definedName>
    <definedName name="_96047">[2]Sheet10!$Q$17</definedName>
    <definedName name="_96079">[3]Sheet11!$Q$98</definedName>
    <definedName name="_96092">[4]Sheet10!$Q$56</definedName>
    <definedName name="_96101">[2]Sheet11!$Q$83</definedName>
    <definedName name="_96110">[1]Sheet15!$R$36</definedName>
    <definedName name="_96114">[3]Sheet11!$Q$99</definedName>
    <definedName name="_96116">[2]Sheet10!$Q$18</definedName>
    <definedName name="_96151">[2]Sheet10!$Q$19</definedName>
    <definedName name="_96161">[4]Sheet10!$Q$57</definedName>
    <definedName name="_96170">[2]Sheet11!$Q$84</definedName>
    <definedName name="_96181">[1]Sheet15!$R$37</definedName>
    <definedName name="_96183">[3]Sheet11!$Q$100</definedName>
    <definedName name="_96205">[2]Sheet11!$Q$85</definedName>
    <definedName name="_96220">[2]Sheet10!$Q$20</definedName>
    <definedName name="_96230">[4]Sheet10!$Q$58</definedName>
    <definedName name="_96252">[3]Sheet11!$Q$101</definedName>
    <definedName name="_96274">[2]Sheet11!$Q$86</definedName>
    <definedName name="_96289">[2]Sheet10!$Q$21</definedName>
    <definedName name="_9630">'[5]April 2014'!#REF!</definedName>
    <definedName name="_96323">[1]Sheet15!$R$39</definedName>
    <definedName name="_96343">[2]Sheet11!$Q$87</definedName>
    <definedName name="_96356">[3]Sheet11!$Q$103</definedName>
    <definedName name="_96358">[2]Sheet10!$Q$22</definedName>
    <definedName name="_96394">[1]Sheet15!$R$40</definedName>
    <definedName name="_96412">[2]Sheet11!$Q$88</definedName>
    <definedName name="_96426">[3]Sheet11!$Q$105</definedName>
    <definedName name="_96427">[2]Sheet10!$Q$23</definedName>
    <definedName name="_96430">[1]Sheet15!$R$41</definedName>
    <definedName name="_96438">[4]Sheet11!$Q$5</definedName>
    <definedName name="_96447">[2]Sheet11!$Q$89</definedName>
    <definedName name="_96461">[3]Sheet11!$Q$106</definedName>
    <definedName name="_96482">[2]Sheet11!$Q$90</definedName>
    <definedName name="_96496">[2]Sheet10!$Q$24</definedName>
    <definedName name="_96501">[1]Sheet15!$R$42</definedName>
    <definedName name="_96530">[3]Sheet11!$Q$107</definedName>
    <definedName name="_96533">[4]Sheet11!$Q$7</definedName>
    <definedName name="_96537">[1]Sheet15!$R$43</definedName>
    <definedName name="_96551">[2]Sheet11!$Q$91</definedName>
    <definedName name="_96565">[2]Sheet10!$Q$25</definedName>
    <definedName name="_96599">[3]Sheet11!$Q$108</definedName>
    <definedName name="_96600">[2]Sheet10!$Q$26</definedName>
    <definedName name="_96602">[4]Sheet11!$Q$8</definedName>
    <definedName name="_96608">[1]Sheet15!$R$44</definedName>
    <definedName name="_96620">[2]Sheet11!$Q$92</definedName>
    <definedName name="_96634">[3]Sheet11!$Q$109</definedName>
    <definedName name="_96637">[4]Sheet11!$Q$9</definedName>
    <definedName name="_96655">[2]Sheet11!$Q$93</definedName>
    <definedName name="_96669">[2]Sheet10!$Q$27</definedName>
    <definedName name="_96679">[1]Sheet15!$R$45</definedName>
    <definedName name="_96690">[2]Sheet11!$Q$94</definedName>
    <definedName name="_96703">[3]Sheet11!$Q$110</definedName>
    <definedName name="_96706">[4]Sheet11!$Q$10</definedName>
    <definedName name="_96725">[2]Sheet11!$Q$95</definedName>
    <definedName name="_96738">[2]Sheet10!$Q$28</definedName>
    <definedName name="_96741">[4]Sheet11!$Q$11</definedName>
    <definedName name="_96750">[1]Sheet15!$R$46</definedName>
    <definedName name="_96772">[3]Sheet11!$Q$111</definedName>
    <definedName name="_96773">[2]Sheet10!$Q$29</definedName>
    <definedName name="_96776">[4]Sheet11!$Q$12</definedName>
    <definedName name="_96786">[1]Sheet15!$R$47</definedName>
    <definedName name="_96794">[2]Sheet11!$Q$96</definedName>
    <definedName name="_9680">'[5]April 2014'!#REF!</definedName>
    <definedName name="_96811">[4]Sheet11!$Q$13</definedName>
    <definedName name="_96841">[3]Sheet11!$Q$112</definedName>
    <definedName name="_96842">[2]Sheet10!$Q$30</definedName>
    <definedName name="_96857">[1]Sheet15!$R$48</definedName>
    <definedName name="_96876">[3]Sheet11!$Q$113</definedName>
    <definedName name="_96877">[2]Sheet10!$Q$31</definedName>
    <definedName name="_96880">[4]Sheet11!$Q$14</definedName>
    <definedName name="_96928">[1]Sheet15!$R$49</definedName>
    <definedName name="_96932">[2]Sheet11!$Q$98</definedName>
    <definedName name="_96945">[3]Sheet11!$Q$114</definedName>
    <definedName name="_96946">[2]Sheet10!$Q$32</definedName>
    <definedName name="_96949">[4]Sheet11!$Q$15</definedName>
    <definedName name="_96981">[2]Sheet10!$Q$33</definedName>
    <definedName name="_96984">[4]Sheet11!$Q$16</definedName>
    <definedName name="_96999">[1]Sheet15!$R$50</definedName>
    <definedName name="_970">[6]Sheet1!$O$29</definedName>
    <definedName name="_97001">[2]Sheet11!$Q$99</definedName>
    <definedName name="_97014">[3]Sheet11!$Q$115</definedName>
    <definedName name="_97036">[2]Sheet11!$Q$100</definedName>
    <definedName name="_97049">[3]Sheet11!$Q$116</definedName>
    <definedName name="_97050">[2]Sheet10!$Q$34</definedName>
    <definedName name="_97053">[4]Sheet11!$Q$17</definedName>
    <definedName name="_97070">[1]Sheet15!$R$51</definedName>
    <definedName name="_971">[6]Sheet1!$P$29</definedName>
    <definedName name="_97105">[2]Sheet11!$Q$101</definedName>
    <definedName name="_97118">[3]Sheet11!$Q$117</definedName>
    <definedName name="_97119">[2]Sheet10!$Q$35</definedName>
    <definedName name="_97122">[4]Sheet11!$Q$18</definedName>
    <definedName name="_97141">[1]Sheet15!$R$52</definedName>
    <definedName name="_97174">[2]Sheet11!$Q$102</definedName>
    <definedName name="_97187">[3]Sheet11!$Q$118</definedName>
    <definedName name="_97188">[2]Sheet10!$Q$36</definedName>
    <definedName name="_97191">[4]Sheet11!$Q$19</definedName>
    <definedName name="_972">[6]Sheet1!$Q$29</definedName>
    <definedName name="_97209">[2]Sheet11!$Q$103</definedName>
    <definedName name="_97212">[1]Sheet15!$R$53</definedName>
    <definedName name="_97223">[2]Sheet10!$Q$37</definedName>
    <definedName name="_97256">[3]Sheet11!$Q$119</definedName>
    <definedName name="_97260">[4]Sheet11!$Q$20</definedName>
    <definedName name="_97278">[2]Sheet11!$Q$104</definedName>
    <definedName name="_97283">[1]Sheet15!$R$54</definedName>
    <definedName name="_97291">[3]Sheet11!$Q$120</definedName>
    <definedName name="_97292">[2]Sheet10!$Q$38</definedName>
    <definedName name="_973">[6]Sheet1!$R$29</definedName>
    <definedName name="_9730">'[5]April 2014'!#REF!</definedName>
    <definedName name="_97313">[2]Sheet11!$Q$105</definedName>
    <definedName name="_97326">[3]Sheet11!$Q$121</definedName>
    <definedName name="_97329">[4]Sheet11!$Q$21</definedName>
    <definedName name="_97354">[1]Sheet15!$R$55</definedName>
    <definedName name="_97382">[2]Sheet11!$Q$106</definedName>
    <definedName name="_97395">[3]Sheet11!$Q$122</definedName>
    <definedName name="_97398">[4]Sheet11!$Q$22</definedName>
    <definedName name="_97417">[2]Sheet11!$Q$107</definedName>
    <definedName name="_97425">[1]Sheet15!$R$56</definedName>
    <definedName name="_97430">[2]Sheet10!$Q$40</definedName>
    <definedName name="_97452">[2]Sheet11!$Q$108</definedName>
    <definedName name="_97465">[3]Sheet11!$Q$124</definedName>
    <definedName name="_97467">[4]Sheet11!$Q$23</definedName>
    <definedName name="_97487">[2]Sheet11!$Q$109</definedName>
    <definedName name="_97496">[1]Sheet15!$R$57</definedName>
    <definedName name="_97499">[2]Sheet10!$Q$41</definedName>
    <definedName name="_97500">[3]Sheet11!$Q$125</definedName>
    <definedName name="_97534">[2]Sheet10!$Q$42</definedName>
    <definedName name="_97536">[4]Sheet11!$Q$24</definedName>
    <definedName name="_97567">[1]Sheet15!$R$58</definedName>
    <definedName name="_97569">[3]Sheet11!$Q$126</definedName>
    <definedName name="_97591">[2]Sheet11!$Q$111</definedName>
    <definedName name="_97603">[2]Sheet10!$Q$43</definedName>
    <definedName name="_97604">[3]Sheet11!$Q$127</definedName>
    <definedName name="_97605">[4]Sheet11!$Q$25</definedName>
    <definedName name="_97638">[1]Sheet15!$R$59</definedName>
    <definedName name="_97639">[3]Sheet11!$Q$128</definedName>
    <definedName name="_97640">[4]Sheet11!$Q$26</definedName>
    <definedName name="_97660">[2]Sheet11!$Q$112</definedName>
    <definedName name="_97672">[2]Sheet10!$Q$44</definedName>
    <definedName name="_97695">[2]Sheet11!$Q$113</definedName>
    <definedName name="_97707">[2]Sheet10!$Q$45</definedName>
    <definedName name="_97708">[3]Sheet11!$Q$129</definedName>
    <definedName name="_97709">[4]Sheet11!$Q$27</definedName>
    <definedName name="_97764">[2]Sheet11!$Q$114</definedName>
    <definedName name="_97776">[2]Sheet10!$Q$46</definedName>
    <definedName name="_97777">[3]Sheet11!$Q$130</definedName>
    <definedName name="_97778">[4]Sheet11!$Q$28</definedName>
    <definedName name="_97780">[1]Sheet15!$R$61</definedName>
    <definedName name="_9780">'[5]April 2014'!#REF!</definedName>
    <definedName name="_97845">[2]Sheet10!$Q$47</definedName>
    <definedName name="_97847">[4]Sheet11!$Q$29</definedName>
    <definedName name="_97851">[1]Sheet15!$R$62</definedName>
    <definedName name="_97881">[3]Sheet11!$Q$132</definedName>
    <definedName name="_97902">[2]Sheet11!$Q$116</definedName>
    <definedName name="_97914">[2]Sheet10!$Q$48</definedName>
    <definedName name="_97916">[4]Sheet11!$Q$30</definedName>
    <definedName name="_97922">[1]Sheet15!$R$63</definedName>
    <definedName name="_97937">[2]Sheet11!$Q$117</definedName>
    <definedName name="_97950">[3]Sheet11!$Q$133</definedName>
    <definedName name="_97983">[2]Sheet10!$Q$49</definedName>
    <definedName name="_97985">[4]Sheet11!$Q$31</definedName>
    <definedName name="_97993">[1]Sheet15!$R$64</definedName>
    <definedName name="_980">'[5]April 2014'!#REF!</definedName>
    <definedName name="_98006">[2]Sheet11!$Q$118</definedName>
    <definedName name="_98019">[3]Sheet11!$Q$134</definedName>
    <definedName name="_98020">[4]Sheet11!$Q$32</definedName>
    <definedName name="_98029">[1]Sheet15!$R$65</definedName>
    <definedName name="_98052">[2]Sheet10!$Q$50</definedName>
    <definedName name="_98054">[3]Sheet11!$Q$135</definedName>
    <definedName name="_98075">[2]Sheet11!$Q$119</definedName>
    <definedName name="_98089">[4]Sheet11!$Q$33</definedName>
    <definedName name="_98100">[1]Sheet15!$R$66</definedName>
    <definedName name="_98110">[2]Sheet11!$Q$120</definedName>
    <definedName name="_98121">[2]Sheet10!$Q$51</definedName>
    <definedName name="_98123">[3]Sheet11!$Q$136</definedName>
    <definedName name="_98171">[1]Sheet15!$R$67</definedName>
    <definedName name="_98179">[2]Sheet11!$Q$121</definedName>
    <definedName name="_98190">[2]Sheet10!$Q$52</definedName>
    <definedName name="_98192">[3]Sheet11!$Q$137</definedName>
    <definedName name="_98227">[4]Sheet11!$Q$35</definedName>
    <definedName name="_98242">[1]Sheet15!$R$68</definedName>
    <definedName name="_98248">[2]Sheet11!$Q$122</definedName>
    <definedName name="_98259">[2]Sheet10!$Q$53</definedName>
    <definedName name="_98296">[4]Sheet11!$Q$36</definedName>
    <definedName name="_9830">'[5]April 2014'!#REF!</definedName>
    <definedName name="_98313">[1]Sheet15!$R$69</definedName>
    <definedName name="_98317">[2]Sheet11!$Q$123</definedName>
    <definedName name="_98331">[4]Sheet11!$Q$37</definedName>
    <definedName name="_98352">[2]Sheet11!$Q$124</definedName>
    <definedName name="_98384">[1]Sheet15!$R$70</definedName>
    <definedName name="_98387">[2]Sheet11!$Q$125</definedName>
    <definedName name="_98397">[2]Sheet10!$Q$55</definedName>
    <definedName name="_98400">[4]Sheet11!$Q$38</definedName>
    <definedName name="_98455">[1]Sheet15!$R$71</definedName>
    <definedName name="_98456">[2]Sheet11!$Q$126</definedName>
    <definedName name="_98466">[2]Sheet10!$Q$56</definedName>
    <definedName name="_98469">[4]Sheet11!$Q$39</definedName>
    <definedName name="_98491">[2]Sheet11!$Q$127</definedName>
    <definedName name="_98501">[2]Sheet10!$Q$57</definedName>
    <definedName name="_98504">[3]Sheet11!$Q$143</definedName>
    <definedName name="_98526">[2]Sheet11!$Q$128</definedName>
    <definedName name="_98538">[4]Sheet11!$Q$40</definedName>
    <definedName name="_98561">[2]Sheet11!$Q$129</definedName>
    <definedName name="_98570">[2]Sheet10!$Q$58</definedName>
    <definedName name="_98573">[3]Sheet11!$Q$144</definedName>
    <definedName name="_98605">[2]Sheet10!$Q$59</definedName>
    <definedName name="_98607">[4]Sheet11!$Q$41</definedName>
    <definedName name="_98630">[2]Sheet11!$Q$130</definedName>
    <definedName name="_98642">[4]Sheet11!$Q$42</definedName>
    <definedName name="_98665">[2]Sheet11!$Q$131</definedName>
    <definedName name="_98667">[1]Sheet16!$R$5</definedName>
    <definedName name="_98674">[2]Sheet10!$Q$60</definedName>
    <definedName name="_98677">[4]Sheet11!$Q$43</definedName>
    <definedName name="_98700">[2]Sheet11!$Q$132</definedName>
    <definedName name="_98712">[4]Sheet11!$Q$44</definedName>
    <definedName name="_98743">[2]Sheet10!$Q$61</definedName>
    <definedName name="_98746">[3]Sheet11!$Q$147</definedName>
    <definedName name="_98764">[1]Sheet16!$R$7</definedName>
    <definedName name="_98769">[2]Sheet11!$Q$133</definedName>
    <definedName name="_9880">'[5]April 2014'!#REF!</definedName>
    <definedName name="_98815">[3]Sheet11!$Q$148</definedName>
    <definedName name="_98835">[1]Sheet16!$R$8</definedName>
    <definedName name="_98838">[2]Sheet11!$Q$134</definedName>
    <definedName name="_98850">[4]Sheet11!$Q$46</definedName>
    <definedName name="_98873">[2]Sheet11!$Q$135</definedName>
    <definedName name="_98881">[2]Sheet10!$Q$63</definedName>
    <definedName name="_98884">[3]Sheet11!$Q$149</definedName>
    <definedName name="_98885">[4]Sheet11!$Q$47</definedName>
    <definedName name="_98906">[1]Sheet16!$R$9</definedName>
    <definedName name="_98919">[3]Sheet11!$Q$150</definedName>
    <definedName name="_98942">[2]Sheet11!$Q$136</definedName>
    <definedName name="_98950">[2]Sheet10!$Q$64</definedName>
    <definedName name="_98954">[4]Sheet11!$Q$48</definedName>
    <definedName name="_98977">[2]Sheet11!$Q$137</definedName>
    <definedName name="_98988">[3]Sheet11!$Q$151</definedName>
    <definedName name="_98989">[4]Sheet11!$Q$49</definedName>
    <definedName name="_99046">[2]Sheet11!$Q$138</definedName>
    <definedName name="_99048">[1]Sheet16!$R$11</definedName>
    <definedName name="_99057">[3]Sheet11!$Q$152</definedName>
    <definedName name="_99058">[4]Sheet11!$Q$50</definedName>
    <definedName name="_99115">[2]Sheet11!$Q$139</definedName>
    <definedName name="_99119">[1]Sheet16!$R$12</definedName>
    <definedName name="_99126">[3]Sheet11!$Q$153</definedName>
    <definedName name="_99127">[4]Sheet11!$Q$51</definedName>
    <definedName name="_99150">[2]Sheet11!$Q$140</definedName>
    <definedName name="_99158">[2]Sheet11!$Q$5</definedName>
    <definedName name="_99190">[1]Sheet16!$R$13</definedName>
    <definedName name="_99195">[3]Sheet11!$Q$154</definedName>
    <definedName name="_99196">[4]Sheet11!$Q$52</definedName>
    <definedName name="_99219">[2]Sheet11!$Q$141</definedName>
    <definedName name="_99231">[4]Sheet11!$Q$53</definedName>
    <definedName name="_99253">[2]Sheet11!$Q$7</definedName>
    <definedName name="_99261">[1]Sheet16!$R$14</definedName>
    <definedName name="_99264">[3]Sheet11!$Q$155</definedName>
    <definedName name="_99288">[2]Sheet11!$Q$142</definedName>
    <definedName name="_9930">'[5]April 2014'!#REF!</definedName>
    <definedName name="_99322">[2]Sheet11!$Q$8</definedName>
    <definedName name="_99323">[2]Sheet11!$Q$143</definedName>
    <definedName name="_99332">[1]Sheet16!$R$15</definedName>
    <definedName name="_99333">[3]Sheet11!$Q$156</definedName>
    <definedName name="_99357">[2]Sheet11!$Q$9</definedName>
    <definedName name="_99369">[4]Sheet11!$Q$55</definedName>
    <definedName name="_99392">[2]Sheet11!$Q$144</definedName>
    <definedName name="_99402">[3]Sheet11!$Q$157</definedName>
    <definedName name="_99403">[1]Sheet16!$R$16</definedName>
    <definedName name="_99426">[2]Sheet11!$Q$10</definedName>
    <definedName name="_99427">[2]Sheet11!$Q$145</definedName>
    <definedName name="_99438">[4]Sheet11!$Q$56</definedName>
    <definedName name="_99461">[2]Sheet11!$Q$11</definedName>
    <definedName name="_99471">[3]Sheet11!$Q$158</definedName>
    <definedName name="_99474">[1]Sheet16!$R$17</definedName>
    <definedName name="_99496">[2]Sheet11!$Q$12</definedName>
    <definedName name="_99507">[4]Sheet11!$Q$57</definedName>
    <definedName name="_99531">[2]Sheet11!$Q$13</definedName>
    <definedName name="_99540">[3]Sheet11!$Q$159</definedName>
    <definedName name="_99545">[1]Sheet16!$R$18</definedName>
    <definedName name="_99565">[2]Sheet11!$Q$147</definedName>
    <definedName name="_99576">[4]Sheet11!$Q$58</definedName>
    <definedName name="_99600">[2]Sheet11!$Q$14</definedName>
    <definedName name="_99609">[3]Sheet11!$Q$160</definedName>
    <definedName name="_99611">[4]Sheet11!$Q$59</definedName>
    <definedName name="_99616">[1]Sheet16!$R$19</definedName>
    <definedName name="_99646">[4]Sheet11!$Q$60</definedName>
    <definedName name="_99669">[2]Sheet11!$Q$15</definedName>
    <definedName name="_99678">[3]Sheet11!$Q$161</definedName>
    <definedName name="_99681">[4]Sheet11!$Q$61</definedName>
    <definedName name="_99687">[1]Sheet16!$R$20</definedName>
    <definedName name="_99704">[2]Sheet11!$Q$16</definedName>
    <definedName name="_99716">[4]Sheet11!$Q$62</definedName>
    <definedName name="_99738">[2]Sheet11!$Q$150</definedName>
    <definedName name="_99758">[1]Sheet16!$R$21</definedName>
    <definedName name="_99773">[2]Sheet11!$Q$17</definedName>
    <definedName name="_99785">[4]Sheet11!$Q$63</definedName>
    <definedName name="_9980">'[5]April 2014'!#REF!</definedName>
    <definedName name="_99820">[4]Sheet11!$Q$64</definedName>
    <definedName name="_99829">[1]Sheet16!$R$22</definedName>
    <definedName name="_99842">[2]Sheet11!$Q$18</definedName>
    <definedName name="_99865">[1]Sheet16!$R$23</definedName>
    <definedName name="_99885">[3]Sheet11!$Q$164</definedName>
    <definedName name="_99889">[4]Sheet11!$Q$65</definedName>
    <definedName name="_99911">[2]Sheet11!$Q$19</definedName>
    <definedName name="_99936">[1]Sheet16!$R$24</definedName>
    <definedName name="_99954">[3]Sheet11!$Q$165</definedName>
    <definedName name="_99958">[4]Sheet11!$Q$66</definedName>
    <definedName name="_99980">[2]Sheet11!$Q$20</definedName>
    <definedName name="_99989">[3]Sheet11!$Q$166</definedName>
    <definedName name="_99993">[4]Sheet11!$Q$67</definedName>
    <definedName name="_xlnm._FilterDatabase" localSheetId="0" hidden="1">Lookup!$A$1:$H$190</definedName>
    <definedName name="_xlnm._FilterDatabase" localSheetId="1" hidden="1">'Pricelist - Hybrid Dealer'!$A$1:$R$122</definedName>
    <definedName name="aa" localSheetId="2">#REF!</definedName>
    <definedName name="aa" localSheetId="0">#REF!</definedName>
    <definedName name="aa" localSheetId="1">#REF!</definedName>
    <definedName name="aa" localSheetId="3">#REF!</definedName>
    <definedName name="aa">#REF!</definedName>
    <definedName name="asdf">#REF!</definedName>
    <definedName name="asfd">#REF!</definedName>
    <definedName name="bb" localSheetId="2">#REF!</definedName>
    <definedName name="bb" localSheetId="0">#REF!</definedName>
    <definedName name="bb" localSheetId="1">#REF!</definedName>
    <definedName name="bb" localSheetId="3">#REF!</definedName>
    <definedName name="bb">#REF!</definedName>
    <definedName name="bhkl" localSheetId="2">#REF!</definedName>
    <definedName name="bhkl" localSheetId="0">#REF!</definedName>
    <definedName name="bhkl" localSheetId="1">#REF!</definedName>
    <definedName name="bhkl" localSheetId="3">#REF!</definedName>
    <definedName name="bhkl">#REF!</definedName>
    <definedName name="BU">[8]Sheet2!$B$2:$B$19</definedName>
    <definedName name="Category" localSheetId="2">#REF!</definedName>
    <definedName name="Category" localSheetId="0">#REF!</definedName>
    <definedName name="Category" localSheetId="1">#REF!</definedName>
    <definedName name="Category" localSheetId="3">#REF!</definedName>
    <definedName name="Category">#REF!</definedName>
    <definedName name="CountryList" localSheetId="2">#REF!</definedName>
    <definedName name="CountryList" localSheetId="0">#REF!</definedName>
    <definedName name="CountryList" localSheetId="1">#REF!</definedName>
    <definedName name="CountryList" localSheetId="3">#REF!</definedName>
    <definedName name="CountryList">#REF!</definedName>
    <definedName name="Currency" localSheetId="2">#REF!</definedName>
    <definedName name="Currency" localSheetId="0">#REF!</definedName>
    <definedName name="Currency" localSheetId="1">#REF!</definedName>
    <definedName name="Currency" localSheetId="3">#REF!</definedName>
    <definedName name="Currency">#REF!</definedName>
    <definedName name="Customer" localSheetId="2">#REF!</definedName>
    <definedName name="Customer" localSheetId="0">#REF!</definedName>
    <definedName name="Customer" localSheetId="1">#REF!</definedName>
    <definedName name="Customer" localSheetId="3">#REF!</definedName>
    <definedName name="Customer">#REF!</definedName>
    <definedName name="Excel_BuiltIn_Print_Area_1_1_1" localSheetId="2">#REF!</definedName>
    <definedName name="Excel_BuiltIn_Print_Area_1_1_1" localSheetId="0">#REF!</definedName>
    <definedName name="Excel_BuiltIn_Print_Area_1_1_1" localSheetId="1">#REF!</definedName>
    <definedName name="Excel_BuiltIn_Print_Area_1_1_1" localSheetId="3">#REF!</definedName>
    <definedName name="Excel_BuiltIn_Print_Area_1_1_1">#REF!</definedName>
    <definedName name="ModellistJF" localSheetId="2">#REF!</definedName>
    <definedName name="ModellistJF" localSheetId="0">#REF!</definedName>
    <definedName name="ModellistJF" localSheetId="1">#REF!</definedName>
    <definedName name="ModellistJF" localSheetId="3">#REF!</definedName>
    <definedName name="ModellistJF">#REF!</definedName>
    <definedName name="Modelpricelist" localSheetId="2">#REF!</definedName>
    <definedName name="Modelpricelist" localSheetId="0">#REF!</definedName>
    <definedName name="Modelpricelist" localSheetId="1">#REF!</definedName>
    <definedName name="Modelpricelist" localSheetId="3">#REF!</definedName>
    <definedName name="Modelpricelist">#REF!</definedName>
    <definedName name="Month" localSheetId="2">#REF!</definedName>
    <definedName name="Month" localSheetId="0">#REF!</definedName>
    <definedName name="Month" localSheetId="1">#REF!</definedName>
    <definedName name="Month" localSheetId="3">#REF!</definedName>
    <definedName name="Month">#REF!</definedName>
    <definedName name="_xlnm.Print_Area" localSheetId="1">'Pricelist - Hybrid Dealer'!$C$1:$N$94</definedName>
    <definedName name="Q" localSheetId="2">#REF!</definedName>
    <definedName name="Q" localSheetId="0">#REF!</definedName>
    <definedName name="Q" localSheetId="1">#REF!</definedName>
    <definedName name="Q" localSheetId="3">#REF!</definedName>
    <definedName name="Q">#REF!</definedName>
    <definedName name="qwer">#REF!</definedName>
    <definedName name="Region">[8]Sheet2!$B$3:$B$19</definedName>
    <definedName name="Request" localSheetId="2">#REF!</definedName>
    <definedName name="Request" localSheetId="0">#REF!</definedName>
    <definedName name="Request" localSheetId="1">#REF!</definedName>
    <definedName name="Request" localSheetId="3">#REF!</definedName>
    <definedName name="Request">#REF!</definedName>
    <definedName name="Salesman" localSheetId="2">#REF!</definedName>
    <definedName name="Salesman" localSheetId="0">#REF!</definedName>
    <definedName name="Salesman" localSheetId="1">#REF!</definedName>
    <definedName name="Salesman" localSheetId="3">#REF!</definedName>
    <definedName name="Salesman">#REF!</definedName>
    <definedName name="Type" localSheetId="2">#REF!</definedName>
    <definedName name="Type" localSheetId="0">#REF!</definedName>
    <definedName name="Type" localSheetId="1">#REF!</definedName>
    <definedName name="Type" localSheetId="3">#REF!</definedName>
    <definedName name="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B17" i="3"/>
  <c r="F17" i="3" s="1"/>
  <c r="B16" i="3"/>
  <c r="F16" i="3" s="1"/>
  <c r="B15" i="3"/>
  <c r="C15" i="3" s="1"/>
  <c r="B14" i="3"/>
  <c r="E14" i="3" s="1"/>
  <c r="B13" i="3"/>
  <c r="F13" i="3" s="1"/>
  <c r="B9" i="3"/>
  <c r="E9" i="3" s="1"/>
  <c r="B8" i="3"/>
  <c r="F8" i="3" s="1"/>
  <c r="B7" i="3"/>
  <c r="F7" i="3" s="1"/>
  <c r="B6" i="3"/>
  <c r="F6" i="3" s="1"/>
  <c r="B5" i="3"/>
  <c r="E5" i="3" s="1"/>
  <c r="B4" i="3"/>
  <c r="E4" i="3" s="1"/>
  <c r="I121" i="2"/>
  <c r="I120" i="2"/>
  <c r="I119" i="2"/>
  <c r="I118" i="2"/>
  <c r="I117" i="2"/>
  <c r="C11" i="3"/>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D13" i="3" l="1"/>
  <c r="D9" i="3"/>
  <c r="D8" i="3"/>
  <c r="D7" i="3"/>
  <c r="D17" i="3"/>
  <c r="D6" i="3"/>
  <c r="D16" i="3"/>
  <c r="D5" i="3"/>
  <c r="D15" i="3"/>
  <c r="D4" i="3"/>
  <c r="E13" i="3"/>
  <c r="E8" i="3"/>
  <c r="E7" i="3"/>
  <c r="E17" i="3"/>
  <c r="E6" i="3"/>
  <c r="E16" i="3"/>
  <c r="E15" i="3"/>
  <c r="F4" i="3"/>
  <c r="C5" i="3"/>
  <c r="F14" i="3"/>
  <c r="C7" i="3"/>
  <c r="C17" i="3"/>
  <c r="C8" i="3"/>
  <c r="F9" i="3"/>
  <c r="C13" i="3"/>
  <c r="F5" i="3"/>
  <c r="F15" i="3"/>
  <c r="C6" i="3"/>
  <c r="C16" i="3"/>
  <c r="C4" i="3"/>
  <c r="C14" i="3"/>
  <c r="C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Kirk Hammond (US Optoma)</author>
  </authors>
  <commentList>
    <comment ref="P1" authorId="0" shapeId="0" xr:uid="{00000000-0006-0000-0100-000001000000}">
      <text>
        <r>
          <rPr>
            <b/>
            <sz val="9"/>
            <color indexed="81"/>
            <rFont val="Tahoma"/>
            <family val="2"/>
          </rPr>
          <t>Kirk Hammond (US Optoma):</t>
        </r>
        <r>
          <rPr>
            <sz val="9"/>
            <color indexed="81"/>
            <rFont val="Tahoma"/>
            <family val="2"/>
          </rPr>
          <t xml:space="preserve">
</t>
        </r>
      </text>
    </comment>
  </commentList>
</comments>
</file>

<file path=xl/sharedStrings.xml><?xml version="1.0" encoding="utf-8"?>
<sst xmlns="http://schemas.openxmlformats.org/spreadsheetml/2006/main" count="7642" uniqueCount="2325">
  <si>
    <t>Model</t>
  </si>
  <si>
    <t>Category</t>
  </si>
  <si>
    <t>Shipping Weight</t>
  </si>
  <si>
    <t>Dims</t>
  </si>
  <si>
    <t>UPC</t>
  </si>
  <si>
    <t>Webpage</t>
  </si>
  <si>
    <t>Product Page</t>
  </si>
  <si>
    <t>Status</t>
  </si>
  <si>
    <t>dims = shipping weight</t>
  </si>
  <si>
    <t>4K400STx</t>
  </si>
  <si>
    <t>Projector - 4K</t>
  </si>
  <si>
    <t>15.5" x 14.75" x 6.5"</t>
  </si>
  <si>
    <t>796435 44 652 9</t>
  </si>
  <si>
    <t>4K400STx Webpage</t>
  </si>
  <si>
    <t>https://www.optomausa.com/product-details/4K400STx</t>
  </si>
  <si>
    <t>Current</t>
  </si>
  <si>
    <t>4K400x</t>
  </si>
  <si>
    <t>796435 44 653 6</t>
  </si>
  <si>
    <t>4K400x Webpage</t>
  </si>
  <si>
    <t>https://www.optomausa.com/product-details/4K400X</t>
  </si>
  <si>
    <t>3652RK</t>
  </si>
  <si>
    <t>Interactive Flat Panel</t>
  </si>
  <si>
    <t>64.57" x 8.15" x 40.79"</t>
  </si>
  <si>
    <t>796435 69 043 4</t>
  </si>
  <si>
    <t>3652RK Webpage</t>
  </si>
  <si>
    <t>https://www.optomausa.com/product-details/3652RK</t>
  </si>
  <si>
    <t>3752RK</t>
  </si>
  <si>
    <t>73.19" x 8.94" x 45.67"</t>
  </si>
  <si>
    <t>796435 69 044 1</t>
  </si>
  <si>
    <t>3752RK Webpage</t>
  </si>
  <si>
    <t>https://www.optomausa.com/product-details/3752RK</t>
  </si>
  <si>
    <t>3862RK</t>
  </si>
  <si>
    <t>83.43" x 10.83" x 50.43"</t>
  </si>
  <si>
    <t>796435 69 045 8</t>
  </si>
  <si>
    <t>3862RK Webpage</t>
  </si>
  <si>
    <t>https://www.optomausa.com/product-details/3862RK</t>
  </si>
  <si>
    <t>5652RK</t>
  </si>
  <si>
    <t>64.1" x 8.2" x 39.6"</t>
  </si>
  <si>
    <t>​796435 69 033 5</t>
  </si>
  <si>
    <t>5652RK Webpage</t>
  </si>
  <si>
    <t>https://www.optomausa.com/product-details/5652RK</t>
  </si>
  <si>
    <t>No New Orders</t>
  </si>
  <si>
    <t>5752RK</t>
  </si>
  <si>
    <t>73.2" x 11" x 44.9"</t>
  </si>
  <si>
    <t>796435 69 034 2</t>
  </si>
  <si>
    <t>5752RK Webpage</t>
  </si>
  <si>
    <t>https://www.optomausa.com/product-details/5752RK</t>
  </si>
  <si>
    <t>5862RK</t>
  </si>
  <si>
    <t>84.5" x 11" x 50.5"</t>
  </si>
  <si>
    <t>796435 69 035 9</t>
  </si>
  <si>
    <t>5862RK Webpage</t>
  </si>
  <si>
    <t>https://www.optomausa.com/product-details/5862RK</t>
  </si>
  <si>
    <t>5653RK</t>
  </si>
  <si>
    <t>106.26 lbs</t>
  </si>
  <si>
    <t>64.09" x 8.19" x 39.57"</t>
  </si>
  <si>
    <t>796435 69 064 9</t>
  </si>
  <si>
    <t>5653RK Webpage</t>
  </si>
  <si>
    <t>https://www.optomausa.com/product-details/5653RK</t>
  </si>
  <si>
    <t>5753RK</t>
  </si>
  <si>
    <t>133.82 lbs</t>
  </si>
  <si>
    <t>73.35" x 8.86" x 45.2"</t>
  </si>
  <si>
    <t>796435 69 065 6</t>
  </si>
  <si>
    <t>5753RK Webpage</t>
  </si>
  <si>
    <t>https://www.optomausa.com/product-details/5753RK</t>
  </si>
  <si>
    <t>5863RK</t>
  </si>
  <si>
    <t>176.59 lbs</t>
  </si>
  <si>
    <t>83.07" x 8.86" x 50.83"</t>
  </si>
  <si>
    <t>796435 69 066 3</t>
  </si>
  <si>
    <t>5863RK Webpage</t>
  </si>
  <si>
    <t>https://www.optomausa.com/product-details/5863RK</t>
  </si>
  <si>
    <t>AZ832-HN</t>
  </si>
  <si>
    <t>IFP - Accessory</t>
  </si>
  <si>
    <t>8.86" x 6.22" x 1.97"</t>
  </si>
  <si>
    <t>796435 09 179 8</t>
  </si>
  <si>
    <t>BM21</t>
  </si>
  <si>
    <t>796435 09 181 1</t>
  </si>
  <si>
    <t>BM21 Webpage</t>
  </si>
  <si>
    <t>https://www.optomausa.com/product-details/BM21</t>
  </si>
  <si>
    <t>BO-HMTCS</t>
  </si>
  <si>
    <t>Video Processor</t>
  </si>
  <si>
    <t>796435 09 140 8</t>
  </si>
  <si>
    <t>BO-HMTCS WebPage</t>
  </si>
  <si>
    <t>https://www.optomausa.com/product-details/BO-HMTCS</t>
  </si>
  <si>
    <t>BR-3073N</t>
  </si>
  <si>
    <t>8.35" x 2" x 1"</t>
  </si>
  <si>
    <t>796435 22 211 6</t>
  </si>
  <si>
    <t>BR-3073N WebPage</t>
  </si>
  <si>
    <t>https://www.optomausa.com/product-details/BR-3073N</t>
  </si>
  <si>
    <t>BR-3076N</t>
  </si>
  <si>
    <t>796435 22 290 1</t>
  </si>
  <si>
    <t>BR-3076N WebPage</t>
  </si>
  <si>
    <t>https://www.optomausa.com/product-details/BR-3076N</t>
  </si>
  <si>
    <t>New!</t>
  </si>
  <si>
    <t>BW-WIFP5Y65-SITE</t>
  </si>
  <si>
    <t>IFP Warranty</t>
  </si>
  <si>
    <t>N/A</t>
  </si>
  <si>
    <t>796435 22 275 8</t>
  </si>
  <si>
    <t>BW-WIFP5Y65-SITE Webpage</t>
  </si>
  <si>
    <t>https://www.optomausa.com/product-details/BW-WIFP5Y75-SITE</t>
  </si>
  <si>
    <t>BW-WIFP5Y75-SITE</t>
  </si>
  <si>
    <t>796435 22 276 5</t>
  </si>
  <si>
    <t>BW-WIFP5Y75-SITE Webpage</t>
  </si>
  <si>
    <t>https://www.optomausa.com/product-details/BW-WIFP5Y65-SITE</t>
  </si>
  <si>
    <t>BW-WIFP5Y86-SITE</t>
  </si>
  <si>
    <t>796435 22 277 2</t>
  </si>
  <si>
    <t>BW-WIFP5Y86-SITE Webpage</t>
  </si>
  <si>
    <t>https://www.optomausa.com/product-details/BW-WIFP5Y86-SITE</t>
  </si>
  <si>
    <t>BX-CAA01</t>
  </si>
  <si>
    <t>Lens - ZU860/1100/1300</t>
  </si>
  <si>
    <t>2.0 s</t>
  </si>
  <si>
    <t>7.25" x 10.25" x 7.25"</t>
  </si>
  <si>
    <t>796435 07 018 2</t>
  </si>
  <si>
    <t>BX-CAA01 WebPage</t>
  </si>
  <si>
    <t>https://www.optomausa.com/product-details/BX-CAA01</t>
  </si>
  <si>
    <t>BX-CAA02</t>
  </si>
  <si>
    <t>Lens - ZU660</t>
  </si>
  <si>
    <t>1.6 s</t>
  </si>
  <si>
    <t>796435 07 019 9</t>
  </si>
  <si>
    <t>BX-CAA02 WebPage</t>
  </si>
  <si>
    <t>https://www.optomausa.com/product-details/BX-CAA02</t>
  </si>
  <si>
    <t>BX-CAA03</t>
  </si>
  <si>
    <t>2.4 s</t>
  </si>
  <si>
    <t>796435 07 020 5</t>
  </si>
  <si>
    <t>BX-CAA03 WebPage</t>
  </si>
  <si>
    <t>https://www.optomausa.com/product-details/BX-CAA03</t>
  </si>
  <si>
    <t>BX-CAA06</t>
  </si>
  <si>
    <t>796435 07 128 8</t>
  </si>
  <si>
    <t>BX-CAA06 WebPage</t>
  </si>
  <si>
    <t>https://www.optomausa.com/product-details/BX-CAA06</t>
  </si>
  <si>
    <t>BX-CTA11</t>
  </si>
  <si>
    <t>Lens - ZU1700/1900/2200</t>
  </si>
  <si>
    <t>7.1lbs.</t>
  </si>
  <si>
    <t>9.5" x 19" x 9.5"</t>
  </si>
  <si>
    <t>796435 07 144 8</t>
  </si>
  <si>
    <t>BX-CTA11 Webpage</t>
  </si>
  <si>
    <t>https://www.optomausa.com/product-details/BX-CTA11</t>
  </si>
  <si>
    <t>BX-CTA13</t>
  </si>
  <si>
    <t>796435 07 121 9</t>
  </si>
  <si>
    <t>BX-CTA13 WebPage</t>
  </si>
  <si>
    <t>https://www.optomausa.com/product-details/BX-CTA13</t>
  </si>
  <si>
    <t>BX-CTA15</t>
  </si>
  <si>
    <t>796435 07 122 6</t>
  </si>
  <si>
    <t>BX-CTA15 WebPage</t>
  </si>
  <si>
    <t>https://www.optomausa.com/product-details/BX-CTA15</t>
  </si>
  <si>
    <t>BX-CTA16</t>
  </si>
  <si>
    <t>24 s.</t>
  </si>
  <si>
    <t>21.5" x 11" x 15.25"</t>
  </si>
  <si>
    <t>796435 07 132 5</t>
  </si>
  <si>
    <t>BX-CTA16 WebPage</t>
  </si>
  <si>
    <t>https://www.optomausa.com/product-details/BX-CTA16</t>
  </si>
  <si>
    <t>Limited Avail</t>
  </si>
  <si>
    <t>BX-CTA17</t>
  </si>
  <si>
    <t>2.5 lbs</t>
  </si>
  <si>
    <t>796435 07 139 4</t>
  </si>
  <si>
    <t xml:space="preserve">BX-CTA17 Webpage </t>
  </si>
  <si>
    <t>https://www.optomausa.com/product-details/BX-CTA17</t>
  </si>
  <si>
    <t>BX-CTA18</t>
  </si>
  <si>
    <t>15.7"x23.4"x15.4"</t>
  </si>
  <si>
    <t>796435 07 115 8</t>
  </si>
  <si>
    <t>BX-CTA18 WebPage</t>
  </si>
  <si>
    <t>https://www.optomausa.com/product-details/BX-CTA18</t>
  </si>
  <si>
    <t>BX-CTA19</t>
  </si>
  <si>
    <t>796435 07 116 5</t>
  </si>
  <si>
    <t>BX-CTA19 WebPage</t>
  </si>
  <si>
    <t>https://www.optomausa.com/product-details/BX-CTA19</t>
  </si>
  <si>
    <t>BX-CTA20</t>
  </si>
  <si>
    <t>796435 07 117 2</t>
  </si>
  <si>
    <t>BX-CTA20 WebPage</t>
  </si>
  <si>
    <t>https://www.optomausa.com/product-details/BX-CTA20</t>
  </si>
  <si>
    <t>BX-CTA21</t>
  </si>
  <si>
    <t>796435 07 118 9</t>
  </si>
  <si>
    <t>BX-CTA21 WebPage</t>
  </si>
  <si>
    <t>https://www.optomausa.com/product-details/BX-CTA21</t>
  </si>
  <si>
    <t>BX-CTA22</t>
  </si>
  <si>
    <t>796435 07 119 6</t>
  </si>
  <si>
    <t>BX-CTA22 WebPage</t>
  </si>
  <si>
    <t>https://www.optomausa.com/product-details/BX-CTA22</t>
  </si>
  <si>
    <t>BX-CTA23</t>
  </si>
  <si>
    <t>796435 07 120 2</t>
  </si>
  <si>
    <t>BX-CTA23 WebPage</t>
  </si>
  <si>
    <t>https://www.optomausa.com/product-details/BX-CTA23</t>
  </si>
  <si>
    <t>BX-CTA25</t>
  </si>
  <si>
    <t>Lens - ZK750/1050</t>
  </si>
  <si>
    <t>6.10 x 8.42</t>
  </si>
  <si>
    <t>796435 07 135 6</t>
  </si>
  <si>
    <t>BX-CTA25 WebPage</t>
  </si>
  <si>
    <t>https://www.optomausa.com/product-details/BX-CTA25</t>
  </si>
  <si>
    <t>BX-CTA26</t>
  </si>
  <si>
    <t>4.03 x 7.74</t>
  </si>
  <si>
    <t>796435 07 134 9</t>
  </si>
  <si>
    <t>BX-CTA26 WebPage</t>
  </si>
  <si>
    <t>https://www.optomausa.com/product-details/BX-CTA26</t>
  </si>
  <si>
    <t>BX-CTA27</t>
  </si>
  <si>
    <t>796435 07 145 5</t>
  </si>
  <si>
    <t>BX-CTA27 Webpage</t>
  </si>
  <si>
    <t>https://www.optomausa.com/product-details/BX-CTA27</t>
  </si>
  <si>
    <t>BX-CTADOME</t>
  </si>
  <si>
    <t>6.10 x 8.44</t>
  </si>
  <si>
    <t>796435 07 135 8</t>
  </si>
  <si>
    <t>BX-CTADOME WebPage</t>
  </si>
  <si>
    <t>https://www.optomausa.com/product-details/BX-CTADOME</t>
  </si>
  <si>
    <t>BX-DLTZ1</t>
  </si>
  <si>
    <t>Lens</t>
  </si>
  <si>
    <t>8 lbs</t>
  </si>
  <si>
    <t>15" x 12" x 12"</t>
  </si>
  <si>
    <t>796435 07 015 1</t>
  </si>
  <si>
    <t>BX-DLTZ1 WebPage</t>
  </si>
  <si>
    <t>https://www.optomausa.com/product-details/BX-DLTZ1</t>
  </si>
  <si>
    <t>Cinemax D2B</t>
  </si>
  <si>
    <t>Projector - Home Theater</t>
  </si>
  <si>
    <t>25.35 lbs.</t>
  </si>
  <si>
    <t>29” x 11” x 20”</t>
  </si>
  <si>
    <t>796435 81 446 5</t>
  </si>
  <si>
    <t>Cinemax d2W Webpage</t>
  </si>
  <si>
    <t>https://www.optomausa.com/product-details/CinemaxD2B</t>
  </si>
  <si>
    <t>Cinemax d2W</t>
  </si>
  <si>
    <t>796435 81 447 2</t>
  </si>
  <si>
    <t>https://www.optomausa.com/product-details/CinemaxD2W</t>
  </si>
  <si>
    <t>CINEMAX-D2-B</t>
  </si>
  <si>
    <t>CINEMAX-D2-B Webpage</t>
  </si>
  <si>
    <t>https://www.optomausa.com/product-details/CINEMAX-D2</t>
  </si>
  <si>
    <t>CINEMAX-D2-SMART-B</t>
  </si>
  <si>
    <t>796435 81 449 6</t>
  </si>
  <si>
    <t>Cinemax D2 Smart Wepage</t>
  </si>
  <si>
    <t>https://www.optomausa.com/product-details/Cinemax-D2-Smart</t>
  </si>
  <si>
    <t>CINEMAX-D2-SMART-W</t>
  </si>
  <si>
    <t>796435 81 448 9</t>
  </si>
  <si>
    <t>CINEMAX-D2-W</t>
  </si>
  <si>
    <t>CINEMAX-D2-W Webpage</t>
  </si>
  <si>
    <t>CINEMAX-P2</t>
  </si>
  <si>
    <t>796435 81 371 0</t>
  </si>
  <si>
    <t>CinemaxP2 Webpage</t>
  </si>
  <si>
    <t>https://www.optomausa.com/product-details/CINEMAX-P2</t>
  </si>
  <si>
    <t>CS200T</t>
  </si>
  <si>
    <t>22.5” x 7.75” x 17.75”</t>
  </si>
  <si>
    <t>796435 09 137 8</t>
  </si>
  <si>
    <t>CS200T WebPage</t>
  </si>
  <si>
    <t>https://www.optomausa.com/product-details/CS200T</t>
  </si>
  <si>
    <t>DH351</t>
  </si>
  <si>
    <t>Projector - Data</t>
  </si>
  <si>
    <t>15.5” x 6.5” x 13.25”</t>
  </si>
  <si>
    <t>796435 44 513 3</t>
  </si>
  <si>
    <t>DH351 WebPage</t>
  </si>
  <si>
    <t>https://www.optomausa.com/product-details/DH351</t>
  </si>
  <si>
    <t>EH200ST</t>
  </si>
  <si>
    <t>Projector - Short Throw</t>
  </si>
  <si>
    <t>15.6" x 10.9" x 6.1</t>
  </si>
  <si>
    <t>796435 81 219 5</t>
  </si>
  <si>
    <t>EH200ST WebPage</t>
  </si>
  <si>
    <t>https://www.optomausa.com/product-details/EH335</t>
  </si>
  <si>
    <t>EH335</t>
  </si>
  <si>
    <t>796435 44 167 8</t>
  </si>
  <si>
    <t>EH335 Webpage</t>
  </si>
  <si>
    <t>https://www.optomausa.com/product-details/EH200ST</t>
  </si>
  <si>
    <t>EH340UST</t>
  </si>
  <si>
    <t>Projector - Ultra Short</t>
  </si>
  <si>
    <t>19" x 18" x 8.75"</t>
  </si>
  <si>
    <t>796435 44 473 0</t>
  </si>
  <si>
    <t>EH340UST WebPage</t>
  </si>
  <si>
    <t>https://www.optomausa.com/product-details/EH340UST</t>
  </si>
  <si>
    <t>EH401</t>
  </si>
  <si>
    <t>15.5 x 13.25 x 6.75</t>
  </si>
  <si>
    <t>796435 44 591 1</t>
  </si>
  <si>
    <t>EH401 Webpage</t>
  </si>
  <si>
    <t>https://www.optomausa.com/product-details/EH401</t>
  </si>
  <si>
    <t>EH412STx</t>
  </si>
  <si>
    <t>15.5 x 13.25 x 6.75"</t>
  </si>
  <si>
    <t>796435 44 605 5</t>
  </si>
  <si>
    <t>EH412STx Webpage</t>
  </si>
  <si>
    <t>https://www.optomausa.com/product-details/EH412STx</t>
  </si>
  <si>
    <t>EH412x</t>
  </si>
  <si>
    <t>796435 44 604 8</t>
  </si>
  <si>
    <t>EH412x Webpage</t>
  </si>
  <si>
    <t>https://www.optomausa.com/product-details/EH412x</t>
  </si>
  <si>
    <t>EST09</t>
  </si>
  <si>
    <t>44.29" x 8.19" x 32.48"</t>
  </si>
  <si>
    <t>796435 22 271 0</t>
  </si>
  <si>
    <t>EST09 Webpage</t>
  </si>
  <si>
    <t>https://www.optomausa.com/product-details/EST09</t>
  </si>
  <si>
    <t>EVBMN-M110</t>
  </si>
  <si>
    <t>HDBaseT Accessory</t>
  </si>
  <si>
    <t>5.5″ x 1.5″ x 3.4″</t>
  </si>
  <si>
    <t>796435 09 065 4</t>
  </si>
  <si>
    <t>EVBMN-M110 WebPage</t>
  </si>
  <si>
    <t>https://www.optomausa.com/product-details/EVBMN-M110</t>
  </si>
  <si>
    <t>EZC-USB</t>
  </si>
  <si>
    <t>Wireless Accessory</t>
  </si>
  <si>
    <t>9" x 6" x 3"</t>
  </si>
  <si>
    <t>796435 09 186 6</t>
  </si>
  <si>
    <t>EZC-USB WebPage</t>
  </si>
  <si>
    <t>https://www.optomausa.com/product-details/EZC-USB</t>
  </si>
  <si>
    <t>FHDQ135S</t>
  </si>
  <si>
    <t>LED Display</t>
  </si>
  <si>
    <t>FHDQ135S WebPage</t>
  </si>
  <si>
    <t>https://www.optomausa.com/product-details/FHDQ135S</t>
  </si>
  <si>
    <t>ODM06MFS</t>
  </si>
  <si>
    <t>LED Display Accessory</t>
  </si>
  <si>
    <t>ODM06MFS WebPage</t>
  </si>
  <si>
    <t>https://www.optomausa.com/product-details/ODM06MFS</t>
  </si>
  <si>
    <t>FHDQ163</t>
  </si>
  <si>
    <t>FHDQ163WebPage</t>
  </si>
  <si>
    <t>https://www.optomausa.com/product-details/FHDQ163</t>
  </si>
  <si>
    <t>FHDS130</t>
  </si>
  <si>
    <t>75.35" x 68.98" x 27.52"</t>
  </si>
  <si>
    <t>796435 69 031 1</t>
  </si>
  <si>
    <t>FHDS130WebPage</t>
  </si>
  <si>
    <t>https://www.optomausa.com/product-details/FHDS130</t>
  </si>
  <si>
    <t>GB-200+</t>
  </si>
  <si>
    <t>17″ x 1.7″ x 7.8″</t>
  </si>
  <si>
    <t>796435 09 061 6</t>
  </si>
  <si>
    <t>GB-200+ WebPage</t>
  </si>
  <si>
    <t>https://www.optomausa.com/product-details/GB-200+</t>
  </si>
  <si>
    <t>GT1080HDR</t>
  </si>
  <si>
    <t>15.5 x 13.25 x 6.76</t>
  </si>
  <si>
    <t>796435 81 334 5</t>
  </si>
  <si>
    <t>GT1080HDR WebPage</t>
  </si>
  <si>
    <t>https://www.optomausa.com/product-details/GT1080HDR</t>
  </si>
  <si>
    <t>GT1080HDRx</t>
  </si>
  <si>
    <t>796435 81 452 6</t>
  </si>
  <si>
    <t>GT1080HDRx WebPage</t>
  </si>
  <si>
    <t>https://www.optomausa.com/product-details/GT1080HDRx</t>
  </si>
  <si>
    <t>GT2000HDR</t>
  </si>
  <si>
    <t>15.7” x 6.1” x  11.0”</t>
  </si>
  <si>
    <t>796435 81 460 1</t>
  </si>
  <si>
    <t>GT2000HDR WebPage</t>
  </si>
  <si>
    <t>https://www.optomausa.com/product-details/ZW404</t>
  </si>
  <si>
    <t>GT2100HDRx</t>
  </si>
  <si>
    <t>796435 81 462 5</t>
  </si>
  <si>
    <t>GT2100HDRx WebPage</t>
  </si>
  <si>
    <t>https://www.optomausa.com/product-details/ZW340e</t>
  </si>
  <si>
    <t>GT3500HDR</t>
  </si>
  <si>
    <t>19.0” x 8.0”  x 17.0”</t>
  </si>
  <si>
    <t>796435 81 513 4</t>
  </si>
  <si>
    <t>GT3500 WebPage</t>
  </si>
  <si>
    <t>https://www.optomausa.com/product-details/GT3500</t>
  </si>
  <si>
    <t>GT5600</t>
  </si>
  <si>
    <t>19” x 18” x 8.75”</t>
  </si>
  <si>
    <t>796435 81 324 6</t>
  </si>
  <si>
    <t>GT5600 WebPage</t>
  </si>
  <si>
    <t>https://www.optomausa.com/product-details/GT5600</t>
  </si>
  <si>
    <t>HD146X</t>
  </si>
  <si>
    <t>796435 81 366 6</t>
  </si>
  <si>
    <t>HD146X WebPage</t>
  </si>
  <si>
    <t>https://www.optomausa.com/product-details/hd146x</t>
  </si>
  <si>
    <t>HD28HDR</t>
  </si>
  <si>
    <t>796435 81 354 3</t>
  </si>
  <si>
    <t>HD28HDR WebPage</t>
  </si>
  <si>
    <t>https://www.optomausa.com/product-details/HD28HDR</t>
  </si>
  <si>
    <t>HD30LV</t>
  </si>
  <si>
    <t>796435 81 500 4</t>
  </si>
  <si>
    <t>HD30LV WebPage</t>
  </si>
  <si>
    <t>https://www.optomausa.com/product-details/HD30LV</t>
  </si>
  <si>
    <t>HD39HDR</t>
  </si>
  <si>
    <t>796435 81 333 8</t>
  </si>
  <si>
    <t>HD39HDR WebPage</t>
  </si>
  <si>
    <t>https://www.optomausa.com/product-details/HD39HDR</t>
  </si>
  <si>
    <t>HD39HDRx</t>
  </si>
  <si>
    <t>796435 81 451 9</t>
  </si>
  <si>
    <t>HD39HDRx WebPage</t>
  </si>
  <si>
    <t>https://www.optomausa.com/product-details/HD39HDRx</t>
  </si>
  <si>
    <t>ML1050ST+</t>
  </si>
  <si>
    <t>Projector - LED</t>
  </si>
  <si>
    <t>11" x 10.7" x 3.7"</t>
  </si>
  <si>
    <t>796435 44 296 5</t>
  </si>
  <si>
    <t>ML1050ST+ WebPage</t>
  </si>
  <si>
    <t>https://www.optomausa.com/product-details/ML1050ST+</t>
  </si>
  <si>
    <t>ML1050STi</t>
  </si>
  <si>
    <t>796435 44 744 1</t>
  </si>
  <si>
    <t>ML1050STi WebPage</t>
  </si>
  <si>
    <t>https://www.optomausa.com/product-details/ML1050STi</t>
  </si>
  <si>
    <t>ML1080</t>
  </si>
  <si>
    <t>12.5” x 10” x 4.75”</t>
  </si>
  <si>
    <t>796435 44 671 0</t>
  </si>
  <si>
    <t>ML1080 Webpage</t>
  </si>
  <si>
    <t>https://www.optomausa.com/product-details/ML1080</t>
  </si>
  <si>
    <t>ML1080ST</t>
  </si>
  <si>
    <t>796435 44 672 7</t>
  </si>
  <si>
    <t>ML1080ST Webpage</t>
  </si>
  <si>
    <t>https://www.optomausa.com/product-details/ML1080ST</t>
  </si>
  <si>
    <t>ML750</t>
  </si>
  <si>
    <t>11" x 3.7" x 10.7"</t>
  </si>
  <si>
    <t>796435 41 903 5</t>
  </si>
  <si>
    <t>ML750 WebPage</t>
  </si>
  <si>
    <t>https://www.optomausa.com/product-details/ML750</t>
  </si>
  <si>
    <t>N3651K</t>
  </si>
  <si>
    <t>Professional Displays</t>
  </si>
  <si>
    <t>63.78" x 8.19" x 37.09"</t>
  </si>
  <si>
    <t>796435 69 046 5</t>
  </si>
  <si>
    <t>N3651K Webpage</t>
  </si>
  <si>
    <t>https://www.optomausa.com/product-details/N3651K</t>
  </si>
  <si>
    <t>N3751K</t>
  </si>
  <si>
    <t> 73.35" x 8.86" x 42.91"</t>
  </si>
  <si>
    <t>796435 69 047 2</t>
  </si>
  <si>
    <t>N3751K Webpage</t>
  </si>
  <si>
    <t>https://www.optomausa.com/product-details/N3751K</t>
  </si>
  <si>
    <t>N3861K</t>
  </si>
  <si>
    <t>83.07" x 8.86" x 48.31"</t>
  </si>
  <si>
    <t>796435 69 048 9</t>
  </si>
  <si>
    <t>N3861K Webpage</t>
  </si>
  <si>
    <t>https://www.optomausa.com/product-details/N3861K</t>
  </si>
  <si>
    <t>N3981K</t>
  </si>
  <si>
    <t>92.91" x 11.02" x 56.1"</t>
  </si>
  <si>
    <t>796435 69 049 6</t>
  </si>
  <si>
    <t>N3981K Webpage</t>
  </si>
  <si>
    <t>https://www.optomausa.com/product-details/N3981K</t>
  </si>
  <si>
    <t>NANO6</t>
  </si>
  <si>
    <t>Edge Blending Processor</t>
  </si>
  <si>
    <t>796435 09 185 9</t>
  </si>
  <si>
    <t>NANO6 Webpage</t>
  </si>
  <si>
    <t>https://www.optomausa.com/product-details/Nano6</t>
  </si>
  <si>
    <t>OCH100</t>
  </si>
  <si>
    <t>AV Accessory</t>
  </si>
  <si>
    <t>2.3 lbs</t>
  </si>
  <si>
    <t>7.68" x 7.05" x 3.82"</t>
  </si>
  <si>
    <t>796435 69 061 8</t>
  </si>
  <si>
    <t>OCH100 WebPage</t>
  </si>
  <si>
    <t>https://www.optomausa.com/product-details/OCH100</t>
  </si>
  <si>
    <t>ODM01MFS</t>
  </si>
  <si>
    <t>91.30" x 70.24"</t>
  </si>
  <si>
    <t>796435 22 224 6</t>
  </si>
  <si>
    <t>ODM01MFS WebPage</t>
  </si>
  <si>
    <t>https://www.optomausa.com/product-details/ODM01MFS</t>
  </si>
  <si>
    <t>ODM03MFS</t>
  </si>
  <si>
    <t xml:space="preserve">LED 163 Stand </t>
  </si>
  <si>
    <t>85.3” x 72.9” x 13.8”</t>
  </si>
  <si>
    <t>796435 22 249 9</t>
  </si>
  <si>
    <t>ODM03MFS WebPage</t>
  </si>
  <si>
    <t>https://www.optomausa.com/product-details/ODM03MFS</t>
  </si>
  <si>
    <t>OPS3-i5-TPM</t>
  </si>
  <si>
    <t>10.75" x 2.5" x 8.5"</t>
  </si>
  <si>
    <t>796435 69 037 3</t>
  </si>
  <si>
    <t>OPS3-i5-TPM WebPage</t>
  </si>
  <si>
    <t>https://www.optomausa.com/product-details/OPS3-i5-TPM</t>
  </si>
  <si>
    <t>OPS3-i5</t>
  </si>
  <si>
    <t>11” x 10” x 3”</t>
  </si>
  <si>
    <t>796435 69 028 1</t>
  </si>
  <si>
    <t>OPS3-i7 WebPage</t>
  </si>
  <si>
    <t>https://www.optomausa.com/product-details/OPS3-i7</t>
  </si>
  <si>
    <t>OPS3-i7</t>
  </si>
  <si>
    <t>OPS3-i7-TPM</t>
  </si>
  <si>
    <t>OPS3-i7-TPM Webpage</t>
  </si>
  <si>
    <t>https://www.optomausa.com/product-details/OPS3-i7-TPM</t>
  </si>
  <si>
    <t>OWM3000</t>
  </si>
  <si>
    <t>Mount</t>
  </si>
  <si>
    <t>22.8" x 5.9" x 13"</t>
  </si>
  <si>
    <t>796435 22 021 1</t>
  </si>
  <si>
    <t>OWM3000 WebPage</t>
  </si>
  <si>
    <t>https://www.optomausa.com/product-details/OWM3000</t>
  </si>
  <si>
    <t>OWM3000ST</t>
  </si>
  <si>
    <t>24.5" x 11" x 9.50"</t>
  </si>
  <si>
    <t>796435 22 062 4</t>
  </si>
  <si>
    <t>OWM3000ST WebPage</t>
  </si>
  <si>
    <t>https://www.optomausa.com/product-details/OWM3000ST</t>
  </si>
  <si>
    <t>OWM3001ST</t>
  </si>
  <si>
    <t>796435 22 289 5</t>
  </si>
  <si>
    <t>OWM3001ST WebPage</t>
  </si>
  <si>
    <t>https://www.optomausa.com/product-details/OWM3001ST</t>
  </si>
  <si>
    <t>OWMFP01</t>
  </si>
  <si>
    <t>37.8" x 25.59" x 1.8"</t>
  </si>
  <si>
    <t>796435 69 003 8</t>
  </si>
  <si>
    <t>OWMFP01 WebPage</t>
  </si>
  <si>
    <t>https://www.optomausa.com/product-details/OWMFP01</t>
  </si>
  <si>
    <t>QCP-4K-HDMIRX</t>
  </si>
  <si>
    <t>9" x 4.5" x 6"</t>
  </si>
  <si>
    <t>796435 09 153 8</t>
  </si>
  <si>
    <t>QCP-4K-HDMIRX WebPage</t>
  </si>
  <si>
    <t>https://www.optomausa.com/product-details/QCP-4K-HDMIRX</t>
  </si>
  <si>
    <t>QCP-4K-HDMITX</t>
  </si>
  <si>
    <t>796435 09 150 7</t>
  </si>
  <si>
    <t>QCP-4K-HDMITX WebPage</t>
  </si>
  <si>
    <t>https://www.optomausa.com/product-details/QCP-4K-HDMITX</t>
  </si>
  <si>
    <t>QCP-4K-KIT</t>
  </si>
  <si>
    <t>13”x13”7”</t>
  </si>
  <si>
    <t>796435 09 164 4</t>
  </si>
  <si>
    <t>QCP-4K-KIT WebPage</t>
  </si>
  <si>
    <t>https://www.optomausa.com/product-details/QCP-4K-KIT</t>
  </si>
  <si>
    <t>QCP-CRADLE</t>
  </si>
  <si>
    <t>8.5” x 8” x 5.5”</t>
  </si>
  <si>
    <t>796435 09 158 3</t>
  </si>
  <si>
    <t>QCP-CRADLE WebPage</t>
  </si>
  <si>
    <t>https://www.optomausa.com/product-details/QCP-CRADLE</t>
  </si>
  <si>
    <t>QCP-SK-4K-HDMI</t>
  </si>
  <si>
    <t>796435 09 156 9</t>
  </si>
  <si>
    <t>QCP-SK-4K-HDMI WebPage</t>
  </si>
  <si>
    <t>https://www.optomausa.com/product-details/QCP-SK-4K-HDMI</t>
  </si>
  <si>
    <t>S336</t>
  </si>
  <si>
    <t>15.5” x 13.25” x 6.5”</t>
  </si>
  <si>
    <t>796435 44 499 0</t>
  </si>
  <si>
    <t>S336 Webpage</t>
  </si>
  <si>
    <t>https://www.optomausa.com/product-details/S336</t>
  </si>
  <si>
    <t>4 Week Lead Time</t>
  </si>
  <si>
    <t>SC26B</t>
  </si>
  <si>
    <t>5.79” x 2.78” x 3.58”</t>
  </si>
  <si>
    <t>​796435 09 180 4</t>
  </si>
  <si>
    <t>SC26B Webpage</t>
  </si>
  <si>
    <t>https://www.optomausa.com/product-detailsSC26B</t>
  </si>
  <si>
    <t>SH50</t>
  </si>
  <si>
    <t>796435 09 192 7</t>
  </si>
  <si>
    <t>SI01</t>
  </si>
  <si>
    <t>3.03” x 4″ x 11mm</t>
  </si>
  <si>
    <t>796435 09 145 6</t>
  </si>
  <si>
    <t>SI01 WebPage</t>
  </si>
  <si>
    <t>https://www.optomausa.com/product-details/SI01</t>
  </si>
  <si>
    <t>SI07B</t>
  </si>
  <si>
    <t>8.35" x 1.38" x 0.98"</t>
  </si>
  <si>
    <t>796435 09 173 6</t>
  </si>
  <si>
    <t>SI07B Webpage</t>
  </si>
  <si>
    <t>https://www.optomausa.com/product-detailsSI07B</t>
  </si>
  <si>
    <t>ST01</t>
  </si>
  <si>
    <t>1 lb</t>
  </si>
  <si>
    <t>51" x 25" x 53"</t>
  </si>
  <si>
    <t>7965435 22 072 3</t>
  </si>
  <si>
    <t>ST01 WebPage</t>
  </si>
  <si>
    <t>https://www.optomausa.com/product-details/ST01</t>
  </si>
  <si>
    <t>SW13</t>
  </si>
  <si>
    <t>796435 09 191 0</t>
  </si>
  <si>
    <t>SW32</t>
  </si>
  <si>
    <t>796435 09 195 8</t>
  </si>
  <si>
    <t>TB01</t>
  </si>
  <si>
    <t>19.29" x 13.39" x 3.94"</t>
  </si>
  <si>
    <t>796435 22 273 4</t>
  </si>
  <si>
    <t>TB01 Webpage</t>
  </si>
  <si>
    <t>https://www.optomausa.com/product-details/TB01</t>
  </si>
  <si>
    <t>UHD30</t>
  </si>
  <si>
    <t>796435 81 363 5</t>
  </si>
  <si>
    <t>UHD30 WebPage</t>
  </si>
  <si>
    <t>https://www.optomausa.com/product-details/UHD30</t>
  </si>
  <si>
    <t>UHD35</t>
  </si>
  <si>
    <t>796435 81 393 2</t>
  </si>
  <si>
    <t>UHD35 Webpage</t>
  </si>
  <si>
    <t>https://www.optomausa.com/product-details/UHD35</t>
  </si>
  <si>
    <t>UHD35STx</t>
  </si>
  <si>
    <t>796435 81 453 3</t>
  </si>
  <si>
    <t>UHD35STxWebpage</t>
  </si>
  <si>
    <t>https://www.optomausa.com/product-details/UHD35STx</t>
  </si>
  <si>
    <t>UHD35x</t>
  </si>
  <si>
    <t>796435 81 439 7</t>
  </si>
  <si>
    <t>UHD35x Webpage</t>
  </si>
  <si>
    <t>https://www.optomausa.com/product-details/UHD35x</t>
  </si>
  <si>
    <t>UHD38</t>
  </si>
  <si>
    <t>796435 81 408 3</t>
  </si>
  <si>
    <t>UHD38 Webpage</t>
  </si>
  <si>
    <t>https://www.optomausa.com/product-details/UHD38x</t>
  </si>
  <si>
    <t>UHD38x</t>
  </si>
  <si>
    <t>796435 81 450 2</t>
  </si>
  <si>
    <t>UHD38x Webpage</t>
  </si>
  <si>
    <t>https://www.optomausa.com/product-details/UHD39</t>
  </si>
  <si>
    <t>UHD55</t>
  </si>
  <si>
    <t>19.5” x 15.2” x 7.7”</t>
  </si>
  <si>
    <t>796435 81 402 1</t>
  </si>
  <si>
    <t>UHD55 Webpage</t>
  </si>
  <si>
    <t>https://www.optomausa.com/product-details/UHD55</t>
  </si>
  <si>
    <t>UHDCast Pro</t>
  </si>
  <si>
    <t>5.2" x 3.2" x 1.2"</t>
  </si>
  <si>
    <t>796435 09 147 7</t>
  </si>
  <si>
    <t>UHDCast Pro WebPage</t>
  </si>
  <si>
    <t>https://www.optomausa.com/product-details/UHDCast Pro</t>
  </si>
  <si>
    <t>UHZ35ST</t>
  </si>
  <si>
    <t>Projector Home Theater</t>
  </si>
  <si>
    <t>796435 81 487 8</t>
  </si>
  <si>
    <t>UHZ35ST WebPage</t>
  </si>
  <si>
    <t>https://www.optomausa.com/product-details/UHZ35ST</t>
  </si>
  <si>
    <t>UHZ45</t>
  </si>
  <si>
    <t>14.33 lbs.</t>
  </si>
  <si>
    <t>20.5" x 15" x 8”</t>
  </si>
  <si>
    <t>796435 81 421 2</t>
  </si>
  <si>
    <t>UHZ45 WebPage</t>
  </si>
  <si>
    <t>https://www.optomausa.com/product-details/UHZ45</t>
  </si>
  <si>
    <t>UHZ50</t>
  </si>
  <si>
    <t>20.5" x 15" x 8</t>
  </si>
  <si>
    <t>796435 81 420 5</t>
  </si>
  <si>
    <t>UHZ50 Webpage</t>
  </si>
  <si>
    <t>https://www.optomausa.com/product-details/UHZ50</t>
  </si>
  <si>
    <t>UHZ55</t>
  </si>
  <si>
    <t>796435 81 520 2</t>
  </si>
  <si>
    <t>UHZ55 WebPage</t>
  </si>
  <si>
    <t>https://www.optomausa.com/product-details/UHZ55</t>
  </si>
  <si>
    <t>UHZ65LV</t>
  </si>
  <si>
    <t>18.3" x 23.4" x 12.95"</t>
  </si>
  <si>
    <t>796435 81 370 3</t>
  </si>
  <si>
    <t>UHZ65LV WebPage</t>
  </si>
  <si>
    <t>https://www.optomausa.com/product-details/UHZ65LV</t>
  </si>
  <si>
    <t>UHZ66</t>
  </si>
  <si>
    <t>796435 81 491 5</t>
  </si>
  <si>
    <t>UHZ66WebPage</t>
  </si>
  <si>
    <t>https://www.optomausa.com/product-details/UHZ66</t>
  </si>
  <si>
    <t>UHZ35</t>
  </si>
  <si>
    <t>796435 81 542 4</t>
  </si>
  <si>
    <t>UHZ35WebPage</t>
  </si>
  <si>
    <t>https://www.optomausa.com/product-details/UHZ35</t>
  </si>
  <si>
    <t>Vioso Nano 6</t>
  </si>
  <si>
    <t>Accessory Edge Blending</t>
  </si>
  <si>
    <t>11.93" x 11.93" x 5.71"</t>
  </si>
  <si>
    <t>Vioso Nano 6 Webpage</t>
  </si>
  <si>
    <t>https://www.optomausa.com/product-details/vioso-nano-6</t>
  </si>
  <si>
    <t>W309ST</t>
  </si>
  <si>
    <t>796435 44 502 7</t>
  </si>
  <si>
    <t>W309ST Webpage</t>
  </si>
  <si>
    <t>https://www.optomausa.com/product-details/W309ST</t>
  </si>
  <si>
    <t>W319ST</t>
  </si>
  <si>
    <t>15.5" x 6.0" x 11.0"</t>
  </si>
  <si>
    <t>796435 44 503 4</t>
  </si>
  <si>
    <t>W319ST WebPage</t>
  </si>
  <si>
    <t>https://www.optomausa.com/product-details/W319ST</t>
  </si>
  <si>
    <t>W340UST</t>
  </si>
  <si>
    <t>796435 44 472 3</t>
  </si>
  <si>
    <t>W340UST WebPage</t>
  </si>
  <si>
    <t>https://www.optomausa.com/product-details/W340UST</t>
  </si>
  <si>
    <t>W400LVe</t>
  </si>
  <si>
    <t>796435 44 496 9</t>
  </si>
  <si>
    <t>W400LVe Webpage</t>
  </si>
  <si>
    <t>https://www.optomausa.com/product-details/W400LVe</t>
  </si>
  <si>
    <t>WIB6560A</t>
  </si>
  <si>
    <t>Professional Displays Accessory</t>
  </si>
  <si>
    <t>28.9" x 10.31" x 1.69</t>
  </si>
  <si>
    <t>796435 22 286 4</t>
  </si>
  <si>
    <t>WIB6560A Webpage</t>
  </si>
  <si>
    <t>https://www.optomausa.com/product-details/WIB6560A</t>
  </si>
  <si>
    <t>WIB9080A</t>
  </si>
  <si>
    <t>38.27" x 10.04" x 1.65</t>
  </si>
  <si>
    <t>796435 22 278 9</t>
  </si>
  <si>
    <t>WIB9080A Webpage</t>
  </si>
  <si>
    <t>https://www.optomausa.com/product-details/WIB9080A</t>
  </si>
  <si>
    <t>WL10C</t>
  </si>
  <si>
    <t>10.83" x 2.48" x 8.98"</t>
  </si>
  <si>
    <t>796435 09 189 7</t>
  </si>
  <si>
    <t>WL10C Webpage</t>
  </si>
  <si>
    <t>X309ST</t>
  </si>
  <si>
    <t>796435 44 500 3</t>
  </si>
  <si>
    <t>X309ST Webpage</t>
  </si>
  <si>
    <t>https://www.optomausa.com/product-details/X309ST</t>
  </si>
  <si>
    <t>X400LVe</t>
  </si>
  <si>
    <t>796435 44 497 6</t>
  </si>
  <si>
    <t>X400LVe Webpage</t>
  </si>
  <si>
    <t>https://www.optomausa.com/product-details/ZH350ST</t>
  </si>
  <si>
    <t>ZH350</t>
  </si>
  <si>
    <t>796435 44 613 0</t>
  </si>
  <si>
    <t>ZH350 Webpage</t>
  </si>
  <si>
    <t>ZH350ST</t>
  </si>
  <si>
    <t>796435 44 657 4</t>
  </si>
  <si>
    <t>ZH350ST Webpage</t>
  </si>
  <si>
    <t>https://www.optomausa.com/product-details/X400LVe</t>
  </si>
  <si>
    <t>ZH400</t>
  </si>
  <si>
    <t>796435 44 689 5</t>
  </si>
  <si>
    <t>ZH400 Webpage</t>
  </si>
  <si>
    <t>https://www.optomausa.com/product-details/ZH421</t>
  </si>
  <si>
    <t>ZH400ST</t>
  </si>
  <si>
    <t>796435 44 713 7</t>
  </si>
  <si>
    <t>ZH400ST WebPage</t>
  </si>
  <si>
    <t>ZH403</t>
  </si>
  <si>
    <t>20.5" x 15" x 8"</t>
  </si>
  <si>
    <t>796435 44 464 8</t>
  </si>
  <si>
    <t>ZH403 WebPage</t>
  </si>
  <si>
    <t>https://www.optomausa.com/product-details/ZH403</t>
  </si>
  <si>
    <t>ZH406</t>
  </si>
  <si>
    <t>796435 44 435 8</t>
  </si>
  <si>
    <t>ZH406 WebPage</t>
  </si>
  <si>
    <t>https://www.optomausa.com/product-details/ZH406</t>
  </si>
  <si>
    <t>ZH406STx</t>
  </si>
  <si>
    <t>796435 44 607 9</t>
  </si>
  <si>
    <t>ZH406STx WebPage</t>
  </si>
  <si>
    <t>https://www.optomausa.com/product-details/ZH406STx</t>
  </si>
  <si>
    <t>ZH420</t>
  </si>
  <si>
    <t>796435 44 643 7</t>
  </si>
  <si>
    <t>ZH420 Webpage</t>
  </si>
  <si>
    <t>https://www.optomausa.com/product-details/ZH400</t>
  </si>
  <si>
    <t>ZH430UST</t>
  </si>
  <si>
    <t>7.5” x 19” x 17”</t>
  </si>
  <si>
    <t>796435 44 730 4</t>
  </si>
  <si>
    <t>ZH430UST WebPage</t>
  </si>
  <si>
    <t>https://www.optomausa.com/product-details/ZH430UST</t>
  </si>
  <si>
    <t>ZH450</t>
  </si>
  <si>
    <t>796435 44 659 8</t>
  </si>
  <si>
    <t>ZW450 WebPage</t>
  </si>
  <si>
    <t>https://www.optomausa.com/product-details/ZH450</t>
  </si>
  <si>
    <t>ZH450ST</t>
  </si>
  <si>
    <t>796435 44 658 1</t>
  </si>
  <si>
    <t>ZW450ST WebPage</t>
  </si>
  <si>
    <t>https://www.optomausa.com/product-details/ZH450ST</t>
  </si>
  <si>
    <t>ZH461</t>
  </si>
  <si>
    <t>14.5lbs.</t>
  </si>
  <si>
    <t>19.5" x 7.6" x 15.2"</t>
  </si>
  <si>
    <t>796435 44 630 7</t>
  </si>
  <si>
    <t>ZH461 WebPage</t>
  </si>
  <si>
    <t>https://www.optomausa.com/product-details/ZH461</t>
  </si>
  <si>
    <t>ZH462</t>
  </si>
  <si>
    <t>796435 44 710 6</t>
  </si>
  <si>
    <t>ZH462 Webpage</t>
  </si>
  <si>
    <t>https://www.optomausa.com/product-details/ZH462</t>
  </si>
  <si>
    <t>ZH507</t>
  </si>
  <si>
    <t>Projector - ProScene</t>
  </si>
  <si>
    <t>796435 44 594 2</t>
  </si>
  <si>
    <t>ZH507 Webpage</t>
  </si>
  <si>
    <t>https://www.optomausa.com/product-details/ZH507</t>
  </si>
  <si>
    <t>ZH507+</t>
  </si>
  <si>
    <t>796435 44 625 3</t>
  </si>
  <si>
    <t>ZH507+ Webpage</t>
  </si>
  <si>
    <t>https://www.optomausa.com/product-details/ZH507+</t>
  </si>
  <si>
    <t>ZH520</t>
  </si>
  <si>
    <t>796435 44 693 2</t>
  </si>
  <si>
    <t>ZH450 Webpage</t>
  </si>
  <si>
    <t>https://www.optomausa.com/product-details/ZH520</t>
  </si>
  <si>
    <t>ZH606-W</t>
  </si>
  <si>
    <t>18.3" x 9.8" x 22"</t>
  </si>
  <si>
    <t>796435 44 454 9</t>
  </si>
  <si>
    <t>ZH606-W WebPage</t>
  </si>
  <si>
    <t>https://www.optomausa.com/product-details/ZH606-W</t>
  </si>
  <si>
    <t>ZK400</t>
  </si>
  <si>
    <t xml:space="preserve">Projector - 4K </t>
  </si>
  <si>
    <t>796435 44 627 7</t>
  </si>
  <si>
    <t>ZK400 Webpage</t>
  </si>
  <si>
    <t>https://www.optomausa.com/product-details/ZK400</t>
  </si>
  <si>
    <t>ZK450</t>
  </si>
  <si>
    <t>ZK430ST</t>
  </si>
  <si>
    <t>796435 44 683 3</t>
  </si>
  <si>
    <t>ZK430ST WebPage</t>
  </si>
  <si>
    <t>https://www.optomausa.com/product-details/ZK430ST</t>
  </si>
  <si>
    <t>ZK507-W</t>
  </si>
  <si>
    <t>18.3” x 12.2 x 23”</t>
  </si>
  <si>
    <t>796435 44 445 7</t>
  </si>
  <si>
    <t>ZK507-W WebPage</t>
  </si>
  <si>
    <t>https://www.optomausa.com/product-details/ZK507-W</t>
  </si>
  <si>
    <t>ZK608TST</t>
  </si>
  <si>
    <t>Projector - 4K Short Throw</t>
  </si>
  <si>
    <t xml:space="preserve">22.17" x 18.45" x 10.04" </t>
  </si>
  <si>
    <t>796435 44 716 8</t>
  </si>
  <si>
    <t>ZK608TST WebPage</t>
  </si>
  <si>
    <t>https://www.optomausa.com/product-details/ZK608TST</t>
  </si>
  <si>
    <t>ZK708T</t>
  </si>
  <si>
    <t>796435 44 718 2</t>
  </si>
  <si>
    <t>ZK708T WebPage</t>
  </si>
  <si>
    <t>https://www.optomausa.com/product-details/ZK708T</t>
  </si>
  <si>
    <t>ZK810T</t>
  </si>
  <si>
    <t xml:space="preserve">25.74" x 22.16" x 14.68" </t>
  </si>
  <si>
    <t>796435 44 720 5</t>
  </si>
  <si>
    <t>ZK810T WebPage</t>
  </si>
  <si>
    <t>https://www.optomausa.com/product-details/ZK810T</t>
  </si>
  <si>
    <t>Available for Pre-order</t>
  </si>
  <si>
    <t>ZK810TST</t>
  </si>
  <si>
    <t>796435 44 722 9</t>
  </si>
  <si>
    <t>ZK810TST WebPage</t>
  </si>
  <si>
    <t>https://www.optomausa.com/product-details/ZK810TST</t>
  </si>
  <si>
    <t>ZU1100</t>
  </si>
  <si>
    <t>23.47" x 24.72" x 15.55"</t>
  </si>
  <si>
    <t>796435 44 608 6​</t>
  </si>
  <si>
    <t>ZU1100 Webpage</t>
  </si>
  <si>
    <t>https://www.optomausa.com/product-details/ZU1100</t>
  </si>
  <si>
    <t>ZU1300</t>
  </si>
  <si>
    <t>23.47” x 24.72” x 15.55”</t>
  </si>
  <si>
    <t>​796435 44 609 3</t>
  </si>
  <si>
    <t>ZU1300 Webpage</t>
  </si>
  <si>
    <t>https://www.optomausa.com/product-details/ZU1300</t>
  </si>
  <si>
    <t>ZU1700</t>
  </si>
  <si>
    <t>Projector Ultra Bright</t>
  </si>
  <si>
    <t>16.22” x 33.35” x 37.95</t>
  </si>
  <si>
    <t>796435 44 553 9</t>
  </si>
  <si>
    <t>ZU1700 Webpage</t>
  </si>
  <si>
    <t>https://www.optomausa.com/product-details/ZU1700</t>
  </si>
  <si>
    <t>ZU1900</t>
  </si>
  <si>
    <t>16.22” x 33.35” x 37.96</t>
  </si>
  <si>
    <t>796435 44 548 5</t>
  </si>
  <si>
    <t>ZU1900 Webpage</t>
  </si>
  <si>
    <t>https://www.optomausa.com/product-details/ZU1900</t>
  </si>
  <si>
    <t>ZU2200</t>
  </si>
  <si>
    <t>16.22” x 33.35” x 37.97</t>
  </si>
  <si>
    <t>796435 44 554 6</t>
  </si>
  <si>
    <t>ZU2200 Webpage</t>
  </si>
  <si>
    <t>https://www.optomausa.com/product-details/ZU2200</t>
  </si>
  <si>
    <t>ZU406</t>
  </si>
  <si>
    <t>796435 44 437 2</t>
  </si>
  <si>
    <t>ZU406 WebPage</t>
  </si>
  <si>
    <t>https://www.optomausa.com/product-details/ZU406</t>
  </si>
  <si>
    <t>ZU500USTe</t>
  </si>
  <si>
    <t>20.39” x 16.54” x 12.91”</t>
  </si>
  <si>
    <t>796435 44 558 4</t>
  </si>
  <si>
    <t>ZU500USTe Webpage</t>
  </si>
  <si>
    <t>https://www.optomausa.com/product-details/ZU500USTe</t>
  </si>
  <si>
    <t>ZU506T-W</t>
  </si>
  <si>
    <t>796435 44 353 5</t>
  </si>
  <si>
    <t>ZU506T-W WebPage</t>
  </si>
  <si>
    <t>https://www.optomausa.com/product-details/ZU506T-W</t>
  </si>
  <si>
    <t>ZU507TST</t>
  </si>
  <si>
    <t>796435 44 741 0</t>
  </si>
  <si>
    <t>ZU507TST WebPage</t>
  </si>
  <si>
    <t>https://www.optomausa.com/product-details/ZU507TST</t>
  </si>
  <si>
    <t>ZU607TST</t>
  </si>
  <si>
    <t>796435 44 675 8</t>
  </si>
  <si>
    <t>ZU607TST WebPage</t>
  </si>
  <si>
    <t>https://www.optomausa.com/product-details/ZU607TST</t>
  </si>
  <si>
    <t>ZU606TST-W</t>
  </si>
  <si>
    <t>796435 44 430 3</t>
  </si>
  <si>
    <t>ZU606TST-W WebPage</t>
  </si>
  <si>
    <t>https://www.optomausa.com/product-details/ZU606TST-W</t>
  </si>
  <si>
    <t>ZU607T</t>
  </si>
  <si>
    <t>796435 44 755 7</t>
  </si>
  <si>
    <t>ZU607T Webpage</t>
  </si>
  <si>
    <t>https://www.optomausa.com/product-details/ZU607T</t>
  </si>
  <si>
    <t>ZU606T-W</t>
  </si>
  <si>
    <t>796435 44 457 0</t>
  </si>
  <si>
    <t>ZU606T-W WebPage</t>
  </si>
  <si>
    <t>https://www.optomausa.com/product-details/ZU606T-W</t>
  </si>
  <si>
    <t>ZU720TST</t>
  </si>
  <si>
    <t>25.5” x 22” x 14.5”</t>
  </si>
  <si>
    <t>796435 44 431 0</t>
  </si>
  <si>
    <t>ZU720TST Webpage</t>
  </si>
  <si>
    <t>https://www.optomausa.com/product-details/ZU720TST</t>
  </si>
  <si>
    <t>ZU707T</t>
  </si>
  <si>
    <t>796435 44 676 5</t>
  </si>
  <si>
    <t>ZU707T Webpage</t>
  </si>
  <si>
    <t>https://www.optomausa.com/product-details/ZU707T</t>
  </si>
  <si>
    <t>ZU725T</t>
  </si>
  <si>
    <t>25.75" x 22.17" x 14.69"</t>
  </si>
  <si>
    <t>796435 44 656 7</t>
  </si>
  <si>
    <t>ZU725T Webpage</t>
  </si>
  <si>
    <t>https://www.optomausa.com/product-details/ZU725T</t>
  </si>
  <si>
    <t>ZU725TST</t>
  </si>
  <si>
    <t>796435 44 669 7</t>
  </si>
  <si>
    <t>ZU725TST Webpage</t>
  </si>
  <si>
    <t>https://www.optomausa.com/product-details/ZU725TST</t>
  </si>
  <si>
    <t>ZU820T</t>
  </si>
  <si>
    <t>796435 44 601 7​</t>
  </si>
  <si>
    <t>ZU820T Webpage</t>
  </si>
  <si>
    <t>https://www.optomausa.com/product-details/ZU820T</t>
  </si>
  <si>
    <t>ZU820TST</t>
  </si>
  <si>
    <t>796435 44 628 4</t>
  </si>
  <si>
    <t>ZU820TST Webpage</t>
  </si>
  <si>
    <t>https://www.optomausa.com/product-details/ZU820TST</t>
  </si>
  <si>
    <t>ZU860</t>
  </si>
  <si>
    <t>49 lbs</t>
  </si>
  <si>
    <t>23.5”x24.5x”15”</t>
  </si>
  <si>
    <t>796435 44 379 5</t>
  </si>
  <si>
    <t>ZU860 WebPage</t>
  </si>
  <si>
    <t>https://www.optomausa.com/product-details/ZU860</t>
  </si>
  <si>
    <t>ZU920T</t>
  </si>
  <si>
    <t>​796435 44 589 8</t>
  </si>
  <si>
    <t>ZU920T Webpage</t>
  </si>
  <si>
    <t>https://www.optomausa.com/product-details/ZU920TST</t>
  </si>
  <si>
    <t>ZU920TST</t>
  </si>
  <si>
    <t>796435 44 590 4 </t>
  </si>
  <si>
    <t>ZU920TST Webpage</t>
  </si>
  <si>
    <t>ZW340e</t>
  </si>
  <si>
    <t>15.7” x 6.1”  11.0”</t>
  </si>
  <si>
    <t>796435 44 668 0</t>
  </si>
  <si>
    <t>ZW340e WebPage</t>
  </si>
  <si>
    <t>ZW350</t>
  </si>
  <si>
    <t>796435 44 545 4</t>
  </si>
  <si>
    <t>ZW350 WebPage</t>
  </si>
  <si>
    <t>https://www.optomausa.com/product-details/ZW350e</t>
  </si>
  <si>
    <t>ZW350E</t>
  </si>
  <si>
    <t>796435 44 612 3</t>
  </si>
  <si>
    <t>ZW350e WebPage</t>
  </si>
  <si>
    <t>ZW350ST</t>
  </si>
  <si>
    <t>796435 44 641 3</t>
  </si>
  <si>
    <t>ZW350ST WebPage</t>
  </si>
  <si>
    <t>https://www.optomausa.com/product-details/ZW350ST</t>
  </si>
  <si>
    <t>ZW400</t>
  </si>
  <si>
    <t>796435 44 494 5</t>
  </si>
  <si>
    <t>ZW400 WebPage</t>
  </si>
  <si>
    <t>https://www.optomausa.com/product-details/ZW400</t>
  </si>
  <si>
    <t>ZW403</t>
  </si>
  <si>
    <t>796435 44 463 1</t>
  </si>
  <si>
    <t>ZW403 WebPage</t>
  </si>
  <si>
    <t>https://www.optomausa.com/product-details/GT2000HDR</t>
  </si>
  <si>
    <t>ZW410UST</t>
  </si>
  <si>
    <t>796435 44 726 7</t>
  </si>
  <si>
    <t>ZW410UST Webpage</t>
  </si>
  <si>
    <t>https://www.optomausa.com/product-details/ZW410UST</t>
  </si>
  <si>
    <t>ZX350e</t>
  </si>
  <si>
    <t>796435 44 611 6</t>
  </si>
  <si>
    <t>ZX350e WebPage</t>
  </si>
  <si>
    <t>https://www.optomausa.com/product-details/ZX350e</t>
  </si>
  <si>
    <t>Light Source</t>
  </si>
  <si>
    <t>Resolution</t>
  </si>
  <si>
    <t>Lumens</t>
  </si>
  <si>
    <t>Throw Ratio</t>
  </si>
  <si>
    <t>Lens Shift</t>
  </si>
  <si>
    <t>Product  Webpage</t>
  </si>
  <si>
    <t>Full Description</t>
  </si>
  <si>
    <t>Connectivity</t>
  </si>
  <si>
    <t>Warranty</t>
  </si>
  <si>
    <t>MSRP Pricing</t>
  </si>
  <si>
    <t>Notes</t>
  </si>
  <si>
    <t>Product Weight (Lbs)</t>
  </si>
  <si>
    <t>Shipping Wt</t>
  </si>
  <si>
    <t>Shopping Dims</t>
  </si>
  <si>
    <t>ZW350e</t>
  </si>
  <si>
    <t>Enter Projector Model:</t>
  </si>
  <si>
    <t>Part Number</t>
  </si>
  <si>
    <t>Enduser</t>
  </si>
  <si>
    <t>Reseller Cost</t>
  </si>
  <si>
    <t>GovEd</t>
  </si>
  <si>
    <t>Description</t>
  </si>
  <si>
    <t>Lamp</t>
  </si>
  <si>
    <t>Remote</t>
  </si>
  <si>
    <t>Case</t>
  </si>
  <si>
    <t>Mount Option1</t>
  </si>
  <si>
    <t>Mount Option2</t>
  </si>
  <si>
    <t>Mount Option3</t>
  </si>
  <si>
    <t>Model Manufacturer Warranty:</t>
  </si>
  <si>
    <t>Extended Warranties Options:</t>
  </si>
  <si>
    <t>Warranty 1</t>
  </si>
  <si>
    <t>Warranty 2</t>
  </si>
  <si>
    <t>Warranty 3</t>
  </si>
  <si>
    <t>Warranty 4</t>
  </si>
  <si>
    <t>Warranty 5</t>
  </si>
  <si>
    <t>Accessory List</t>
  </si>
  <si>
    <t>Model #</t>
  </si>
  <si>
    <t>End 
User</t>
  </si>
  <si>
    <t>B2B/B2C</t>
  </si>
  <si>
    <t>7% Gov/Ed
Discount</t>
  </si>
  <si>
    <t>Product Dimension</t>
  </si>
  <si>
    <t>Product Weight</t>
  </si>
  <si>
    <t>Shipping Dimension</t>
  </si>
  <si>
    <t>UPC Code</t>
  </si>
  <si>
    <t>BK-4013</t>
  </si>
  <si>
    <t>Soft Case for EP747/EP773/EP1690/TX773/DX608/HD72/HD73/ TH1060/TH1060P/TX779/TX779p-3d/EH500/X600</t>
  </si>
  <si>
    <t>14.75" x 4.25" x 9.5"</t>
  </si>
  <si>
    <t>2 lb</t>
  </si>
  <si>
    <t>20" x 20" x 10"</t>
  </si>
  <si>
    <t>796435 21 988 8</t>
  </si>
  <si>
    <t>BK-4028</t>
  </si>
  <si>
    <t>Soft Case for TX615/TX612/TX542/HD20/HD200X/HD22/
HD2200/EX615/EX612/EX542/EH1020/TH1020/TX762/HT1081/HD180/TX5423D/PRO450W/PRO180ST/PRO800P/TW762/ TW615-3D/TX615-3D/GT750/GT750E/GT750ECA/TX612-3D/ZX210ST/ZW210ST/ZX212ST/ZW212ST/TX762-GOV/TW762-GOV/TX615-GOV/TW615-GOV/TX610ST/TW610ST/TW610STi+/DS346/DW346/DX346/S315/S316/W316/X315/X316/BR323/BR326/HD25/HD25e/HD25LV/HD26/HD30B/HD141X/GT1080/EH200ST/EH300/DH1009/DH1011</t>
  </si>
  <si>
    <t>13" x 4" x 9.25"</t>
  </si>
  <si>
    <t>14" x 14" x 10"</t>
  </si>
  <si>
    <t>796435 05 005 4</t>
  </si>
  <si>
    <t>BK-4032</t>
  </si>
  <si>
    <t>Soft Case for S303/X303/W303/BR320/BR325/DX326/DW326E/H180X/S313/X313/W313/S311/W311/H181X/DS331/BR332</t>
  </si>
  <si>
    <t>12.5" x 4.5" x 9.2"</t>
  </si>
  <si>
    <t>796435 05 015 3</t>
  </si>
  <si>
    <t>BK-4036</t>
  </si>
  <si>
    <t>Soft Case for X318ST / W318ST</t>
  </si>
  <si>
    <t>796435 22 217 8</t>
  </si>
  <si>
    <t>IFP Acc</t>
  </si>
  <si>
    <t>SP.71K03GC01</t>
  </si>
  <si>
    <t>Replacement Interactive pen for W319USTiR</t>
  </si>
  <si>
    <t>7" x 3" x 3"</t>
  </si>
  <si>
    <t>796435 09 116 3</t>
  </si>
  <si>
    <t>BL-FN465A</t>
  </si>
  <si>
    <t>465W Lamp for WU630</t>
  </si>
  <si>
    <t>4" x 4" x 4"</t>
  </si>
  <si>
    <t>7.25" x 7.25" x 5.5</t>
  </si>
  <si>
    <t>796435 22 013 6</t>
  </si>
  <si>
    <t>BL-FN465B</t>
  </si>
  <si>
    <t>465W Lamp for WU1500</t>
  </si>
  <si>
    <t>796435 22 010 5</t>
  </si>
  <si>
    <t>BL-FP180C</t>
  </si>
  <si>
    <t>P-VIP 180W Lamp for TS725/TX735/ES520/EX530/DS611/DX612</t>
  </si>
  <si>
    <t>796435 21 126 4</t>
  </si>
  <si>
    <t>Limited Availability</t>
  </si>
  <si>
    <t>BL-FP180E</t>
  </si>
  <si>
    <t>P-VIP 180W Lamp for TX542/EX542/TX540/GT360/GT720/ES523ST/
EW533ST/GT700/PRO450W/PRO180ST/TX542-3D</t>
  </si>
  <si>
    <t>796435 01 105 5</t>
  </si>
  <si>
    <t>BL-FP180G</t>
  </si>
  <si>
    <t>P-VIP 180W Lamp for DX621/DS322</t>
  </si>
  <si>
    <t>796435 01 113 0</t>
  </si>
  <si>
    <t>BL-FP180H</t>
  </si>
  <si>
    <t>P-VIP 180W Lamp for DS326/DX626</t>
  </si>
  <si>
    <t>796435 01 259 5</t>
  </si>
  <si>
    <t>BL-FP190A</t>
  </si>
  <si>
    <t>P-VIP 190W Lamp for DS325</t>
  </si>
  <si>
    <t>796435 01 116 1</t>
  </si>
  <si>
    <t>BL-FP190B</t>
  </si>
  <si>
    <t>P-VIP 190W Lamp for X301/DX326/DW326e/H180X</t>
  </si>
  <si>
    <t>796435 01 158 1</t>
  </si>
  <si>
    <t>BL-FP190C</t>
  </si>
  <si>
    <t>P-VIP 190W Lamp for S311/W311/H181X/DS331</t>
  </si>
  <si>
    <t>796435 01 125 3</t>
  </si>
  <si>
    <t>BL-FP190D</t>
  </si>
  <si>
    <t>190W Lamp for S310e/X312/W312</t>
  </si>
  <si>
    <t>796435 22 001 3</t>
  </si>
  <si>
    <t>EOL</t>
  </si>
  <si>
    <t>BL-FP190E</t>
  </si>
  <si>
    <t>P-VIP 190W Lamp for S310e/X312/W312
DW333/S312/S316/X316/W316/DX346/BR323/BR326
HD26/GT1080/HD141X/EH200ST/DH1009</t>
  </si>
  <si>
    <t>796435 01 262 5</t>
  </si>
  <si>
    <t>BL-FP195A</t>
  </si>
  <si>
    <t>P-VIP 190W Lamp for HD29Darbee</t>
  </si>
  <si>
    <t>796435 22 031 0</t>
  </si>
  <si>
    <t>BL-FP195B</t>
  </si>
  <si>
    <t>P-VIP 190W Lamp for GT1080Darbee</t>
  </si>
  <si>
    <t>796435 22 032 7</t>
  </si>
  <si>
    <t>BL-FP195C</t>
  </si>
  <si>
    <t>P-VIP 190W Lamp for S365/X365/W365</t>
  </si>
  <si>
    <t>796435 22 067 9</t>
  </si>
  <si>
    <t>BL-FP195D</t>
  </si>
  <si>
    <t>P-VIP 195W Lamp for W400LVe/X400LVe/H190X</t>
  </si>
  <si>
    <t>796435 22 255 0</t>
  </si>
  <si>
    <t>BL-FP195E</t>
  </si>
  <si>
    <t>P-VIP 195W Lamp for X309ST/W309ST/W319ST/GT780</t>
  </si>
  <si>
    <t>796435 22 256 7</t>
  </si>
  <si>
    <t>BL-FP200A</t>
  </si>
  <si>
    <t>P-VIP 200W Lamp for EP738/EP741</t>
  </si>
  <si>
    <t>796435 21 937 6</t>
  </si>
  <si>
    <t>BL-FP200H</t>
  </si>
  <si>
    <t>P-VIP 200W Lamp for PRO160S/PRO260X/PRO360W/ES529/BR310/DW312</t>
  </si>
  <si>
    <t>796435 21 197 4</t>
  </si>
  <si>
    <t>BL-FP210A</t>
  </si>
  <si>
    <t>P-VIP 210W Lamp for W351/W316ST/X351/X316ST/EH341/DH1012</t>
  </si>
  <si>
    <t>796435 01 123 9</t>
  </si>
  <si>
    <t>BL-FP210B</t>
  </si>
  <si>
    <t>190W Lamp for HD28DSE</t>
  </si>
  <si>
    <t>796435 01 265 6</t>
  </si>
  <si>
    <t>BL-FP220B</t>
  </si>
  <si>
    <t>220W Lamp for EH400+/W400+/X400+</t>
  </si>
  <si>
    <t>796435 22 047 1</t>
  </si>
  <si>
    <t>BL-FP230G</t>
  </si>
  <si>
    <t xml:space="preserve">P-VIP 230W Lamp for TX565UT-3D </t>
  </si>
  <si>
    <t>796435 01 255 7</t>
  </si>
  <si>
    <t>BL-FP230H</t>
  </si>
  <si>
    <t>P-VIP 230W Lamp for GT750/GT750E/GT750ECA</t>
  </si>
  <si>
    <t>796435 01 256 4</t>
  </si>
  <si>
    <t>BL-FP230I</t>
  </si>
  <si>
    <t>P-VIP 230W Lamp for HD33/HD3300</t>
  </si>
  <si>
    <t>796435 01 257 1</t>
  </si>
  <si>
    <t>BL-FP230J</t>
  </si>
  <si>
    <t>P-VIP 230W Lamp for HD23</t>
  </si>
  <si>
    <t>796435 01 258 8</t>
  </si>
  <si>
    <t>BL-FP240A</t>
  </si>
  <si>
    <t>P-VIP 240W Lamp for TX631-3D/TW631-3D</t>
  </si>
  <si>
    <t>796435 01 149 9</t>
  </si>
  <si>
    <t>BL-FP240B</t>
  </si>
  <si>
    <t>P-VIP 240W Lamp for TX635-3D/TW635-3D</t>
  </si>
  <si>
    <t>796435 01 150 5</t>
  </si>
  <si>
    <t>BL-FP240C</t>
  </si>
  <si>
    <t>P-VIP 240W Lamp for W306ST/X306ST</t>
  </si>
  <si>
    <t>796435 01 156 7</t>
  </si>
  <si>
    <t>BL-FP240D</t>
  </si>
  <si>
    <t>P-VIP 240W Lamp for HD50/HD161X/HD50-WHD/HD161X-WHD</t>
  </si>
  <si>
    <t>796435 01 263 2</t>
  </si>
  <si>
    <t>BL-FP240E</t>
  </si>
  <si>
    <t>P-VIP 240W Lamp for UHD50/UHD51A/UHD60/UHD65
UHD51ALV/UHD52ALV</t>
  </si>
  <si>
    <t>796435 22 040 2</t>
  </si>
  <si>
    <t>BL-FP240G</t>
  </si>
  <si>
    <t>P-VIP 240W Lamp for EH334/EH335/EH336/WU334/WU336
HD143X / HD27E / HD243X</t>
  </si>
  <si>
    <t>796435 22 064 8</t>
  </si>
  <si>
    <t>BL-FP260C</t>
  </si>
  <si>
    <t>260W Lamp for W402/X402</t>
  </si>
  <si>
    <t>796435 21 999 4</t>
  </si>
  <si>
    <t>BL-FP280H</t>
  </si>
  <si>
    <t>P-VIP 280W Lamp for X401/W401</t>
  </si>
  <si>
    <t>796435 01 115 4</t>
  </si>
  <si>
    <t>BL-FP280I</t>
  </si>
  <si>
    <t>P-VIP 280W Lamp for W307UST/W307USTi</t>
  </si>
  <si>
    <t xml:space="preserve">796435 01 119 2 </t>
  </si>
  <si>
    <t>BL-FP280J</t>
  </si>
  <si>
    <t>P-VIP 280W Lamp for EH415e/EH415/EH415ST/W415e/W415/HD37</t>
  </si>
  <si>
    <t>796435 01 161 1</t>
  </si>
  <si>
    <t>BL-FP285A</t>
  </si>
  <si>
    <t>P-VIP 280W Lamp for WU470/WU465/EH470/EH465/W460
W461/X460/EH460ST</t>
  </si>
  <si>
    <t>796435 22 053 2</t>
  </si>
  <si>
    <t>BL-FP330B</t>
  </si>
  <si>
    <t>P-VIP 330W Lamp for TW775/TX785/TW6000/TX7000</t>
  </si>
  <si>
    <t>1 lbs</t>
  </si>
  <si>
    <t>796435 01 108 6</t>
  </si>
  <si>
    <t>BL-FP350B</t>
  </si>
  <si>
    <t>P-VIP 350W Lamp for EH7700</t>
  </si>
  <si>
    <t>796435 01 121 5</t>
  </si>
  <si>
    <t>BL-FP370A</t>
  </si>
  <si>
    <t>P-VIP 370W Lamp for EH505/EH505-B/EH503/W505/X605</t>
  </si>
  <si>
    <t>796435 01 122 2</t>
  </si>
  <si>
    <t>BL-FS220C</t>
  </si>
  <si>
    <t>UHP 220W Lamp for W304M/X304M</t>
  </si>
  <si>
    <t>796435 01 260 1</t>
  </si>
  <si>
    <t>BL-FS300C</t>
  </si>
  <si>
    <t>SHP 300W Lamp for TH1060P/TX779P-3D</t>
  </si>
  <si>
    <t>796435 21 998 7</t>
  </si>
  <si>
    <t>Limited Availability - No New Orders</t>
  </si>
  <si>
    <t>BL-FU185A</t>
  </si>
  <si>
    <t>UHP 185W Lamp for TS526/PRO150S/DS316/TX536/PRO250X/DX619
ES526/EX536/TW536/PRO350W/HD66/ET766XE
ES526L/EX536L/HD67/HD6700/DX623</t>
  </si>
  <si>
    <t>796435 01 103 1</t>
  </si>
  <si>
    <t>BL-FU190A</t>
  </si>
  <si>
    <t>UHP 190W Lamp for TW556-3D/DS339/DX339/DW339</t>
  </si>
  <si>
    <t>796435 01 151 1</t>
  </si>
  <si>
    <t>BL-FU190C</t>
  </si>
  <si>
    <t>UHP 190W Lamp for S303/W303/X303/BR303/BR320/BR325/S313/X313/
W313/DX343/DW343/BR324/BR327/BR332</t>
  </si>
  <si>
    <t>796435 01 155 0</t>
  </si>
  <si>
    <t>BL-FU190D</t>
  </si>
  <si>
    <t>UHP 190W Lamp for X305ST/W305ST/GT760/W303ST/GT760A</t>
  </si>
  <si>
    <t>796435 01 120 8</t>
  </si>
  <si>
    <t>BL-FU190E</t>
  </si>
  <si>
    <t>UHP 190W Lamp for HD25e/HD131Xe/HD131Xw</t>
  </si>
  <si>
    <t>796435 01 157 4</t>
  </si>
  <si>
    <t>BL-FU190F</t>
  </si>
  <si>
    <t>796435 01 124 6</t>
  </si>
  <si>
    <t>BL-FU190G</t>
  </si>
  <si>
    <t>190W Lamp for W319UST/W319USTiR</t>
  </si>
  <si>
    <t>796435 22 009 9</t>
  </si>
  <si>
    <t>BL-FU195A</t>
  </si>
  <si>
    <t>195W Lamp for S321/S341/W341/X341/W345/X345/W355/X355/EH331</t>
  </si>
  <si>
    <t>796435 22 016 7</t>
  </si>
  <si>
    <t>BL-FU195B</t>
  </si>
  <si>
    <t>195W Lamp for W331/H183X/EH345</t>
  </si>
  <si>
    <t>796435 22 012 9</t>
  </si>
  <si>
    <t>BL-FU195C</t>
  </si>
  <si>
    <t>195W Lamp for HD142X/HD27</t>
  </si>
  <si>
    <t>796435 22 017 4</t>
  </si>
  <si>
    <t>BL-FU200D</t>
  </si>
  <si>
    <t>200W Lamp for S334E/S343/X343/W335/W318ST/X318ST
H184X/GT770</t>
  </si>
  <si>
    <t>796435 22 070 9</t>
  </si>
  <si>
    <t>BL-FU200E</t>
  </si>
  <si>
    <t>200W Lamp for HD27HDR</t>
  </si>
  <si>
    <t>796435 22 203 1</t>
  </si>
  <si>
    <t>BL-FU220E</t>
  </si>
  <si>
    <t>UHP 220W Lamp for EH330UST/W330UST/EH340UST/W340UST
GT5600</t>
  </si>
  <si>
    <t>BL-FU240A</t>
  </si>
  <si>
    <t>UHP 240W Lamp for HD25-LV/HD25-LV-WHD/HD25/EH300/HD30B/DH1011</t>
  </si>
  <si>
    <t>796435 01 117 8</t>
  </si>
  <si>
    <t>BL-FU240B</t>
  </si>
  <si>
    <t>UHP 240W Lamp for HD39DARBEE</t>
  </si>
  <si>
    <t>796435 22 056 3</t>
  </si>
  <si>
    <t>BL-FU240E</t>
  </si>
  <si>
    <t>UHP 240W Lamp for UHD35 / UHD38 / UHD30 / UHD50X / UHD35STx
4K400x / 4K400STx</t>
  </si>
  <si>
    <t>796435 22 238 3</t>
  </si>
  <si>
    <t>BL-FU240H</t>
  </si>
  <si>
    <t>UHP 240W Lamp for HD146X / HD28HDR / DH351</t>
  </si>
  <si>
    <t>796435 22 234 5</t>
  </si>
  <si>
    <t>BL-FU240K</t>
  </si>
  <si>
    <t>UHP 240W Lamp for UHD55</t>
  </si>
  <si>
    <t>796435 22 269 7</t>
  </si>
  <si>
    <t>BL-FU245A</t>
  </si>
  <si>
    <t>UHP 240W Lamp for EH412 / EH412x / EH412ST / EH412STx
W412 / X412
GT1080HDR / GT108HDRx / HD39HDR / HD39HDRx</t>
  </si>
  <si>
    <t>796435 22 226 0</t>
  </si>
  <si>
    <t>BL-FU250C</t>
  </si>
  <si>
    <t>UHP 250W Lamp for EP758/EP751</t>
  </si>
  <si>
    <t>796435 21 720 4</t>
  </si>
  <si>
    <t>BL-FU260B</t>
  </si>
  <si>
    <t>260W Lamp for EH320USTi/EH320UST/W320UST/W320USTi
GT5500/GT5500+/EH319UST/EH319USTi</t>
  </si>
  <si>
    <t>796435 01 264 9</t>
  </si>
  <si>
    <t>BL-FU260C</t>
  </si>
  <si>
    <t>260W Lamp for EH416/WU416/W416/X416/DU380</t>
  </si>
  <si>
    <t>796435 22 011 2</t>
  </si>
  <si>
    <t>BL-FU280B</t>
  </si>
  <si>
    <t>UHP 280W Lamp for TX765W/TW766W</t>
  </si>
  <si>
    <t>796435 01 104 8</t>
  </si>
  <si>
    <t>BL-FU280C</t>
  </si>
  <si>
    <t>UHP 280W Lamp for TW675UST-3D/TW675UTi-3D/TW675UTiM-3D/
TX665UST-3D/TX665UTi-3D/ TX665UTiM-3D/
TW695UT-3D, TW695UTi-3D</t>
  </si>
  <si>
    <t>796435 01 147 5</t>
  </si>
  <si>
    <t>BL-FU310A</t>
  </si>
  <si>
    <t>UHP 310W Lamp for EH501/W501/HD36</t>
  </si>
  <si>
    <t>796435 01 118 5</t>
  </si>
  <si>
    <t>UHP 310W Lamp for EH501/W501</t>
  </si>
  <si>
    <t>BL-FU310B</t>
  </si>
  <si>
    <t>UHP 310W Lamp for EH500/X600/DH1014</t>
  </si>
  <si>
    <t>796435 01 159 8</t>
  </si>
  <si>
    <t>BL-FU310C</t>
  </si>
  <si>
    <t>UHP 310W Lamp for X501</t>
  </si>
  <si>
    <t>796435 01 160 4</t>
  </si>
  <si>
    <t>BL-FU310D</t>
  </si>
  <si>
    <t>310W Lamp for EH490/W490/EH504WIFI</t>
  </si>
  <si>
    <t>796435 22 008 2</t>
  </si>
  <si>
    <t>310W Lamp for EH504/EH504WIFI</t>
  </si>
  <si>
    <t>BL-FU330B</t>
  </si>
  <si>
    <t>330W Lamp for EH512/W512</t>
  </si>
  <si>
    <t>796435 22 076 1</t>
  </si>
  <si>
    <t>BL-FU330C</t>
  </si>
  <si>
    <t>330W Lamp for 4K550/4K550ST</t>
  </si>
  <si>
    <t>796435 22 212 3</t>
  </si>
  <si>
    <t>BL-FU365A</t>
  </si>
  <si>
    <t>365W Lamp for WU515TST/WU515T/WU515/EH515TST
EH515T/EH515/W515T/W515/X515</t>
  </si>
  <si>
    <t>796435 22 005 1</t>
  </si>
  <si>
    <t>BL-FU365B</t>
  </si>
  <si>
    <t>365W Lamp for X605E/EH505E/EH503E</t>
  </si>
  <si>
    <t>796435 22 061 7</t>
  </si>
  <si>
    <t>BL-FU465A</t>
  </si>
  <si>
    <t>465W Lamp for 4K500</t>
  </si>
  <si>
    <t>796435 22 050 1</t>
  </si>
  <si>
    <t>BL-FU465B</t>
  </si>
  <si>
    <t>465W Lamp for EH615T/WU615T</t>
  </si>
  <si>
    <t>796435 22 058 7</t>
  </si>
  <si>
    <t>LED Acc</t>
  </si>
  <si>
    <t>BR-3068N</t>
  </si>
  <si>
    <t>Remote control for ML800/ML1000/ML1000CA/ML1000P Accessories</t>
  </si>
  <si>
    <t>3.5" x 5.25" x  1.25"</t>
  </si>
  <si>
    <t>796435 03 002 5</t>
  </si>
  <si>
    <t>BR-ML75N</t>
  </si>
  <si>
    <t>Remote control for ML750ST &amp; ML1050ST+ for ML550/ML750 Replacement Accessories</t>
  </si>
  <si>
    <t>796435 03 265 4</t>
  </si>
  <si>
    <t>BR-ML55N</t>
  </si>
  <si>
    <t>Remote control for ML550 &amp; ML750 for ML550/ML750 Replacement Accessories</t>
  </si>
  <si>
    <t>796435 03 143 5</t>
  </si>
  <si>
    <t>SP.8UA04GC01</t>
  </si>
  <si>
    <t>Carrying case for ML550/ML750 Replacement Accessories</t>
  </si>
  <si>
    <t>796435 05 017 7</t>
  </si>
  <si>
    <t>BR-ML50N</t>
  </si>
  <si>
    <t>Remote control for ML500 for ML500 Replacement Accessories</t>
  </si>
  <si>
    <t>796435 03 131 2</t>
  </si>
  <si>
    <t>BR-PK32N</t>
  </si>
  <si>
    <t>Remote control, PK320 for PK320 Replacement Accessories</t>
  </si>
  <si>
    <t>796435 03 033 9</t>
  </si>
  <si>
    <t>BM-4001P</t>
  </si>
  <si>
    <t>Promethean to Optoma UST retrofit adapter plate for X316ST, W316ST, X305ST, W305ST, 
EH320USTi/EH320UST/W320UST/W320USTi
EH319UST/EH319USTi/W319UST/W319USTiR</t>
  </si>
  <si>
    <t>12" x 0.25" x 10"</t>
  </si>
  <si>
    <t>1.5 lb</t>
  </si>
  <si>
    <t>12.6" x  10.25" x 3.3"</t>
  </si>
  <si>
    <t>796435 04 126 7</t>
  </si>
  <si>
    <t>Limited 
Availability</t>
  </si>
  <si>
    <t>BM-4002P</t>
  </si>
  <si>
    <t>Promethean to Optoma Short Throw retrofit adapter plate. Steel grate construction, white in color.  Supports up to 50 lbs for W318ST/X318ST
X305ST/X306ST
W305ST/W306ST/X316ST/W316ST
TX610ST/TW610ST/TW610STi/TW610STi+</t>
  </si>
  <si>
    <t>9.125" x 12.3"x .1"</t>
  </si>
  <si>
    <t>1.75 lb</t>
  </si>
  <si>
    <t>10" x  13" x .5"</t>
  </si>
  <si>
    <t>2.5 lb</t>
  </si>
  <si>
    <t>796435 22 222 2</t>
  </si>
  <si>
    <t>BM-4003P</t>
  </si>
  <si>
    <t>Promethean to Optoma UST retrofit adapter plate for EH330UST/W330UST/ZW300UST/ZW300USTi/ZH400UST/ZH420UST-B/ZH420UST-W
EH320USTi/EH320UST/W320UST/W320USTi
EH319UST/EH319USTi/W319UST/W319USTiR</t>
  </si>
  <si>
    <t>95" x 13"x 3"</t>
  </si>
  <si>
    <t>10" x 17" x 6"</t>
  </si>
  <si>
    <t>796435 22 223 9</t>
  </si>
  <si>
    <t>BM-5001U</t>
  </si>
  <si>
    <t>Low Profile Optoma Universal 
Ceiling Mount - 2.5" for Fits Most Optoma Projectors: Please refer to website for compatible projectors or see table below
Excludes:  TX783/TX783L/EX330/EW330 &amp; EP7155/TX7155/EP1691 manufactured before Dec 2008</t>
  </si>
  <si>
    <t>2.6" x 5.7" x 5.8"</t>
  </si>
  <si>
    <t>1.7 lb</t>
  </si>
  <si>
    <t>4.25" x 12.25" x 10"</t>
  </si>
  <si>
    <t>3.4 lb</t>
  </si>
  <si>
    <t>796435 04 104 5</t>
  </si>
  <si>
    <t>BM-5005A</t>
  </si>
  <si>
    <t>Adjustable Extension Column - 12 inches - 18 inches
MUST BE PURCHASED WITH CEILING PLATE BM-5007A FOR
INSTALLATION for Mounts:  BM-5001U &amp; BM-5002N</t>
  </si>
  <si>
    <t>12" x 18" x 1.5"</t>
  </si>
  <si>
    <t>4 lb</t>
  </si>
  <si>
    <t>14" x 2.5" x 2.5"</t>
  </si>
  <si>
    <t>796435 04 109 0</t>
  </si>
  <si>
    <t>EWMA2000</t>
  </si>
  <si>
    <t>Epson to Optoma UST retrofit adapter plate.  Compatible with Epson projector mounts (ELPMB28 / ELPMB43) for EH320USTi/EH320UST/W320UST/W320USTi
EH319UST/EH319USTi/W319UST/W319USTiR</t>
  </si>
  <si>
    <t>10.5" x 9.75" x 2.8"</t>
  </si>
  <si>
    <t>796435 04 128 1</t>
  </si>
  <si>
    <t>Dual Stud Ultra Short Throw Universal Wall Mount in White with Telescoping Arm.  Maximum range:  31 for EH320USTi/EH320UST/W320UST/W320USTi
GT5500/GT5500+
EH319UST/EH319USTi/W319UST/W319USTiR
ZH400UST/ZW300UST/ZW300USTi
ZH420UST-B/ZH420UST-W</t>
  </si>
  <si>
    <t>31.7" x 4.8" x 19"</t>
  </si>
  <si>
    <t>15.4 lb</t>
  </si>
  <si>
    <t>17.9 lb</t>
  </si>
  <si>
    <t>Dual Stud Short Throw Wall Mount in White with Telescoping Arm. Range:  19.5" - 50", Max Image Size w/ 0.52 TR = 120 for W303ST, X305ST, W316ST, X316ST, EH200ST, EH415ST, EH200ST</t>
  </si>
  <si>
    <t>24" x 16" x 6"</t>
  </si>
  <si>
    <t>19.5lbs</t>
  </si>
  <si>
    <t>BM-3300ST</t>
  </si>
  <si>
    <t>Dual Stud Short Throw Universal Wall Mount in White with Telescoping
Arm.  Range:  27.2" - 54.1" (690mm to 1375mm) for TX610ST/TW610ST/TW610STi/TW610STi+,ZX210ST/ZW210ST/ZX212ST/ZW212ST</t>
  </si>
  <si>
    <t>54.1" x 8.4" x 17.9"</t>
  </si>
  <si>
    <t>33" x 5" x 9.2"</t>
  </si>
  <si>
    <t>18.6 lb</t>
  </si>
  <si>
    <t>796435 04 120 5</t>
  </si>
  <si>
    <t>OCM815B</t>
  </si>
  <si>
    <t>Low profile universal ceiling mount with extension poles (black color) for Fits Most Optoma Projectors: Please refer to website for compatible projectors or see table below.
Excludes:  TX783/TX783L/EX330/EW330 &amp; EP7155/TX7155/EP1691 manufactured before Dec 2008</t>
  </si>
  <si>
    <t>8.0" x 36.0" x 7.6"</t>
  </si>
  <si>
    <t>5.5 lb</t>
  </si>
  <si>
    <t>16.5" x 4.7" x 7.9"</t>
  </si>
  <si>
    <t>6.2 lb</t>
  </si>
  <si>
    <t>796435 04 124 3</t>
  </si>
  <si>
    <t>OCM815W</t>
  </si>
  <si>
    <t>Low profile universal ceiling mount with extension poles (white color) for Fits Most Optoma Projectors: Please refer to website for compatible projectors or see table below
Excludes:  TX783/TX783L/EX330/EW330 &amp; EP7155/TX7155/EP1691 manufactured before Dec 2008</t>
  </si>
  <si>
    <t>796435 04 123 6</t>
  </si>
  <si>
    <t>OCM818B-RU</t>
  </si>
  <si>
    <t>Low profile universal ceiling mount (black color) for Fits Most Optoma Projectors: Please refer to website for compatible projectors or see table below
Excludes:  TX783/TX783L/EX330/EW330 &amp; EP7155/TX7155/EP1691 manufactured before Dec 2008</t>
  </si>
  <si>
    <t>6.3" x 5.3" x 4.9"</t>
  </si>
  <si>
    <t>2.3 lb</t>
  </si>
  <si>
    <t xml:space="preserve">6.5" x 5.0" x 5.5" </t>
  </si>
  <si>
    <t>3.2 lb</t>
  </si>
  <si>
    <t>796435 04 122 9</t>
  </si>
  <si>
    <t>OCM818W-RU</t>
  </si>
  <si>
    <t>Low profile universal ceiling mount (white color) for Fits Most Optoma Projectors: Please refer to website for compatible projectors or see table below
Excludes:  TX783/TX783L/EX330/EW330 &amp; EP7155/TX7155/EP1691 manufactured before Dec 2008</t>
  </si>
  <si>
    <t>796435 04 121 2</t>
  </si>
  <si>
    <t>Low Profile Optoma Universal 
Projector Ceiling Mount - 2.5" for X501/W501/EH501/EH504/W515/W515T/EH515
EH515T/WU515/WU515T/EH515TST
EH615T/WU515TST/WU615T
X605e/X605/W505/EH503/EH505/TX785/TW775
TW6000/TX7000/ZU650/ZU650+</t>
  </si>
  <si>
    <t>1.7 lbs</t>
  </si>
  <si>
    <t>3.4 lbs</t>
  </si>
  <si>
    <t>4 lbs</t>
  </si>
  <si>
    <t>BM-9002N</t>
  </si>
  <si>
    <t>Heavy Duty projector mount. High strength steel construction. Fully adjustable roll, pitch and yaw. Supports up to 250 lbs. Black powder coated finish. Weight Capacity 250 lbs for TH7500-NL/PRO8000/EH7700</t>
  </si>
  <si>
    <t>17" x 9.3" x 3.8"</t>
  </si>
  <si>
    <t>15 lbs</t>
  </si>
  <si>
    <t>24" x 18" x 10"</t>
  </si>
  <si>
    <t>17 lbs</t>
  </si>
  <si>
    <t>796435 04 113 7</t>
  </si>
  <si>
    <t>BM-9005U</t>
  </si>
  <si>
    <t>Heavy Duty projector mount. High strength steel construction. Fully adjustable roll, pitch and yaw. Supports up to 250 lbs. Black powder coated finish. Weight Capacity 250 lbs for ZK1050 / ZK750</t>
  </si>
  <si>
    <t>27.5” x 5” x 30.75”</t>
  </si>
  <si>
    <t xml:space="preserve">20.5” x 16.5” x 16.5” </t>
  </si>
  <si>
    <t>42.7lbs.</t>
  </si>
  <si>
    <t>796435 22 251 2</t>
  </si>
  <si>
    <t>BM-9010N</t>
  </si>
  <si>
    <t>Heavy Duty projector mount. High strength steel construction. Fully adjustable roll, pitch and yaw. Supports up to 250 lbs. Black powder coated finish. Weight Capacity 250 lbs for WU1500</t>
  </si>
  <si>
    <t>20 lbs</t>
  </si>
  <si>
    <t>22 lbs</t>
  </si>
  <si>
    <t>796435 04 129 8</t>
  </si>
  <si>
    <t>BM-9011N</t>
  </si>
  <si>
    <t>Heavy Duty projector mount. High strength steel construction. Fully adjustable roll, pitch and yaw. Supports up to 250 lbs. Black powder coated finish. Weight Capacity 250 lbs for ZU850/ZU1050</t>
  </si>
  <si>
    <t>796435 22 026 6</t>
  </si>
  <si>
    <t>BM-9004U</t>
  </si>
  <si>
    <t>Heavy Duty, compact size universal projector mount. Black anodized aluminum construction with powder coated arms. Precision adjustment mechanism. Fully adjustable roll, pitch and yaw. Quick release mechanism. Supports up to 70 lbs.  for ZU720T/ZU720TST
4K500
ZU660/ZU850
ZH510T-B/ZU510T-B/ZU510T-W WU630/TW865NL/TW865NLW</t>
  </si>
  <si>
    <t>14.7" x 3.5" x 14.7"</t>
  </si>
  <si>
    <t>3.5 lbs</t>
  </si>
  <si>
    <t>14" x 3" x 7"</t>
  </si>
  <si>
    <t>4.5 lbs</t>
  </si>
  <si>
    <t>796435 04 119 9</t>
  </si>
  <si>
    <t>Low profile universal ceiling mount with extension poles (black color) for Fits Most Optoma Projectors: Please refer to website for compatible projectors or see the compatbiliity table in this file
Excludes:  TX783/TX783L/EX330/EW330 &amp; EP7155/TX7155/EP1691 manufactured before Dec 2008</t>
  </si>
  <si>
    <t>Low profile universal ceiling mount with extension poles (white color) for Fits Most Optoma Projectors: Please refer to website for compatible projectors or see the compatbiliity table in this file
Excludes:  TX783/TX783L/EX330/EW330 &amp; EP7155/TX7155/EP1691 manufactured before Dec 2008</t>
  </si>
  <si>
    <t>Low profile universal ceiling mount (black color) for Fits Most Optoma Projectors: Please refer to website for compatible projectors or see the compatbiliity table in this file
Excludes:  TX783/TX783L/EX330/EW330 &amp; EP7155/TX7155/EP1691 manufactured before Dec 2008</t>
  </si>
  <si>
    <t>Low profile universal ceiling mount (white color) for Fits Most Optoma Projectors: Please refer to website for compatible projectors or see the compatbiliity table in this file
Excludes:  TX783/TX783L/EX330/EW330 &amp; EP7155/TX7155/EP1691 manufactured before Dec 2008</t>
  </si>
  <si>
    <t>Power Acc</t>
  </si>
  <si>
    <t>BP-1005</t>
  </si>
  <si>
    <t>Power Cord and Adapter for ZH400/ZH420/ZH450/ZH350ST/ZW350ST</t>
  </si>
  <si>
    <t>1.25" x .25" x .25"</t>
  </si>
  <si>
    <t>1 oz</t>
  </si>
  <si>
    <t>796435 22 285 7</t>
  </si>
  <si>
    <t>Backlit Remote Control for HD50/HD50-WHD/HD161X/HD161X-WHD using AAA batteries</t>
  </si>
  <si>
    <t>6" x 3" x 1"</t>
  </si>
  <si>
    <t>796435 03 257 9</t>
  </si>
  <si>
    <t>Backlit Remote Control for EH415e/W415e/EH415ST using AAA batteries</t>
  </si>
  <si>
    <t>BR-1002N</t>
  </si>
  <si>
    <t>Secondary convenience remote 
(small remote) for HD82/HD8200/HD808 using CR2025 batteries</t>
  </si>
  <si>
    <t>3.4" x 1.6" x 0.2"</t>
  </si>
  <si>
    <t>796435 03 103 9</t>
  </si>
  <si>
    <t>BR-1005N</t>
  </si>
  <si>
    <t>Secondary convenience remote 
(small remote) for HD83/HD8300 using CR2025 batteries</t>
  </si>
  <si>
    <t>796435 03 129 9</t>
  </si>
  <si>
    <t>BR-1006N</t>
  </si>
  <si>
    <t>Remote Control for W307UST/W307USTi using CR2025 batteries</t>
  </si>
  <si>
    <t>796435 03 150 3</t>
  </si>
  <si>
    <t>BR-3001B</t>
  </si>
  <si>
    <t>Remote Control - Black for UHD65/UHZ65
HD143X/HD146X/DH351 using AAA batteries</t>
  </si>
  <si>
    <t>796435 22 046 4</t>
  </si>
  <si>
    <t>BR-3003B</t>
  </si>
  <si>
    <t>Remote Control - White for UHD35/UHD38/UHD30/UHD50/UHD50X/UHD60/UHD35STx
4K400x/4K400STx
HD27E/GT5600/HD27HDR/HD28HDR
HD243X/HD39HDR/HD39HDRx/GT1080HDR/GT1080HDRx using AAA batteries</t>
  </si>
  <si>
    <t>796435 22 051 8</t>
  </si>
  <si>
    <t>BR-3004A</t>
  </si>
  <si>
    <t>Backlight, laser, wired option, and support for Android. for ZU720T/ZU720TST using AA batteries</t>
  </si>
  <si>
    <t>796435 22 245 1</t>
  </si>
  <si>
    <t>BR-3004B</t>
  </si>
  <si>
    <t>Backlit Remote Control for UHZ45 / ZK400 / CinemaX-D2 using AAA batteries</t>
  </si>
  <si>
    <t>BR-3010ATV</t>
  </si>
  <si>
    <t>Backlit Remote Control for CinemaX-D2-SMART using AAA batteries</t>
  </si>
  <si>
    <t>BR-3039B</t>
  </si>
  <si>
    <t>Backlit Remote Control for HD65/HD640 using AAA batteries</t>
  </si>
  <si>
    <t>796435 21 112 7</t>
  </si>
  <si>
    <t>Limited 
availability</t>
  </si>
  <si>
    <t>BR-3042B</t>
  </si>
  <si>
    <t>Backlit Remote Control for HD20/HD22/HD23/HD180/HD200X/HD2200/
HT1081 using AAA batteries</t>
  </si>
  <si>
    <t>796435 03 148 0</t>
  </si>
  <si>
    <t>BR-3043N</t>
  </si>
  <si>
    <t>Remote Control for TS526/PRO150S/DS316/TX536/PRO250X/DX619
TX612/ES526L/EX536L/DS216/DX623/DS216L
PRO260X/PRO160S/DS322/DX621/DS326/DX626/
DS323/BR310/DS325 using AAA batteries</t>
  </si>
  <si>
    <t>796435 03 106 0</t>
  </si>
  <si>
    <t>BR-3046B</t>
  </si>
  <si>
    <t>Standard remote control with 
backlight  for HD86/HD8600 using AA batteries</t>
  </si>
  <si>
    <t>796435 03 112 1</t>
  </si>
  <si>
    <t>BR-3047N</t>
  </si>
  <si>
    <t>Remote control for EW536/TW536/PRO350W/PRO360W/DW312 using AAA batteries</t>
  </si>
  <si>
    <t>796435 03 114 5</t>
  </si>
  <si>
    <t>BR-3048N</t>
  </si>
  <si>
    <t>Remote Control in White for HD66 using AAA batteries</t>
  </si>
  <si>
    <t>796435 03 115 2</t>
  </si>
  <si>
    <t>BR-3051B</t>
  </si>
  <si>
    <t>Remote control with backlight for HD200X-LV using AAA batteries</t>
  </si>
  <si>
    <t>796435 03 118 3</t>
  </si>
  <si>
    <t>BR-3052N</t>
  </si>
  <si>
    <t>Remote control for GT720/EW533ST/GT700/PRO450W using AAA batteries</t>
  </si>
  <si>
    <t>796435 03 120 6</t>
  </si>
  <si>
    <t>BR-3054N</t>
  </si>
  <si>
    <t>Remote control for TW610ST/TX610ST using AAA batteries</t>
  </si>
  <si>
    <t>796435 03 122 0</t>
  </si>
  <si>
    <t>BR-3055B</t>
  </si>
  <si>
    <t>Remote control with backlight for TH7500-NL/PRO8000 using AA batteries</t>
  </si>
  <si>
    <t>796435 03 126 8</t>
  </si>
  <si>
    <t>BR-3056N</t>
  </si>
  <si>
    <t>Remote control  for DS550/DX550  using AAA batteries</t>
  </si>
  <si>
    <t>796435 03 127 5</t>
  </si>
  <si>
    <t>BR-3057L</t>
  </si>
  <si>
    <t>Remote control with laser for DS551/DX551/TS551/TX551/TX631-3D/TW631-3D using AAA batteries</t>
  </si>
  <si>
    <t>796435 03 128 2</t>
  </si>
  <si>
    <t>BR-3058B</t>
  </si>
  <si>
    <t>Remote control with backlight for HD83/HD8300 using AA batteries</t>
  </si>
  <si>
    <t>796435 03 130 5</t>
  </si>
  <si>
    <t>BR-3059N</t>
  </si>
  <si>
    <t>Remote control for GT750/GT750E/GT750ECA using AAA batteries</t>
  </si>
  <si>
    <t>796435 03 132 9</t>
  </si>
  <si>
    <t>BR-3060B</t>
  </si>
  <si>
    <t>Remote control with backlight for HD33 using AAA batteries</t>
  </si>
  <si>
    <t>796435 03 133 6</t>
  </si>
  <si>
    <t>BR-3067B</t>
  </si>
  <si>
    <t>Remote control with backlight for HD25-LV/HD25-LV-WHD/HD25/HD25e/HD131Xw using AAA batteries</t>
  </si>
  <si>
    <t>796435 03 001 8</t>
  </si>
  <si>
    <t>BR-3069B</t>
  </si>
  <si>
    <t>Remote control with backlight for HD30B/HD131Xe using AAA batteries</t>
  </si>
  <si>
    <t>796435 03 003 2</t>
  </si>
  <si>
    <t>BR-3070L</t>
  </si>
  <si>
    <t>Remote Control w/ Laser &amp; 
Mouse Function for EH505/EH503/W505/X605/EH500/X600/EH415
W415/BR561/BR541 using AAA batteries</t>
  </si>
  <si>
    <t>796435 03 004 9</t>
  </si>
  <si>
    <t>Remote Mouse Control 
(hard wire port available) for X605e/EH505/EH503/W505/X605/EH500
X600/EH415/W415/BR561/BR541 using AAA batteries</t>
  </si>
  <si>
    <t>4.75" x 2" x 1.5"</t>
  </si>
  <si>
    <t>8" x 4.9" x 1.5"</t>
  </si>
  <si>
    <t>BR-3071N</t>
  </si>
  <si>
    <t>Remote Control for Remote UHL55 using AAA batteries</t>
  </si>
  <si>
    <t>796435 22 204 8</t>
  </si>
  <si>
    <t>BR-3072N</t>
  </si>
  <si>
    <t>Remote Control for Remote LH150 using AAA batteries</t>
  </si>
  <si>
    <t>796435 22 075 4</t>
  </si>
  <si>
    <t>BR-3074R</t>
  </si>
  <si>
    <t>Remote Control for Bluetooth Remote for CinemaX P1, CinemaX-Pro, CinemaX-P2, CinemaX-P2B using AAA batteries</t>
  </si>
  <si>
    <t>796435 22 227 7</t>
  </si>
  <si>
    <t>BR-3074W</t>
  </si>
  <si>
    <t>Remote Mouse Control 
(hard wire port available) for ZK1050 / ZK750
ZU650 /  ZU650+ / WU1500
ZU750 /  ZU850 / ZU860 / ZU1050 /ZU1100 using AAA batteries</t>
  </si>
  <si>
    <t>796435 03 263 0</t>
  </si>
  <si>
    <t>BR-3075W</t>
  </si>
  <si>
    <t>Remote Mouse Control 
(hard wire port available) for ZX300/ZW350/ZW370/ZW400/ZH403/ZW403/ZH406/ZH406ST/ZH406STx
HZ39HDR/GT1090HDR/GT1090HDRx/UHZ65LV
ZW502/ZU406/ZH420UST-B / ZH420UST-W
4K500/ZU510T-W/ZU510T-B/ZH510T-B
ZU606T-B/ZU606T-W/ZH606-B/ZH606-W
ZU606TST-W/ZH606T-W/ZK507-W using AAA batteries</t>
  </si>
  <si>
    <t>796435 22 020 4</t>
  </si>
  <si>
    <t>Remote Mouse Control 
(hard wire port available) for GT1090HDR/HZ39HDR
4K500/ZU510T-W/ZU510T-B/ZH510T-B
ZU506T-W/ZU506T-B/ZH506T-W
ZH506T-B/ZW506-W/ZH506-W/ZU506-W
ZU500T-W/ZU500T-B/ZU500TST-W/ZH500T-W/ZH500T-B/ZW500T-W
ZH420UST-B / ZH420UST-W
ZU606T-B/ZU606T-W/ZH606-B/ZH606-W
ZU606TST-W/ZH606T-W/ZK507-W using AAA batteries</t>
  </si>
  <si>
    <t>BR-3078B</t>
  </si>
  <si>
    <t>Remote Mouse Control  for WU630 using AAA batteries</t>
  </si>
  <si>
    <t>796435 03 266 1</t>
  </si>
  <si>
    <t>BR-3079N</t>
  </si>
  <si>
    <t>Mini Remote Control for S321/S341/W341/X341/W331/H183X/W345/X345
GT780/W309ST
EH334/EH336/WU334/WU336
EH335/X400LVe/W400LVe/H190X using CR2025 batteries</t>
  </si>
  <si>
    <t>796435 03 267 8</t>
  </si>
  <si>
    <t>BR-3080N</t>
  </si>
  <si>
    <t>Remote Control w/ Laser &amp; 
Mouse Function for ZU500UST/ZH500UST
ZH400UST/ZW300UST/ZW300USTi using AAA batteries</t>
  </si>
  <si>
    <t>796435 22 023 5</t>
  </si>
  <si>
    <t>BR-3081B</t>
  </si>
  <si>
    <t>Remote Control w/ Laser &amp; 
Mouse Function for UHD51A/UHD51ALV/UHD52ALV/UHD55
ZH507+ using AAA batteries</t>
  </si>
  <si>
    <t>796435 22 069 3</t>
  </si>
  <si>
    <t>Remote Mouse Control  for ZH507+
UHD51A/UHD51ALV/UHD52ALV/UDH55 using AAA batteries</t>
  </si>
  <si>
    <t>BR-3082W</t>
  </si>
  <si>
    <t>Remote  Control 
(hard wire port available) for ZU2200 / ZU1900 / ZU1700 / ZU920T / ZU920TST / ZU820T / ZU725T / ZU725TST / ZU820TST using AAA batteries</t>
  </si>
  <si>
    <t>796435 22 265 9</t>
  </si>
  <si>
    <t>BR-3083W</t>
  </si>
  <si>
    <t>Remote Control for UHZ50/UHD55 using AAA batteries</t>
  </si>
  <si>
    <t>796435 22 266 6</t>
  </si>
  <si>
    <t>BR-3085W</t>
  </si>
  <si>
    <t>Remote Control for ZH400/ZH420/ZH450/ZH350ST/ZW340e/ZW350ST using AAA batteries</t>
  </si>
  <si>
    <t>796435 22 284 0</t>
  </si>
  <si>
    <t>BR-5001C</t>
  </si>
  <si>
    <t>Remote Control w/ Laser &amp; 
Mouse Function for ZU500USTe
EH515TST/WU515TST
EH615T/WU615T using AAA batteries</t>
  </si>
  <si>
    <t>796435 22 059 4</t>
  </si>
  <si>
    <t>BR-5011L</t>
  </si>
  <si>
    <t>Remote Control w/ Laser &amp; 
Mouse Function for S365/X365/W365
WU470/WU465/EH470/EH465/W460/W461/X460/EH460ST using AAA batteries</t>
  </si>
  <si>
    <t>796435 22 066 2</t>
  </si>
  <si>
    <t>BR-5030L</t>
  </si>
  <si>
    <t>Remote Control w/ Laser &amp; 
Mouse Function for TX542/TX615/TX762/EX542/EX615/TX540/EH1020/
PRO800P/TX542-3D/TH1020/TW762/TW615-3D/
TX615-3D/TX762-GOV/TW762-GOV/TX615-GOV/
TW615-GOV/EP1691/EP7155/TX7155/TX7156/TW1692 using AAA batteries</t>
  </si>
  <si>
    <t>796435 03 109 1</t>
  </si>
  <si>
    <t>BR-5032L</t>
  </si>
  <si>
    <t>Remote Control w/ Laser &amp; 
Mouse Function for TW775/TX785/TW6000/TX7000 using AA batteries</t>
  </si>
  <si>
    <t>796435 03 116 9</t>
  </si>
  <si>
    <t>BR-5035N</t>
  </si>
  <si>
    <t>Remote Control w/ Mouse 
Function, No Laser for TW675UST-3D/TW675UTi-3D/TW675UTiM-3D/
TX665UST-3D/TX665UTi-3D/ TX665UTiM-3D/
TX565UT-3D/TW610STi/TW695UT-3D/
TW695UTi-3D/TW610STi+ using AAA batteries</t>
  </si>
  <si>
    <t>796435 03 124 4</t>
  </si>
  <si>
    <t>BR-5038L</t>
  </si>
  <si>
    <t>Remote Control w/ Laser &amp; 
Mouse Function for ZX210ST/ZW210ST/ZX212ST/ZW212ST using AAA batteries</t>
  </si>
  <si>
    <t>796435 03 135 0</t>
  </si>
  <si>
    <t>BR-5039L</t>
  </si>
  <si>
    <t>Remote Control w/ Laser &amp; 
Mouse Function for TX635-3D/TW635-3D using AAA batteries</t>
  </si>
  <si>
    <t>796435 03 136 7</t>
  </si>
  <si>
    <t>BR-5042L</t>
  </si>
  <si>
    <t>Remote Control w/ Laser &amp; 
Mouse Function for W304M/X304M using AAA batteries</t>
  </si>
  <si>
    <t>796435 01 261 8</t>
  </si>
  <si>
    <t>BR-5043N</t>
  </si>
  <si>
    <t>Remote Control for S303/W303/X303/BR303/BR320/BR325 using AAA batteries</t>
  </si>
  <si>
    <t>796435 03 254 8</t>
  </si>
  <si>
    <t>BR-5047L</t>
  </si>
  <si>
    <t>Remote Control w/ Laser &amp; 
Mouse Function for EH300/DH1011 using AAA batteries</t>
  </si>
  <si>
    <t>796435 03 142 8</t>
  </si>
  <si>
    <t>BR-5048N</t>
  </si>
  <si>
    <t>Remote Control for X301/DX326/DW326E/X305ST/W305ST/GT760
W303ST/GT760A/H180X using AAA batteries</t>
  </si>
  <si>
    <t>796435 03 149 7</t>
  </si>
  <si>
    <t>BR-5053C</t>
  </si>
  <si>
    <t>Remote Control for EH416/WU416/W416/X416/EH400+/W400+/X400+
W355/X355/WU334/WU336/DU380/EH331/EH345
S334E/W335/X343/S343/W318ST/X318ST/X309ST/W319ST
EH341/DH1012/W316ST/X316ST/W351/X351
BR431/W402/X402
H184X using AAA batteries</t>
  </si>
  <si>
    <t>796435 03 268 5</t>
  </si>
  <si>
    <t>BR-5080C</t>
  </si>
  <si>
    <t>Remote Control for EH412 / EH412x / EH412ST / EH412STx
EH330UST/W330UST/EH340UST/W340UST
EH512/W512
ZH507 / ZH461 using AAA batteries</t>
  </si>
  <si>
    <t>796435 22 071 6</t>
  </si>
  <si>
    <t>Remote Control w/ Laser &amp; 
Mouse Function for 4K550ST/ ZH507 / ZH461 using AAA batteries</t>
  </si>
  <si>
    <t>BR-7001N</t>
  </si>
  <si>
    <t>Remote Mouse Control 
(hard wire port available) for TW865-NL /EW860-W using AA batteries</t>
  </si>
  <si>
    <t>796435 03 139 8</t>
  </si>
  <si>
    <t>BR-7002N</t>
  </si>
  <si>
    <t>Remote Mouse Control 
(hard wire port available) for EH7700 using AAA batteries</t>
  </si>
  <si>
    <t>796435 03 151 0</t>
  </si>
  <si>
    <t>Remote Control for EH330UST/W330UST
EH512/W512 using AAA batteries</t>
  </si>
  <si>
    <t>SP.70103GC01</t>
  </si>
  <si>
    <t>Remote Control w/ Laser &amp; 
Mouse Function for EH341/DH1012/W316ST/X316ST/W351/X351
BR431/W402/X402 using AAA batteries</t>
  </si>
  <si>
    <t>796435 03 009 4</t>
  </si>
  <si>
    <t>SP.72101GC01</t>
  </si>
  <si>
    <t>Remote Mouse Control 
(hard wire port available) for WU515TST/WU515T/WU515/EH515TST
EH515T/EH515/W515T/W515/X515 using AAA batteries</t>
  </si>
  <si>
    <t>796435 03 262 3</t>
  </si>
  <si>
    <t>SP.72702GC01</t>
  </si>
  <si>
    <t>Remote Control w/ Laser &amp; 
Mouse Function for GT5500 / EH490/W490/EH504/EH504WIFI
EH320USTi/EH320UST/W320UST/W320USTi
EH319UST/EH319USTi/W319UST/W319USTiR using AAA batteries</t>
  </si>
  <si>
    <t>796435 03 260 9</t>
  </si>
  <si>
    <t>Remote Control w/ Laser &amp; 
Mouse Function for EH504/EH504WIFI using AAA batteries</t>
  </si>
  <si>
    <t>SP.8SF02GC01</t>
  </si>
  <si>
    <t>Backlit Remote Control for HD90/HD91/HD91+ using AA batteries</t>
  </si>
  <si>
    <t>796435 03 008 7</t>
  </si>
  <si>
    <t>SP.8VH02GC01</t>
  </si>
  <si>
    <t>Remote Control for S310e/S312/X312/W312/DS346/DW346/DX346 S315/S316/W316/X315/W312/X312/S310e/X316 BR323/BR326/DW333 using CR2025 batteries</t>
  </si>
  <si>
    <t>796435 03 007 0</t>
  </si>
  <si>
    <t>SP.8ZE01GC01</t>
  </si>
  <si>
    <t>Backlit Remote Control for HD142X/HD26/GT1080/HD141X
EH200ST/HD27/DH1009/HD28DSE/GT5500+
GT1080Darbee/HD29Darbee/HD39Darbee using AAA batteries</t>
  </si>
  <si>
    <t>796435 03 011 7</t>
  </si>
  <si>
    <t>BW-WTL03</t>
  </si>
  <si>
    <t>WARRANTY LAMP EXT 3 YEAR LIMITED 2500HRS/280W,Lamp based DATA models &lt;5000L,3 Years or 2500hrs (whichever sooner) for 3 Year Lamp warranty, for data projectors &lt;5000 lumens</t>
  </si>
  <si>
    <t>8.5" x 11" paper</t>
  </si>
  <si>
    <t xml:space="preserve"> 1 lb </t>
  </si>
  <si>
    <t>796435 22 243 7</t>
  </si>
  <si>
    <t>BW-WTP03</t>
  </si>
  <si>
    <t>WARRANTY PROJECTOR EXT 3 YEAR LIMITED,All DATA models &lt;5000L,3 Years or 12000hrs (whichever sooner) for 3 Year Projector warranty, for data projectors &lt;5000Lumens</t>
  </si>
  <si>
    <t>796435 22 239 0</t>
  </si>
  <si>
    <t>BW-WTPL03</t>
  </si>
  <si>
    <t>3 Year Projector and Lamp 3 Years Warranty: 3 Years or 12000hrs (whichever sooner) Projector Warranty for Lamp based DATA models below 5000 lumens, including Lamp Warranty for 3 Years or 2,500hrs (whichever sooner) for 3 Year Lamp and3 Year Projector Warranty &lt;5000 lumens</t>
  </si>
  <si>
    <t>796435 22 247 5</t>
  </si>
  <si>
    <t>BW-WTP05</t>
  </si>
  <si>
    <t>5 years limited Projector warranty,All DATA models &lt;5000L,5 Years or 12000hrs (whichever sooner) for 5 Year Projector warranty, data projectors &lt;5000 lumens</t>
  </si>
  <si>
    <t>796435 22 241 3</t>
  </si>
  <si>
    <t>BW-WTP15</t>
  </si>
  <si>
    <t>5 years limited ProAV projector warranty,All DATA models =&gt;5000L,5 Years or 12000hrs (whichever sooner) for 5 Year Projector warranty, data projectors &gt;5000 lumens</t>
  </si>
  <si>
    <t>796435 22 242 0</t>
  </si>
  <si>
    <t>BW-WTPL05</t>
  </si>
  <si>
    <t>5 Year Projector and Lamp Warranty,Lamp based DATA models &lt;5000L,Projector = 5 Years or 12000hrs (whichever sooner) // Lamp = 5 Years or 3000hrs (whichever sooner) for 5 Year Lamp and 5 Year Projector Warranty &lt;5000 lumens</t>
  </si>
  <si>
    <t>796435 22 240 6</t>
  </si>
  <si>
    <t>Wireless</t>
  </si>
  <si>
    <t>WUSB-Pro</t>
  </si>
  <si>
    <t>Mini IEEE802.11b/g/n Wireless USB 
Dongle for WU1500/ZU650</t>
  </si>
  <si>
    <t>796435 09 117 0</t>
  </si>
  <si>
    <t>WUSB</t>
  </si>
  <si>
    <t>Mini IEEE802.11b/g/n Wireless USB 
Dongle for ML550/ML750/ML750ST
S365/X365/W365</t>
  </si>
  <si>
    <t>796435 09 114 9</t>
  </si>
  <si>
    <t>Wireless Dongle for ML1080 &amp; ML1080ST</t>
  </si>
  <si>
    <t>0.8" x 1.2" x .4"</t>
  </si>
  <si>
    <t>Comparison Chart</t>
  </si>
  <si>
    <t>Projector Model</t>
  </si>
  <si>
    <t xml:space="preserve">Warranty 1 </t>
  </si>
  <si>
    <t>4K400</t>
  </si>
  <si>
    <t>Lamp Free</t>
  </si>
  <si>
    <t xml:space="preserve"> </t>
  </si>
  <si>
    <t>4K500</t>
  </si>
  <si>
    <t>4K550</t>
  </si>
  <si>
    <t>4K550ST</t>
  </si>
  <si>
    <t>CinemaX P1</t>
  </si>
  <si>
    <t>CinemaX-D2-B</t>
  </si>
  <si>
    <t>CinemaX-D2-SMART-B</t>
  </si>
  <si>
    <t>CinemaX-D2-SMART-W</t>
  </si>
  <si>
    <t>CinemaX-D2-W</t>
  </si>
  <si>
    <t>CinemaX-P2</t>
  </si>
  <si>
    <t>CinemaX-P2B</t>
  </si>
  <si>
    <t>CinemaX-Pro</t>
  </si>
  <si>
    <t>DH1009</t>
  </si>
  <si>
    <t>DH1011</t>
  </si>
  <si>
    <t>DH1012</t>
  </si>
  <si>
    <t>DH1014</t>
  </si>
  <si>
    <t>DS216L</t>
  </si>
  <si>
    <t>DS317</t>
  </si>
  <si>
    <t>BL-FP180D</t>
  </si>
  <si>
    <t>BR-5027L</t>
  </si>
  <si>
    <t>DS322</t>
  </si>
  <si>
    <t>DS323</t>
  </si>
  <si>
    <t>DS325</t>
  </si>
  <si>
    <t>-</t>
  </si>
  <si>
    <t>DS326</t>
  </si>
  <si>
    <t>DS331</t>
  </si>
  <si>
    <t>J8947-0384-00</t>
  </si>
  <si>
    <t>DS339</t>
  </si>
  <si>
    <t>BR-5041L</t>
  </si>
  <si>
    <t>DS550</t>
  </si>
  <si>
    <t>BL-FP180F</t>
  </si>
  <si>
    <t>BK-4018</t>
  </si>
  <si>
    <t>DS551</t>
  </si>
  <si>
    <t>DU380</t>
  </si>
  <si>
    <t>DW312</t>
  </si>
  <si>
    <t>DW326E</t>
  </si>
  <si>
    <t>DW333</t>
  </si>
  <si>
    <t>DW339</t>
  </si>
  <si>
    <t>DX326</t>
  </si>
  <si>
    <t>DX339</t>
  </si>
  <si>
    <t>DX346</t>
  </si>
  <si>
    <t>DX550</t>
  </si>
  <si>
    <t>DX551</t>
  </si>
  <si>
    <t>DX606V</t>
  </si>
  <si>
    <t>BL-FS180B</t>
  </si>
  <si>
    <t>BR-5031N</t>
  </si>
  <si>
    <t>BK-4019</t>
  </si>
  <si>
    <t>DX621</t>
  </si>
  <si>
    <t>DX623</t>
  </si>
  <si>
    <t>DX626</t>
  </si>
  <si>
    <t>EH1020</t>
  </si>
  <si>
    <t>BL-FP230D</t>
  </si>
  <si>
    <t>EH300</t>
  </si>
  <si>
    <t>EH319UST</t>
  </si>
  <si>
    <t>EH319USTi</t>
  </si>
  <si>
    <t>EH320UST</t>
  </si>
  <si>
    <t>EH320USTi</t>
  </si>
  <si>
    <t>EH330UST</t>
  </si>
  <si>
    <t>EH331</t>
  </si>
  <si>
    <t>SP.8VH03GC01</t>
  </si>
  <si>
    <t>EH334</t>
  </si>
  <si>
    <t>BR-5053C or BR-3079N</t>
  </si>
  <si>
    <t>EH336</t>
  </si>
  <si>
    <t>EH341</t>
  </si>
  <si>
    <t>EH345</t>
  </si>
  <si>
    <t>EH400+</t>
  </si>
  <si>
    <t>EH412</t>
  </si>
  <si>
    <t>EH412ST</t>
  </si>
  <si>
    <t>EH415</t>
  </si>
  <si>
    <t>EH415e</t>
  </si>
  <si>
    <t>EH415ST</t>
  </si>
  <si>
    <t>EH416</t>
  </si>
  <si>
    <t>EH460ST</t>
  </si>
  <si>
    <t>EH465</t>
  </si>
  <si>
    <t>EH470</t>
  </si>
  <si>
    <t>EH490</t>
  </si>
  <si>
    <t>EH500</t>
  </si>
  <si>
    <t>EH501</t>
  </si>
  <si>
    <t>BR-5046L</t>
  </si>
  <si>
    <t>EH503</t>
  </si>
  <si>
    <t>EH503E</t>
  </si>
  <si>
    <t>EH504</t>
  </si>
  <si>
    <t>EH504WIFI</t>
  </si>
  <si>
    <t>EH505</t>
  </si>
  <si>
    <t>EH505E</t>
  </si>
  <si>
    <t>EH512</t>
  </si>
  <si>
    <t>EH515</t>
  </si>
  <si>
    <t>EH515T</t>
  </si>
  <si>
    <t>EH515TST</t>
  </si>
  <si>
    <t>EH615T</t>
  </si>
  <si>
    <t>EH7700</t>
  </si>
  <si>
    <t>ES522</t>
  </si>
  <si>
    <t>EW536</t>
  </si>
  <si>
    <t>EW860-W</t>
  </si>
  <si>
    <t>BL-FU400A</t>
  </si>
  <si>
    <t>EX532</t>
  </si>
  <si>
    <t>GT1080</t>
  </si>
  <si>
    <t>GT1080Darbee</t>
  </si>
  <si>
    <t>GT1090HDR</t>
  </si>
  <si>
    <t>GT1090HDRx</t>
  </si>
  <si>
    <t>GT360</t>
  </si>
  <si>
    <t>BR-3050N</t>
  </si>
  <si>
    <t>GT5500</t>
  </si>
  <si>
    <t>GT5500+</t>
  </si>
  <si>
    <t>GT700</t>
  </si>
  <si>
    <t>GT750E</t>
  </si>
  <si>
    <t>GT750ST</t>
  </si>
  <si>
    <t>GT760</t>
  </si>
  <si>
    <t>GT760A</t>
  </si>
  <si>
    <t>GT770</t>
  </si>
  <si>
    <t>GT780</t>
  </si>
  <si>
    <t>H180X</t>
  </si>
  <si>
    <t>H181X</t>
  </si>
  <si>
    <t>H182X</t>
  </si>
  <si>
    <t>H183X</t>
  </si>
  <si>
    <t>H184X</t>
  </si>
  <si>
    <t>H190X</t>
  </si>
  <si>
    <t>HD131Xe</t>
  </si>
  <si>
    <t>HD131Xw</t>
  </si>
  <si>
    <t>HD141X</t>
  </si>
  <si>
    <t>HD142X</t>
  </si>
  <si>
    <t>HD143X</t>
  </si>
  <si>
    <t>HD161X</t>
  </si>
  <si>
    <t>HD161X-WHD</t>
  </si>
  <si>
    <t>HD20</t>
  </si>
  <si>
    <t>HD243X</t>
  </si>
  <si>
    <t>HD25</t>
  </si>
  <si>
    <t>HD25e</t>
  </si>
  <si>
    <t>HD25-LV</t>
  </si>
  <si>
    <t>HD25-LV-WHD</t>
  </si>
  <si>
    <t>HD26</t>
  </si>
  <si>
    <t>HD27</t>
  </si>
  <si>
    <t>HD27E</t>
  </si>
  <si>
    <t>HD27HDR</t>
  </si>
  <si>
    <t>HD28DSE</t>
  </si>
  <si>
    <t>HD29Darbee</t>
  </si>
  <si>
    <t>HD30B</t>
  </si>
  <si>
    <t>HD33</t>
  </si>
  <si>
    <t>HD3300</t>
  </si>
  <si>
    <t>BR-3061B</t>
  </si>
  <si>
    <t>HD37</t>
  </si>
  <si>
    <t>HD39Darbee</t>
  </si>
  <si>
    <t>OCM818W</t>
  </si>
  <si>
    <t>HD50</t>
  </si>
  <si>
    <t>HD50-WHD</t>
  </si>
  <si>
    <t>HD66</t>
  </si>
  <si>
    <t xml:space="preserve">HD83  </t>
  </si>
  <si>
    <t>BL-FP280F</t>
  </si>
  <si>
    <t>HD8300</t>
  </si>
  <si>
    <t>HD91</t>
  </si>
  <si>
    <t>HD91+</t>
  </si>
  <si>
    <t>HZ39HDR</t>
  </si>
  <si>
    <t>LH150</t>
  </si>
  <si>
    <t>BK-4033</t>
  </si>
  <si>
    <t>LV130</t>
  </si>
  <si>
    <t>BK-ML70S</t>
  </si>
  <si>
    <t>ML1000</t>
  </si>
  <si>
    <t>SP.8RM03GC01</t>
  </si>
  <si>
    <t>ML1000CA</t>
  </si>
  <si>
    <t>ML1000P</t>
  </si>
  <si>
    <t>ML300</t>
  </si>
  <si>
    <t>BR-ML30N</t>
  </si>
  <si>
    <t>BK-ML30S</t>
  </si>
  <si>
    <t>ML500</t>
  </si>
  <si>
    <t>BK-ML50S</t>
  </si>
  <si>
    <t>ML550</t>
  </si>
  <si>
    <t>ML750ST</t>
  </si>
  <si>
    <t>ML800</t>
  </si>
  <si>
    <t>PK120</t>
  </si>
  <si>
    <t>BK-PK32S</t>
  </si>
  <si>
    <t>BM-PK30TA</t>
  </si>
  <si>
    <t>PK301+</t>
  </si>
  <si>
    <t>BR-PK3AN</t>
  </si>
  <si>
    <t>BK-PK33S</t>
  </si>
  <si>
    <t>PK320</t>
  </si>
  <si>
    <t>Pro150S</t>
  </si>
  <si>
    <t>Pro160S</t>
  </si>
  <si>
    <t>Pro250X</t>
  </si>
  <si>
    <t>Pro260X</t>
  </si>
  <si>
    <t>Pro350W</t>
  </si>
  <si>
    <t>Pro360W</t>
  </si>
  <si>
    <t>PRO8000</t>
  </si>
  <si>
    <t>BL-FP330C</t>
  </si>
  <si>
    <t>PT105</t>
  </si>
  <si>
    <t>S303</t>
  </si>
  <si>
    <t>S310e</t>
  </si>
  <si>
    <t>S311</t>
  </si>
  <si>
    <t>S313</t>
  </si>
  <si>
    <t>S316</t>
  </si>
  <si>
    <t>S321</t>
  </si>
  <si>
    <t>S334E</t>
  </si>
  <si>
    <t>S341</t>
  </si>
  <si>
    <t>S343</t>
  </si>
  <si>
    <t>S365</t>
  </si>
  <si>
    <t>TH1020</t>
  </si>
  <si>
    <t>TH1060</t>
  </si>
  <si>
    <t>BL-FP280E</t>
  </si>
  <si>
    <t>BR-5033L</t>
  </si>
  <si>
    <t>TH1060P</t>
  </si>
  <si>
    <t>TH7500-NL</t>
  </si>
  <si>
    <t>TL30W</t>
  </si>
  <si>
    <t>TL50W</t>
  </si>
  <si>
    <t>TL50W-GOV</t>
  </si>
  <si>
    <t>TS526</t>
  </si>
  <si>
    <t>TS551</t>
  </si>
  <si>
    <t>TW1692</t>
  </si>
  <si>
    <t>BL-FS220B</t>
  </si>
  <si>
    <t>BR-5028L</t>
  </si>
  <si>
    <t>BK-4021</t>
  </si>
  <si>
    <t>TW330</t>
  </si>
  <si>
    <t>BL-FP165A</t>
  </si>
  <si>
    <t>BR-5021L</t>
  </si>
  <si>
    <t>BK-4022</t>
  </si>
  <si>
    <t>N/A, 3rd party recommended mount - Peerless PRS35</t>
  </si>
  <si>
    <t>TW536</t>
  </si>
  <si>
    <t>TW556-3D</t>
  </si>
  <si>
    <t>TW610ST</t>
  </si>
  <si>
    <t>BL-FP230F</t>
  </si>
  <si>
    <t>TW610STi</t>
  </si>
  <si>
    <t>TW610STi+</t>
  </si>
  <si>
    <t>TW615-3D</t>
  </si>
  <si>
    <t>TW615-GOV</t>
  </si>
  <si>
    <t>TW631-3D</t>
  </si>
  <si>
    <t>TW635-3D</t>
  </si>
  <si>
    <t>TW675UTi-3D</t>
  </si>
  <si>
    <t>BM-3002N</t>
  </si>
  <si>
    <t>OPCWM1100</t>
  </si>
  <si>
    <t>TW675UTiM-3D</t>
  </si>
  <si>
    <t>TW695UT-3D</t>
  </si>
  <si>
    <t>TW695UTi-3D</t>
  </si>
  <si>
    <t>TW762</t>
  </si>
  <si>
    <t>BL-FP280G</t>
  </si>
  <si>
    <t>TW762-GOV</t>
  </si>
  <si>
    <t>TW766W</t>
  </si>
  <si>
    <t>BR-5029L</t>
  </si>
  <si>
    <t>TW775</t>
  </si>
  <si>
    <t>TW865-NL</t>
  </si>
  <si>
    <t>TW865-NLW</t>
  </si>
  <si>
    <t>TWR1693</t>
  </si>
  <si>
    <t>BL-FP280A</t>
  </si>
  <si>
    <t>BR-5022L</t>
  </si>
  <si>
    <t>BK-4016</t>
  </si>
  <si>
    <t>TX330</t>
  </si>
  <si>
    <t>TX536</t>
  </si>
  <si>
    <t>TX542-3D</t>
  </si>
  <si>
    <t>TX551</t>
  </si>
  <si>
    <t>TX565UT-3D</t>
  </si>
  <si>
    <t>BR-3062N</t>
  </si>
  <si>
    <t>TX610ST</t>
  </si>
  <si>
    <t>BM-3001N</t>
  </si>
  <si>
    <t>TX612</t>
  </si>
  <si>
    <t>TX612-3D</t>
  </si>
  <si>
    <t>BR-3063N</t>
  </si>
  <si>
    <t>TX615</t>
  </si>
  <si>
    <t>TX615-3D</t>
  </si>
  <si>
    <t>TX615-GOV</t>
  </si>
  <si>
    <t>TX631-3D</t>
  </si>
  <si>
    <t>TX635-3D</t>
  </si>
  <si>
    <t>TX665UST-3D</t>
  </si>
  <si>
    <t>TX665UTi-3D</t>
  </si>
  <si>
    <t>TX665UTiM-3D</t>
  </si>
  <si>
    <t>TX7156</t>
  </si>
  <si>
    <t>TX762</t>
  </si>
  <si>
    <t>BL-FP280D</t>
  </si>
  <si>
    <t>TX762-GOV</t>
  </si>
  <si>
    <t>TX765W</t>
  </si>
  <si>
    <t>TX779</t>
  </si>
  <si>
    <t>TX779P-3D</t>
  </si>
  <si>
    <t>TX783</t>
  </si>
  <si>
    <t>BL-FP350A</t>
  </si>
  <si>
    <t>BR-5019L</t>
  </si>
  <si>
    <t>N/A, 3rd party recommended mount - Chief RPMU</t>
  </si>
  <si>
    <t>TX785</t>
  </si>
  <si>
    <t>UHD50</t>
  </si>
  <si>
    <t>UHD50X</t>
  </si>
  <si>
    <t>UHD51A</t>
  </si>
  <si>
    <t>UHD51ALV</t>
  </si>
  <si>
    <t>UHD52ALV</t>
  </si>
  <si>
    <t>UHD60</t>
  </si>
  <si>
    <t>UHD65</t>
  </si>
  <si>
    <t>UHL55</t>
  </si>
  <si>
    <t>BK-4334</t>
  </si>
  <si>
    <t>UHZ65</t>
  </si>
  <si>
    <t>W303</t>
  </si>
  <si>
    <t>W303ST</t>
  </si>
  <si>
    <t>W304M</t>
  </si>
  <si>
    <t>W305ST</t>
  </si>
  <si>
    <t>W306ST</t>
  </si>
  <si>
    <t>W307UST</t>
  </si>
  <si>
    <t>W307USTi</t>
  </si>
  <si>
    <t>W311</t>
  </si>
  <si>
    <t>W312</t>
  </si>
  <si>
    <t>W313</t>
  </si>
  <si>
    <t>W316</t>
  </si>
  <si>
    <t>W316ST</t>
  </si>
  <si>
    <t>W318ST</t>
  </si>
  <si>
    <t>W319UST</t>
  </si>
  <si>
    <t>SP.71K01GC01</t>
  </si>
  <si>
    <t>W319USTiR</t>
  </si>
  <si>
    <t>W320UST</t>
  </si>
  <si>
    <t>W320USTi</t>
  </si>
  <si>
    <t>W330UST</t>
  </si>
  <si>
    <t>W331</t>
  </si>
  <si>
    <t>W335</t>
  </si>
  <si>
    <t>W341</t>
  </si>
  <si>
    <t>W345</t>
  </si>
  <si>
    <t>W351</t>
  </si>
  <si>
    <t>W355</t>
  </si>
  <si>
    <t>W365</t>
  </si>
  <si>
    <t>W400+</t>
  </si>
  <si>
    <t>W401</t>
  </si>
  <si>
    <t>W402</t>
  </si>
  <si>
    <t>W412</t>
  </si>
  <si>
    <t>W415</t>
  </si>
  <si>
    <t>W415e</t>
  </si>
  <si>
    <t>W416</t>
  </si>
  <si>
    <t>W460</t>
  </si>
  <si>
    <t>W461</t>
  </si>
  <si>
    <t>W490</t>
  </si>
  <si>
    <t>W501</t>
  </si>
  <si>
    <t>W505</t>
  </si>
  <si>
    <t>W512</t>
  </si>
  <si>
    <t>W515</t>
  </si>
  <si>
    <t>W515T</t>
  </si>
  <si>
    <t>WU1500</t>
  </si>
  <si>
    <t>WU334</t>
  </si>
  <si>
    <t>WU336</t>
  </si>
  <si>
    <t>WU416</t>
  </si>
  <si>
    <t>WU465</t>
  </si>
  <si>
    <t>WU470</t>
  </si>
  <si>
    <t>WU515</t>
  </si>
  <si>
    <t>WU515T</t>
  </si>
  <si>
    <t>WU515TST</t>
  </si>
  <si>
    <t>WU615T</t>
  </si>
  <si>
    <t>WU630</t>
  </si>
  <si>
    <t>X301</t>
  </si>
  <si>
    <t>X303</t>
  </si>
  <si>
    <t>X304M</t>
  </si>
  <si>
    <t>X305ST</t>
  </si>
  <si>
    <t>X306ST</t>
  </si>
  <si>
    <t>X312</t>
  </si>
  <si>
    <t>X313</t>
  </si>
  <si>
    <t>X316</t>
  </si>
  <si>
    <t>X316ST</t>
  </si>
  <si>
    <t>X318ST</t>
  </si>
  <si>
    <t>X341</t>
  </si>
  <si>
    <t>X343</t>
  </si>
  <si>
    <t>X345</t>
  </si>
  <si>
    <t>X351</t>
  </si>
  <si>
    <t>X355</t>
  </si>
  <si>
    <t>X365</t>
  </si>
  <si>
    <t>X400+</t>
  </si>
  <si>
    <t>X401</t>
  </si>
  <si>
    <t>X402</t>
  </si>
  <si>
    <t>X416</t>
  </si>
  <si>
    <t>X465</t>
  </si>
  <si>
    <t>X501</t>
  </si>
  <si>
    <t>X600</t>
  </si>
  <si>
    <t>X605</t>
  </si>
  <si>
    <t>X605e</t>
  </si>
  <si>
    <t>ZH400UST</t>
  </si>
  <si>
    <t>ZH406ST</t>
  </si>
  <si>
    <t>ZH420UST-B</t>
  </si>
  <si>
    <t>ZH420UST-W</t>
  </si>
  <si>
    <t>ZH500T-B</t>
  </si>
  <si>
    <t>ZH500T-W</t>
  </si>
  <si>
    <t>ZH500UST</t>
  </si>
  <si>
    <t>ZH506T-B</t>
  </si>
  <si>
    <t>ZH506T-W</t>
  </si>
  <si>
    <t>ZH506-W</t>
  </si>
  <si>
    <t>BR-5081B</t>
  </si>
  <si>
    <t>ZH606-B</t>
  </si>
  <si>
    <t>BR-30705W</t>
  </si>
  <si>
    <t>ZH606TST-W</t>
  </si>
  <si>
    <t>ZK1050</t>
  </si>
  <si>
    <t>ZK750</t>
  </si>
  <si>
    <t>ZU1050</t>
  </si>
  <si>
    <t>TBD</t>
  </si>
  <si>
    <t>ZU500T-B</t>
  </si>
  <si>
    <t>ZU500TST-W</t>
  </si>
  <si>
    <t>ZU500T-W</t>
  </si>
  <si>
    <t>ZU500UST</t>
  </si>
  <si>
    <t>ZU506T-B</t>
  </si>
  <si>
    <t>ZU506-W</t>
  </si>
  <si>
    <t>ZU510T-B</t>
  </si>
  <si>
    <t>ZU510T-W</t>
  </si>
  <si>
    <t>ZU606T-B</t>
  </si>
  <si>
    <t>ZU650</t>
  </si>
  <si>
    <t>ZU650+</t>
  </si>
  <si>
    <t>ZU660</t>
  </si>
  <si>
    <t>ZU720T</t>
  </si>
  <si>
    <t>ZU750</t>
  </si>
  <si>
    <t>ZU850</t>
  </si>
  <si>
    <t>ZW210ST</t>
  </si>
  <si>
    <t>ZW212ST</t>
  </si>
  <si>
    <t>ZW300UST</t>
  </si>
  <si>
    <t>ZW300USTi</t>
  </si>
  <si>
    <t>ZW370</t>
  </si>
  <si>
    <t>ZW500T-W</t>
  </si>
  <si>
    <t>ZW502</t>
  </si>
  <si>
    <t>ZW506-W</t>
  </si>
  <si>
    <t>ZX210ST</t>
  </si>
  <si>
    <t>ZX212ST</t>
  </si>
  <si>
    <t>ZX300</t>
  </si>
  <si>
    <t>Interactive Flat Panels</t>
  </si>
  <si>
    <t>New Product Comparison</t>
  </si>
  <si>
    <r>
      <t xml:space="preserve">Warranty                    </t>
    </r>
    <r>
      <rPr>
        <sz val="10"/>
        <color rgb="FFFF0000"/>
        <rFont val="Calibri"/>
        <family val="2"/>
        <scheme val="minor"/>
      </rPr>
      <t xml:space="preserve"> </t>
    </r>
    <r>
      <rPr>
        <u/>
        <sz val="10"/>
        <color theme="0"/>
        <rFont val="Calibri"/>
        <family val="2"/>
        <scheme val="minor"/>
      </rPr>
      <t>(See T&amp;C's Below in Red)</t>
    </r>
  </si>
  <si>
    <t>Item Number</t>
  </si>
  <si>
    <t xml:space="preserve">Units Avail </t>
  </si>
  <si>
    <t>Refurb Price</t>
  </si>
  <si>
    <t>MAP</t>
  </si>
  <si>
    <t>Short Description</t>
  </si>
  <si>
    <r>
      <t>Warranty</t>
    </r>
    <r>
      <rPr>
        <sz val="10"/>
        <color rgb="FFFF0000"/>
        <rFont val="Calibri"/>
        <family val="2"/>
        <scheme val="minor"/>
      </rPr>
      <t xml:space="preserve">
</t>
    </r>
    <r>
      <rPr>
        <u/>
        <sz val="10"/>
        <color theme="0"/>
        <rFont val="Calibri"/>
        <family val="2"/>
        <scheme val="minor"/>
      </rPr>
      <t>(See T&amp;C's Below in Red)</t>
    </r>
  </si>
  <si>
    <t>5652RKRFBA</t>
  </si>
  <si>
    <t>86" Interactive Panel - Series 5</t>
  </si>
  <si>
    <t>1 Year Warranty</t>
  </si>
  <si>
    <t>5752RKRFBA</t>
  </si>
  <si>
    <t>65" Interactive Panel - OP Series</t>
  </si>
  <si>
    <t>5861RKRFBA</t>
  </si>
  <si>
    <t>86" Interactive Panel - OP Series</t>
  </si>
  <si>
    <t>N3651KRFBA</t>
  </si>
  <si>
    <t>OP651RK+RFBA</t>
  </si>
  <si>
    <t>OP651RKRFBA</t>
  </si>
  <si>
    <t>OP861RK+RFBA</t>
  </si>
  <si>
    <t xml:space="preserve">PLEASE READ --- Terms and Conditions For Refurbished Units: </t>
  </si>
  <si>
    <t>1)   All mentioned projectors are Reconditioned/Refurbished product.</t>
  </si>
  <si>
    <t>2)   Reconditioned/Refurbished product may contain minor blemishes but is fully functional.</t>
  </si>
  <si>
    <t>3)   RMA can only be provided for DOA (Dead On Arrival) Projectors.  Repair only, no credits.</t>
  </si>
  <si>
    <t>4)   No Stock-Rotation</t>
  </si>
  <si>
    <t>5)   No Price Protection</t>
  </si>
  <si>
    <t>6)   All Sales are Final</t>
  </si>
  <si>
    <t>7)   Selling Price is in US Dollar per Unit.</t>
  </si>
  <si>
    <t>8)   NET/NET</t>
  </si>
  <si>
    <t>9)   No Co/op, No VIR and NO Spiffs Apply</t>
  </si>
  <si>
    <t>10)  All prices pending final approval</t>
  </si>
  <si>
    <t>11)  NEW Warranty Terms effectice March 16, 2021! For items on this list only.</t>
  </si>
  <si>
    <t xml:space="preserve">       *  Lamp based Data Projectors now with 1 Year Limited Warranty on Projector and 6 Month or 500 hour (whichever comes first) warranty on Lamp</t>
  </si>
  <si>
    <t xml:space="preserve">       *  Laser based Data Projectors now with 1 Year Limited Warranty on Projector and 1 Year or 5000 hour (whichever comes first) warranty on laser light source</t>
  </si>
  <si>
    <t xml:space="preserve">12)  Product will be sold first come first serve basis. </t>
  </si>
  <si>
    <t>13)  Inventory shown is not guaranteed and is subject to change daily.</t>
  </si>
  <si>
    <t>14)  Refurbished product will be fully functional with “like new” appearance and very few minor blemishes.</t>
  </si>
  <si>
    <t>15)  Returns Limited to Manufacturer Mechanical Defects.</t>
  </si>
  <si>
    <t>16)  Product shipped FOB Origin.  Purchaser responsible for freight.</t>
  </si>
  <si>
    <t>Subject to change.  Not responsible for typographical errors.</t>
  </si>
  <si>
    <t xml:space="preserve">SALES TO OPTOMA UNAUTHORIZED RESELLERS NOT ALLOWED. </t>
  </si>
  <si>
    <t>October 1 Refurbished Price List &amp; Inventory</t>
  </si>
  <si>
    <t/>
  </si>
  <si>
    <t>65"  Interactive UHD flat panel. Collaborative whiteboard w/ Google Classroom integration, Dual-tip Quick-draw pen, built-in eye-safety features, OMS-ready, Wi-Fi 6 support. Android 9.0 OS, 32GB ROM, 3x HDMI 2.0, 1x HDMI out, 2x USB touch ports, USB-C w/ 65W charging. OWMFP01 Wall Mount sold separately.</t>
  </si>
  <si>
    <t>75"  Interactive UHD flat panel. Collaborative whiteboard w/ Google Classroom integration, Dual-tip Quick-draw pen, built-in eye-safety features, OMS-ready, Wi-Fi 6 support. Android 9.0 OS, 32GB ROM, 3x HDMI 2.0, 1x HDMI out, 2x USB touch ports, USB-C w/ 65W charging. OWMFP01 Wall Mount sold separately.</t>
  </si>
  <si>
    <t>86"  Interactive 4K UHD native flat panel. Android 8.0 OS, 32GB ROM, 3x HDMI 2.0, 1x HDMI out, 2x USB touch ports, Dual-tip pen, Ambient light sensor, blue light filter and auto-dimming, Dual app mode launcher, Screen recording.  OWMFP01 Wall Mount sold separately.</t>
  </si>
  <si>
    <t>65" 4K UHD Professional flat panel display. Built-in media player with scheduling, tiling options, Digital signage features,  eye-safety features, OSS (Whiteboard, Display Share, File Manager), Cloud integration, OMS-ready, Wi-Fi 6 &amp; Bluetooth 5 support. Android 11.0 OS, 32GB ROM, 3x HDMI 2.0, 1x HDMI out, 2x USB-A ports, 1x USB-C, 3.5mm &amp; SPDIF Optical Audio out, RS232, RJ45, OPS Slot. WIB6560A Wall Mount and SI07B Wireless module sold separately.</t>
  </si>
  <si>
    <t>65” Interactive Flat Panel, 4K-UHD with up to 20 point interactive touch (OS dependent), compatible with Windows, Mac and Chrome, Blue light filter technology, built in Android and equipped with Note interactive software, 2x 12w speaker, 3x HDMI, 2x USB touch, Audio In and Audio out, compatible with PC module (optional).  Includes VESA wall mount and brackets.   Includes WiFI adapter standard in the box</t>
  </si>
  <si>
    <t>65” Interactive Flat Panel, 4K-UHD with up to 20 point interactive touch (OS dependent), compatible with Windows, Mac and Chrome, Blue light filter technology, built in Android and equipped with Note interactive software, 2x 12w speaker, 2x HDMI, USB touch, Audio In and Audio out, compatible with PC module (optional) Includes wall mount and brackets</t>
  </si>
  <si>
    <t>86” Interactive Flat Panel, 4K-UHD with up to 20 point interactive touch (OS dependent), compatible with Windows, Mac and Chrome, Blue light filter technology, built in Android and equipped with Note interactive software, 2x 12w speaker, 3x HDMI, 2x USB touch, Audio In and Audio out, compatible with PC module (optional).    Includes VESA wall mount and brackets.   Includes WiFI adapter standard in the box</t>
  </si>
  <si>
    <t>n/a</t>
  </si>
  <si>
    <t>4K UHD</t>
  </si>
  <si>
    <t>0.5:1</t>
  </si>
  <si>
    <t>No</t>
  </si>
  <si>
    <t>1.5 - 1.66:1</t>
  </si>
  <si>
    <t>0.95 – 1.22:1 (distance/width)</t>
  </si>
  <si>
    <t>1.28~1.61:1 (dependent on resolution)</t>
  </si>
  <si>
    <t>1.6~3.07:1 (dependent on resolution)</t>
  </si>
  <si>
    <t>1.22~1.53:1 (dependent on resolution)</t>
  </si>
  <si>
    <t>0.65 ~ 0.75 : 1</t>
  </si>
  <si>
    <t>2.9~5.5:1 (dependent on resolution)</t>
  </si>
  <si>
    <t>0.75~0.95:1 (dependent on resolution)</t>
  </si>
  <si>
    <t>0.36:1</t>
  </si>
  <si>
    <t>0.65 – 0.75</t>
  </si>
  <si>
    <t>0.84~1.02:1</t>
  </si>
  <si>
    <t>1.02~1.36:1</t>
  </si>
  <si>
    <t>4K: 1.70 ~ 2.12:1
WUXGA: 1.2 ~ 1.50:1
Dependent upon resolution</t>
  </si>
  <si>
    <t>2.12 ~ 2.83:1</t>
  </si>
  <si>
    <t>4K: 2.83 ~ 5.66:1
WUXGA: 2.0 ~ 4.0:1
Dependent upon resolution</t>
  </si>
  <si>
    <t>4K: 5.66 ~ 10.18
WUXGA 4.0 ~ 7.02:1
Dependent upon resolution</t>
  </si>
  <si>
    <t>7.2 ~ 10.8 : 1</t>
  </si>
  <si>
    <t>Fixed</t>
  </si>
  <si>
    <t>1080p</t>
  </si>
  <si>
    <t>1.5 – 1.66:1</t>
  </si>
  <si>
    <t>800 nits</t>
  </si>
  <si>
    <t>Laser</t>
  </si>
  <si>
    <t>0.496:1</t>
  </si>
  <si>
    <t>0.25:1 </t>
  </si>
  <si>
    <t>1.47 – 1.62:1</t>
  </si>
  <si>
    <t>LED</t>
  </si>
  <si>
    <t>WXGA</t>
  </si>
  <si>
    <t>0.8:1</t>
  </si>
  <si>
    <t>1.2:1</t>
  </si>
  <si>
    <t>0.78:1</t>
  </si>
  <si>
    <t>1.5:1</t>
  </si>
  <si>
    <t>SVGA</t>
  </si>
  <si>
    <t>1.94 – 2.16:1</t>
  </si>
  <si>
    <t>1.5 ~1.66</t>
  </si>
  <si>
    <t>1.4 - 2.24:1</t>
  </si>
  <si>
    <t>Yes</t>
  </si>
  <si>
    <t>1.21 – 1.59</t>
  </si>
  <si>
    <t>1.39 – 2.22:1</t>
  </si>
  <si>
    <t>1.55~1.73:1</t>
  </si>
  <si>
    <t>XGA</t>
  </si>
  <si>
    <t>1.94 – 2.15:1</t>
  </si>
  <si>
    <t>1.48-1.62:1</t>
  </si>
  <si>
    <t>1.12-1.47:1</t>
  </si>
  <si>
    <t>0.25:1</t>
  </si>
  <si>
    <t>1.4 – 2.24:1</t>
  </si>
  <si>
    <t>1.13 - 1.47</t>
  </si>
  <si>
    <t>0.58:1</t>
  </si>
  <si>
    <t>1.2 ~1.92:1</t>
  </si>
  <si>
    <t xml:space="preserve">1.25 ~ 2:1 </t>
  </si>
  <si>
    <t xml:space="preserve">0.65 ~ 0.75:1 </t>
  </si>
  <si>
    <t>WUXGA</t>
  </si>
  <si>
    <t>Variable depending up lens</t>
  </si>
  <si>
    <t>1.2 – 1.92:1</t>
  </si>
  <si>
    <t>0.75 - 0.95</t>
  </si>
  <si>
    <t>1.25 - 2.1</t>
  </si>
  <si>
    <t>1.25 ~ 2.1:1</t>
  </si>
  <si>
    <t>0.65 ~ 0.75:1</t>
  </si>
  <si>
    <t>1.54~1.72:1</t>
  </si>
  <si>
    <t>0.52:1</t>
  </si>
  <si>
    <t>0.26:1</t>
  </si>
  <si>
    <t>65"  Interactive 4K UHD flat panel. Collaborative whiteboard w/ Google Classroom integration, Dual-tip pen, built-in eye-safety features, OMS-ready, Wi-Fi 6 &amp; Bluetooth 5.2 support. Android 13.0 OS, 32GB ROM, 3x HDMI 2.0, 1x HDMI out, 1x VGA, 1x DisplayPort, 2x USB touch ports, USB-C w/ 65W charging. OWMFP01 Wall Mount sold separately.</t>
  </si>
  <si>
    <t>Inputs: 4 x HDMI 2.0, 1 x DisplayPort, 1 x Audio 3.5mm, 1 x S/PDIF, 1 x USB-A service, 4 x USB 3.0, 1 x RS232, 1 x RJ45, 2 x USB-C, 1 x OPS slot.  Outputs: 1 x HDMI 2.0, 1 x Audio 3.5mm, 2 x USB-B interactive, 1 x RJ45</t>
  </si>
  <si>
    <t>3  Year On-Site Parts and Labor Limted Warranty</t>
  </si>
  <si>
    <t>Includes 3 Year Standard Onsite Limited Parts &amp; Labor Warranty
 AZ832-HN WiFi Module - Optional Recommended Accessory
AZ832-HN must be listed on purchase order at $0 cost
Wall Mount: OWMFP01 Optional Recommended Accessory</t>
  </si>
  <si>
    <t>83.9 lbs</t>
  </si>
  <si>
    <t>75"  Interactive 4K UHD flat panel. Collaborative whiteboard w/ Google Classroom integration, Dual-tip pen, built-in eye-safety features, OMS-ready, Wi-Fi 6 &amp; Bluetooth 5.2 support. Android 13.0 OS, 32GB ROM, 3x HDMI 2.0, 1x HDMI out, 1x VGA, 1x DisplayPort, 2x USB touch ports, USB-C w/ 65W charging. OWMFP01 Wall Mount sold separately.</t>
  </si>
  <si>
    <t>3x HDMI 2.0, 1x HDMI out, 1x VGA, 1x DisplayPort, 2x USB touch port</t>
  </si>
  <si>
    <t>109.1 lbs</t>
  </si>
  <si>
    <t>86"  Interactive 4K UHD flat panel. Collaborative whiteboard w/ Google Classroom integration, Dual-tip pen, built-in eye-safety features, OMS-ready, Wi-Fi 6 &amp; Bluetooth 5.2 support. Android 13.0 OS, 32GB ROM, 3x HDMI 2.0, 1x HDMI out, 1x VGA, 1x DisplayPort, 2x USB touch ports, USB-C w/ 65W charging. OWMFP01 Wall Mount sold separately.</t>
  </si>
  <si>
    <t>3x HDMI 2.0, 1x HDMI out, 1x VGA, 1x DisplayPort, 2x USB touch ports</t>
  </si>
  <si>
    <t>142.2 lbs</t>
  </si>
  <si>
    <t>4K UHD, 4000 Lumens, Lamp Light Source, 0.5:1 Throw Ratio, 8.7 lbs 2x HDMI 2.0 (HDCP2.2), Audio out x1, USB-A ,(5V/1.5A &amp; service), SPDIFx1, 12V Trigger &amp; RS232, 2 Year limited parts and labor warranty on the projector, 90 days lamp warranty</t>
  </si>
  <si>
    <t>2x HDMI 2.0 (HDCP2.2), Audio out x1, USB-A ,(5V/1.5A &amp; service), SPDIFx1, 12V Trigger &amp; RS232</t>
  </si>
  <si>
    <t>2  Year  parts and labor limited warranty on the projector, 90 days lamp warranty</t>
  </si>
  <si>
    <t>8.7 lbs.</t>
  </si>
  <si>
    <t>4K UHD,4000 Lumens, Lamp Light Source, 1.5 ~1.66 Throw Ratio, 10.3 lbs, 2x HDMI 2.0 (HDCP2.2), Audio out, S/PDIF Out, USB Power, RS232, 12V Trigger, 1 Year  limited parts and labor warranty on the projector, 90 days lamp warranty</t>
  </si>
  <si>
    <t>2x HDMI 2.0, Audio out x1, USB-A (5V/1.5A &amp; service), SPDIFx1, 12V Trigger &amp; RS232</t>
  </si>
  <si>
    <t>1  Year  parts and labor limited warranty on the projector, 90 days lamp warranty</t>
  </si>
  <si>
    <t>10.3 lbs</t>
  </si>
  <si>
    <t>65"  Interactive 4K UHD flat panel. Collaborative whiteboard w/ Google Classroom integration, Google EDLA Certification Integration with Google Suite, Dual-tip pen, built-in eye-safety features, OMS-ready, Wi-Fi 6 &amp; Bluetooth 5.2 support. Android 13.0 OS, 64GB ROM, Inputs: 4 x HDMI 2.0, 1 x DisplayPort, 1 x Audio 3.5mm, 1 x S/PDIF, 1 x USB-A service, 4 x USB 3.0, 1 x RS232, 1 x RJ45, 2 x USB-C, 1 x OPS slot.  Outputs: 1 x HDMI 2.0, 1 x Audio 3.5mm, 2 x USB-B interactive, 1 x RJ45. OWMFP01 Wall Mount sold separately.  3  Year On-Site Parts and Labor Limted Warranty</t>
  </si>
  <si>
    <t>Includes 3 Year Standard Onsite Limited Parts &amp; Labor Warranty
SI07B WiFi Module - Optional Recommended Accessory
SI07B-HN must be listed on purchase order at $0 cost
Wall Mount: OWMFP01 Optional Recommended Accessory</t>
  </si>
  <si>
    <t>85.1 lbs</t>
  </si>
  <si>
    <t>75"  Interactive 4K UHD flat panel. Collaborative whiteboard w/ Google Classroom integration, Google EDLA Certification Integration with Google Suite, Dual-tip pen, built-in eye-safety features, OMS-ready, Wi-Fi 6 &amp; Bluetooth 5.2 support. Android 13.0 OS, 64GB ROM, Inputs: 4 x HDMI 2.0, 1 x DisplayPort, 1 x Audio 3.5mm, 1 x S/PDIF, 1 x USB-A service, 4 x USB 3.0, 1 x RS232, 1 x RJ45, 2 x USB-C, 1 x OPS slot.  Outputs: 1 x HDMI 2.0, 1 x Audio 3.5mm, 2 x USB-B interactive, 1 x RJ45. OWMFP01 Wall Mount sold separately.  3  Year On-Site Parts and Labor Limted Warranty</t>
  </si>
  <si>
    <t>113.32 lbs</t>
  </si>
  <si>
    <t>86"  Interactive 4K UHD flat panel. Collaborative whiteboard w/ Google Classroom integration, Google EDLA Certification Integration with Google Suite, Dual-tip pen, built-in eye-safety features, OMS-ready, Wi-Fi 6 &amp; Bluetooth 5.2 support. Android 13.0 OS, 64GB ROM, Inputs: 4 x HDMI 2.0, 1 x DisplayPort, 1 x Audio 3.5mm, 1 x S/PDIF, 1 x USB-A service, 4 x USB 3.0, 1 x RS232, 1 x RJ45, 2 x USB-C, 1 x OPS slot.  Outputs: 1 x HDMI 2.0, 1 x Audio 3.5mm, 2 x USB-B interactive, 1 x RJ45. OWMFP01 Wall Mount sold separately.  3  Year On-Site Parts and Labor Limted Warranty</t>
  </si>
  <si>
    <t>139.99 lbs</t>
  </si>
  <si>
    <t>Wi-FI Module for 3652RK, 3752RK, 3862RK: Dual Band 2.4G/5G, 802.11a/n/ac/ax Wi-Fi 6 &amp; Bluetooth 5.2 compliant</t>
  </si>
  <si>
    <t>90 day parts and labor limited warranty</t>
  </si>
  <si>
    <t>Replacement WiFi module for Optoma 3652RK, 3752RK, 35862RK only
Not Compatibile with any other Optoma IFP models</t>
  </si>
  <si>
    <t>Wireless Bluetooth Conferencing Speakerphone w/ 6-mic array for IFPD. 360-degree omnidirectional mic-array, up to 8-hr battery life, over 16 feet pick-up distance w/ noise reduction, 3.5mm AUX option, USB-C charging</t>
  </si>
  <si>
    <t>Wireless Bluetooth Speakerphone for IFP</t>
  </si>
  <si>
    <t>Replacement IFP Remote Control for 5 Series IFP: 5651RK, 5751RK, 5861RK and OP Series IFP: OP651RK, OP751RK,  OP861RK</t>
  </si>
  <si>
    <t>Replacement Remote for All Optoma 5 Series &amp; OP Series IFP</t>
  </si>
  <si>
    <t>Replacement Remote for Optoma 3 Series Only</t>
  </si>
  <si>
    <t>2 Year Onsite Extended Warranty for 5652RK &amp; 3652RK. Adds 2 years to standard 3 year onsite warranty for total of 5 years warranty coverage</t>
  </si>
  <si>
    <t>2 Year Onsite Extended Warranty for 5653RK, 5652RK and 3652RK IFP.
Extends warranty to 5 year total.</t>
  </si>
  <si>
    <t>2 Year Onsite Extended Warranty for 5752RK &amp; 5752RK. Adds 2 years to standard 3 year onsite warranty for total of 5 years warranty coverage</t>
  </si>
  <si>
    <t>2 Year Onsite Extended Warranty for 5753RK, 5752RK and 3752RK IFP.
Extends warranty to 5 year total.</t>
  </si>
  <si>
    <t>2 Year Onsite Extended Warranty for 5862RK &amp; 3862RK. Adds 2 years to standard 3 year onsite warranty for total of 5 years warranty coverage</t>
  </si>
  <si>
    <t>2 Year Onsite Extended Warranty for 5863RK, 5862RK and 3862RK IFP.
Extends warranty to 5 year total.</t>
  </si>
  <si>
    <t>Motorized Semi Short Throw Zoom Lens 0.95 ~ 1.22. Three  year warranty or the same warranty period as the original projector, whichever is sooner, for removable, interchangeable Projector lenses.</t>
  </si>
  <si>
    <t>3  Year parts and labor limited warranty</t>
  </si>
  <si>
    <t>Works with ZU1300, ZU1100, ZU1050, ZU860, ZU850, ZU750, ZU660, ZU650+, ZU650, WU630, TW865-NL: Short Throw</t>
  </si>
  <si>
    <t>1.4 lbs</t>
  </si>
  <si>
    <t>Motorized Standard Throw Zoom Lens 1.28~1.61:1. Three  year warranty or the same warranty period as the original projector, whichever is sooner, for removable, interchangeable Projector lenses.</t>
  </si>
  <si>
    <t>Works with ZU660, ZU650+, ZU650, WU630, TW865-NL: Standard Throw
Can work with ZU750 for Single Projection Installations</t>
  </si>
  <si>
    <t>0.8 lb</t>
  </si>
  <si>
    <t>Motorized Long Throw Zoom Lens 1.6~3.07:1, Three  year warranty or the same warranty period as the original projector, whichever is sooner, for removable, interchangeable Projector lenses.</t>
  </si>
  <si>
    <t>Works with ZU1300, ZU1100, ZU1050, ZU860, ZU850, ZU750, ZU660, ZU650+, ZU650, WU630, TW865-NL: Long Throw</t>
  </si>
  <si>
    <t>2.0 lbs</t>
  </si>
  <si>
    <t>Motorized Standard Throw Zoom Lens 1.22-1.53:1. Three  year warranty or the same warranty period as the original projector, whichever is sooner, for removable, interchangeable Projector lenses.</t>
  </si>
  <si>
    <t>Works with ZU1300, ZU1100, ZU1050, ZU860, ZU860, ZU750 : Standard Throw</t>
  </si>
  <si>
    <t>Motorized Short Throw Lens for UB Series WUXGA. Throw Ratio: 0.65 ~ 0.75:1 with 1.15x zoom.  Three  year warranty or the same warranty period as the original projector, whichever is sooner, for removable, interchangeable Projector lenses.</t>
  </si>
  <si>
    <t>Works with: ZU2200, ZU1900, ZU1700
Short Throw Lens</t>
  </si>
  <si>
    <t>7.4 lbs</t>
  </si>
  <si>
    <t>Motorized Ultra Long Throw Zoom Lens 2.9 ~ 5.5. Three  year warranty or the same warranty period as the original projector, whichever is sooner, for removable, interchangeable Projector lenses.</t>
  </si>
  <si>
    <t>Works with ZU1300, ZU1100, ZU1050, ZU860, ZU850, ZU750, ZU660, ZU650+, ZU650, WU630, TW865-NL: Extra Long Throw</t>
  </si>
  <si>
    <t>Motorized Short Throw Lens .75~.95:1. Three  year warranty or the same warranty period as the original projector, whichever is sooner, for removable, interchangeable Projector lenses.</t>
  </si>
  <si>
    <t>1.52 lbs</t>
  </si>
  <si>
    <t xml:space="preserve">Ultra-Short  Throw Lens .36:1 throw ratio Three  year warranty or the same warranty period as the original projector, whichever is sooner, for removable, interchangeable Projector lenses. </t>
  </si>
  <si>
    <t>Limited Availability
Works with ZU1300, ZU1100, ZU1050, ZU860, ZU850, ZU750, ZU660: Ultra Short Throw Lens</t>
  </si>
  <si>
    <t>5.5 lbs</t>
  </si>
  <si>
    <t>Motorized Short Throw Lens .65~.75:1. Three  year warranty or the same warranty period as the original projector, whichever is sooner, for removable, interchangeable Projector lenses.</t>
  </si>
  <si>
    <t>Works with ZU1300, ZU1100, ZU1050, ZU860, ZU850, ZU750, ZU660: Short Throw Lens</t>
  </si>
  <si>
    <t>Motorized Short Throw Zoom Lens for UB Series WUXGA. Throw Ratio: 0.84 ~ 1.02:1. Three  year warranty or the same warranty period as the original projector, whichever is sooner, for removable, interchangeable Projector lenses.</t>
  </si>
  <si>
    <t>Works with ZU1700, ZU1900, ZU2200
Short Zoom Narrow Range Lens</t>
  </si>
  <si>
    <t>Motorized Wide Zoom Lens for UB Series WUXGA. Throw Ratio: 1.02 ~ 1.36:1. Three  year warranty or the same warranty period as the original projector, whichever is sooner, for removable, interchangeable Projector lenses.</t>
  </si>
  <si>
    <t>Works with ZU1700, ZU1900, ZU2200
Wide Zoom Narrow Range Lens</t>
  </si>
  <si>
    <t>3.7 lbs</t>
  </si>
  <si>
    <t>Motorized Semi Wide Zoom Lens.  Throw Ratio:  ZK 4K Series: 1.70 ~ 2.12:1. UB WUXGA Series: 1.20 ~ 1.50:1.  Three  year warranty or the same warranty period as the original projector, whichever is sooner, for removable, interchangeable Projector lenses.</t>
  </si>
  <si>
    <t>Works with: ZU1700, ZU1900, ZU2200, ZK1050, ZK750
Short Zoom Standard Range Lens</t>
  </si>
  <si>
    <t>Motorized Standard Lens.  Throw Ratio:  ZK 4K Series &amp; UB WUXGA Series: 2.12 ~ 2.83:1. Three  year warranty or the same warranty period as the original projector, whichever is sooner, for removable, interchangeable Projector lenses.</t>
  </si>
  <si>
    <t>Works with: ZU1700, ZU1900, ZU2200, ZK1050, ZK750
Standard Zoom Lens</t>
  </si>
  <si>
    <t>5.1 lbs</t>
  </si>
  <si>
    <t>Motorized Long Throw Zoom Lens. Throw Ratio:  ZK 4K Series: 2.83 ~ 5.66:1. UB WUXGA Series: 2.0 ~ 4.0:1.  Three  year warranty or the same warranty period as the original projector, whichever is sooner, for removable, interchangeable Projector lenses.</t>
  </si>
  <si>
    <t>Works with:ZU1700, ZU1900, ZU2200, ZK1050, ZK750
Long ThrowZoom Lens</t>
  </si>
  <si>
    <t>Motorized Extra Long Throw Zoom Lens.  Throw Ratio:  ZK 4K Series: 5.66 ~ 10.18:1. UB WUXGA Series: 4.0 ~ 7.0:1. Three  year warranty or the same warranty period as the original projector, whichever is sooner, for removable, interchangeable Projector lenses.</t>
  </si>
  <si>
    <t>Works with: ZU1700, ZU1900, ZU2200, ZK1050, ZK750
Extra Long Throw Zoom Lens</t>
  </si>
  <si>
    <t>4.4 lbs</t>
  </si>
  <si>
    <t>Motorized Ultra Long Throw Lens for UB Series WUXGA. Throw Ratio: 7.2 ~ 10.8:1 Throw Ratio with 1.5x zoom. Three  year warranty or the same warranty period as the original projector, whichever is sooner, for removable, interchangeable Projector lenses.</t>
  </si>
  <si>
    <t>Works with: ZU2200, ZU1900, ZU1700
Ultra Long Throw Lens</t>
  </si>
  <si>
    <t>10.9 lbs.</t>
  </si>
  <si>
    <t>Dome lens for 360 degree projection, Three  year warranty or the same warranty period as the original projector, whichever is sooner, for removable, interchangeable Projector lenses.</t>
  </si>
  <si>
    <t>Works with ZU1300, ZU1100, ZU1050, ZU860, ZU850, ZU750, ZU660, ZU650+, ZU650, WU630, TW865-NL: Dome lens</t>
  </si>
  <si>
    <t>1080p, 4000 Lumens, 22,000:1 Contrast, Lamp Light Source, 1.5 – 1.66:1 Throw Ratio, 40 Degree Vertical Keystone, 1x HDMI 2.0, 1x HDMI 1.4a, 1x USB-A, 1x audio out, 3W Audio, 6.35lbs., 1 Year limited parts and labor warranty on the projector, 90 days lamp warranty</t>
  </si>
  <si>
    <t>1x HDMI 2.0, 1x HDMI 1.4a, 1x USB-A, 1x audio out</t>
  </si>
  <si>
    <t xml:space="preserve"> 6.35lbs</t>
  </si>
  <si>
    <t>Motorized Cart compatible with all Optoma IFPD and FP displays. On-screen control of 2x programable preset heights when connected with a 5-Series Gen 2 IFPD. The wired remote allows for manual height adjustment. Only for installations in Landscape orientation.</t>
  </si>
  <si>
    <t>Motorized Cart/Stand for IFP</t>
  </si>
  <si>
    <t>2.4Ghz/5Ghz with WiFi Bands and Bluetooth Connectivity</t>
  </si>
  <si>
    <t>5 lbs (tbc)</t>
  </si>
  <si>
    <t>135" All In One LED Display with Flip Chip technology using 1.56mm pixel chip tiles, native 1080p resolution with 4K input compatibility, supports HDIM, 3G-SDI inputs, Internal Media player, create, connect &amp; share with Optoma Software Suite.  Includes 4 replacement tiles</t>
  </si>
  <si>
    <t>3x  HDMI 2.0 In, 1x DisplayPort, 1x 3G-SDI, 1x USB-A 3.0, 1x, 1x USB-V, 1x GenLock, 1x HDMI 2.0 Out, 1x RS232, 1x RJ-45</t>
  </si>
  <si>
    <t>1 Year Parts &amp; Labor; 1 Year Tile Replacement Warranty</t>
  </si>
  <si>
    <t>New Product!
Available Immediately</t>
  </si>
  <si>
    <t>1080p (1920x1080), 3500 Lumens, 300,000:1 Contrast, Laser Light Source, Enhanced Game Mode with Low Latency, 30K Hours (ECO), Short Throw, 0.496:1 TR, 2xHDMI 2.0, 1x Audio Out 3.5mm, 1x USB-A Power 1.5A, 1x RS232, 6.61 lbs. 1 Year limited parts and labor warranty on the projector, 5-year or 12,000 hour light source warranty (whichever comes first)</t>
  </si>
  <si>
    <t>2xHDMI 2.0, 1x Audio Out 3.5mm, 1x USB-A Power 1.5A, 1x RS232</t>
  </si>
  <si>
    <t>1  Year  parts and labor limited warranty on the projector, 5-year or 12,000 hour light source warranty (whichever comes first)</t>
  </si>
  <si>
    <t>Authorized Optoma Resellers Only.
No EDI Feeds Unless Authorized.</t>
  </si>
  <si>
    <t>6.6 lbs</t>
  </si>
  <si>
    <t>1080p, 3800 Lumens, Laser Light Source, 0.25:1 Throw Ratio, 500,000:1 Contrast, 4K HDR Input, 2xHDMI 2.0, 8.6 lbs., 1x Audio Out 3.5mm, 1x USB-A Power 1.5A, 1x RS232, 1x RJ45, 3D Sync, 1 Year Parts and labor limited warranty on the projector, 5-year or 12,000 hour light source warranty (whichever comes first)</t>
  </si>
  <si>
    <t>2xHDMI 2.0, 1x Audio Out 3.5mm, 1x USB-A Power 1.5A, 1x RS232, 1x RJ45</t>
  </si>
  <si>
    <t>8.6 lbs</t>
  </si>
  <si>
    <t>1080p, 3600 Lumens, Lamp Light Source,1.47 – 1.62:1 Throw Ratio, 6.2 lbs. 1xHDMI, audio-out, USB power, 1  Year  limited parts and labor warranty on the projector, 90 days lamp warranty</t>
  </si>
  <si>
    <t>1xHDMI, audio-out, USB power</t>
  </si>
  <si>
    <t>1  Year  limited parts and labor warranty on the projector, 90 days lamp warranty</t>
  </si>
  <si>
    <t>6.2 lbs.</t>
  </si>
  <si>
    <t>1080p, 4500 Lumens, 22,000:1 Contrast, Lamp Light Source, 1.5 – 1.66:1 Throw Ratio, 40 Degree Vertical Keystone, 1x HDMI 2.0, 1x HDMI 1.4a, 1x USB-A, 1x audio out, Enhanced Game Mode, 3W Audio, 6.35lbs., 1 Year limited parts and labor warranty on the projector, 90 days lamp warranty</t>
  </si>
  <si>
    <t>6.35 lbs</t>
  </si>
  <si>
    <t>WXGA, 1000 Lumens, LED Light Source,0.8:1 Throw Ratio, 14 oz - 0.875 lbs 1x HDMI (MHL 2.0), 1x I/O port (VGA &amp; composite input), 1x USB, 1x micro SDXC slot, 1x headphone out, 1 Yeas limited parts and labor warranty on the projector, 1-year or 20,000 hour light source warranty (whichever comes first)</t>
  </si>
  <si>
    <t>1x HDMI (MHL 2.0), 1x I/O port (VGA &amp; composite input), 1x USB, 1x micro SDXC slot, 1x headphone out</t>
  </si>
  <si>
    <t>1  Year  limited parts and labor warranty on the projector, 1-year or 20,000 hour light source warranty (whichever comes first)</t>
  </si>
  <si>
    <t>14 oz - 0.875 lbs</t>
  </si>
  <si>
    <t>1280x800 WXGA, 1000 HK Lumens, 20:000:1 Contrast, Short Throw 0.8:1 TR, Auto Focus, Auto Keystone, HDMI 1.4b, MicroSD Slot (SD, SDHC –  32GB max), USB-A (optional EZC-USB Dual-Band Wi-Fi dongle, support USB Media Player &amp; Power-out 5V/0.5A), 3.5mm Audio-out, RS-232 Port (USB-Mini to RS232 adapter included), Android Launcher, Optoma File Manager, Optoma Marketplace, Optoma Display Share, Signage Mode (MicroSD and USB-A), FOTA, 30,000/20,000 Light Source Hours, Carry Bag, Card Style Remote, Dimension: 4.41" x 4.84" x 2.24", Weight: 0.88 lbs. (14g), 1  Year  limited parts and labor warranty on the projector, 1-year or 20,000 hour light source warranty (whichever comes first)</t>
  </si>
  <si>
    <t>HDMI 1.4b, MicroSD Slot (SD, SDHC –  32GB max), USB-A (optional EZC-USB Dual-Band Wi-Fi dongle, support USB Media Player &amp; Power-out 5V/0.5A), 3.5mm Audio-out, RS-232 Port (USB-Mini to RS232 adapter included)</t>
  </si>
  <si>
    <t>New Model!
Available Immediately
Replaces ML1050ST+</t>
  </si>
  <si>
    <t>14.1 oz - 0.88lbs</t>
  </si>
  <si>
    <t>1080p, 1200 Lumen RGB triple laser light source, 1.21:1 Throw Ratio, 2.2lbs, 1x HDMI 2.1, 1x USB-1 Power 1.5A, 1x USB-A power 05.A, USB-C Output, 1x Audio 3.5mm, 1x RS232 (via Mini USB Connector), 2 Years limited parts and labor warranty on the projector, 1-year or 20,000 hour light source warranty (whichever comes first)</t>
  </si>
  <si>
    <t>1x HDMI 2.1, 1x USB-1 Power 1.5A, 1x USB-A power 05.A, USB-C Output, 1x Audio 3.5mm, 1x RS232 (via Mini USB Connector)</t>
  </si>
  <si>
    <t>2 Years  limited parts and labor warranty on the projector, 1-year or 20,000 hour light source warranty (whichever comes first)</t>
  </si>
  <si>
    <t>2.2 lbs</t>
  </si>
  <si>
    <t>1200 Lumen RGB triple laser light source, 0.78:1 Throw Ratio, 2.2lbs, 1x HDMI 2.1, 1x USB-1 Power 1.5A, 1x USB-A power 05.A, USB-C Output, 1x Audio 3.5mm, 1x RS232 (via Mini USB Connector), 2 Years limited parts and labor warranty on the projector, 1-year or 20,000 hour light source warranty (whichever comes first)</t>
  </si>
  <si>
    <t>WXGA, 700 Lumens, LED Light Source,1.5:1 Throw Ratio, 14.1 oz - 0.88lbs 1x HDMI + MHL v1.0, 1x Universal I/O – VGA / Audio-Out 3.5mm, microSD-slot, USB-A reader/wireless, 1  Year  limited parts and labor warranty on the projector, 1-year or 20,000 hour light source warranty (whichever comes first)</t>
  </si>
  <si>
    <t>1x HDMI + MHL v1.0, 1x Universal I/O – VGA / Audio-Out 3.5mm, microSD-slot, USB-A reader/wireless</t>
  </si>
  <si>
    <t>3x HDMI 2.0, 1x HDMI out, 2x USB-A ports, 1x USB-C, 3.5mm &amp; SPDIF Optical Audio out, RS232, RJ45, OPS Slot</t>
  </si>
  <si>
    <t>Includes 3 Year Standard Onsite Limited Parts &amp; Labor Warranty
WiFi Module: SI07B Optiona Recommended Accessory
Wall Mount: WIB6560A Optional Recommended Accessory</t>
  </si>
  <si>
    <t>57.32 lbs</t>
  </si>
  <si>
    <t>75" 4K UHD Professional flat panel display. Built-in media player with scheduling, tiling options, Digital signage features,  eye-safety features, OSS (Whiteboard, Display Share, File Manager), Cloud integration, OMS-ready, Wi-Fi 6 &amp; Bluetooth 5 support. Android 11.0 OS, 32GB ROM, 3x HDMI 2.0, 1x HDMI out, 2x USB-A ports, 1x USB-C, 3.5mm &amp; SPDIF Optical Audio out, RS232, RJ45, OPS Slot. WIB980A Wall Mount and SI07B Wireless module sold separately.</t>
  </si>
  <si>
    <t>Includes 3 Year Standard Limited Parts &amp; Labor Warranty
WiFi Module: SI07B Optiona Recommended Accessory
Wall Mount: WIB9080A Optional Recommended Accessory</t>
  </si>
  <si>
    <t>74.96 lbs</t>
  </si>
  <si>
    <t>86" 4K UHD Professional flat panel display. Built-in media player with scheduling, tiling options, Digital signage features,  eye-safety features, OSS (Whiteboard, Display Share, File Manager), Cloud integration, OMS-ready, Wi-Fi 6 &amp; Bluetooth 5 support. Android 11.0 OS, 32GB ROM, 3x HDMI 2.0, 1x HDMI out, 2x USB-A ports, 1x USB-C, 3.5mm &amp; SPDIF Optical Audio out, RS232, RJ45, OPS Slot. WIB980A Wall Mount and SI07B Wireless module sold separately.</t>
  </si>
  <si>
    <t>95.02 lbs</t>
  </si>
  <si>
    <t>98" 4K UHD Professional flat panel display. Built-in media player with scheduling, tiling options, Digital signage features,  eye-safety features, OSS (Whiteboard, Display Share, File Manager), Cloud integration, OMS-ready, Wi-Fi 6 &amp; Bluetooth 5 support. Android 11.0 OS, 32GB ROM, 3x HDMI 2.0, 1x HDMI out, 2x USB-A ports, 1x USB-C, 3.5mm &amp; SPDIF Optical Audio out, RS232, RJ45, OPS Slot. WIB980A Wall Mount and SI07B Wireless module sold separately.</t>
  </si>
  <si>
    <t>153 lbs</t>
  </si>
  <si>
    <t>The all-in-one content playback, warping and edge blending solution - from a single box. Intel i5, NVIDIA QUADRO Graphics, USB for camera auto-blending support, 4x mini-DP video outputs, multiple USB-ports for accessory and/or content loading, USB-C, HDMI, DP, and RJ45.</t>
  </si>
  <si>
    <t>Available for Order
4 Week Lead Time After Reciept of Non-Cancelable Sales Order
No Outbound EDI Feeds to Resellers
No Internet In Cart Sales</t>
  </si>
  <si>
    <t>7lbs</t>
  </si>
  <si>
    <t>Upgrade Existing AV with smart functionality by enhancing displays with Optoma Solution Suite.  Share content on displays.  Provides Collaboration.  4GB System Memory &amp; 64GB standard internal storage. Input: 1 x HDMI, 1 x USB-C, 1 x USB-A 3.0, 2 x USB-A 2.0, Output: 1 x HDMI, 1 x USB-C.  Control: 1 x RJ45, 1 x RS232</t>
  </si>
  <si>
    <t>New Pricing!
Available Immediately</t>
  </si>
  <si>
    <t>FHDQ135S Stand shipped in fiber flight case</t>
  </si>
  <si>
    <t>OPS-i5 slot-in PC for compatible Creative Touch IFPD &amp; LED products w/ Intel standard 80-pin OPS slot. i5-10210U Quad-core processor w/integrated TPM 2.0 chip for Microsoft Windows 11 compatibility, 8G DDR4, 128/256 GB SSD, Integrated 4K Graphics</t>
  </si>
  <si>
    <t>For use with 5653RK, 5753RK, 5863RK, 5652RK, 5752RK, 5682RK, 5651RK, 5751RK &amp; 5861RK, 3652RK, 3752RK, 3862RK IFP; N Series Commerical Flat Panel Displays: N3651K, N3751K, N3861K, N3981K
Not compatible with OP651RK+, OP751RK+ or OP861RK+ IFP</t>
  </si>
  <si>
    <t>OPS i7 slot-in PC for compatible Creative Touch IFPD &amp; LED products w/ Intel standard 80-pin OPS slot. i7-10510U Quad-core processor w/integrated TPM 2.0 chip for Microsoft Windows 11 compatibility, 8G DDR4, 128/256 GB SSD, Integrated 4K Graphics</t>
  </si>
  <si>
    <t xml:space="preserve">White Dual Stud Ultra Short Throw Wall Mount with Telescoping Arm, Adjustable Range 12.8” – 29”, -+5% Pitch, -+5% Tilt, Full Lateral Rotation, 11 lbs., </t>
  </si>
  <si>
    <t>Fits Optoma Ultra-Short Throw Projectors
ZW/ZH/EH/W Ultra-Short Throw models</t>
  </si>
  <si>
    <t>Dual Stud Short Throw Wall Mount in White with Telescoping Arm. Range:  23.4" – 53.14", Max Image Size w/ 0.496 TR = 123”</t>
  </si>
  <si>
    <t xml:space="preserve">Fits Optoma Short Throw Projectors: EH412ST, EX412STx, GT1080HDR, GT1080HDRx, EH200ST, EH460ST, GT1090HDR, GT1090HDRx, ZH406ST, ZH406STx, W318ST, W319ST, W308ST, W309ST, ZH350ST, ZH400ST, ZH340ST, ZH450ST, GT2000HDR, GT2100HDR
</t>
  </si>
  <si>
    <t>IFP Mount Bracket.  Customized design VESA Compliant Wall Mount Bracket w/ VESA MiniPC Bracket for Optoma 3 &amp; 5 Series IFP: 3862RK, 3752RK,3652RK, 5652RK, 5752RK, 5862RK, 5651RK, 5751RK, 5861RK</t>
  </si>
  <si>
    <t>Mount Bracket for IFP &amp; ST01</t>
  </si>
  <si>
    <t>QuickCast Pro Receiver Only: 1 Receiver Only - Wireless HDMI mirroring. 4K UHD native resolution, 1080p and WUXGA compatible, USB-C Charging port – charger not included. For use with QuickCast Pro Transmitter only.</t>
  </si>
  <si>
    <t>1  Year parts and labor limited warranty</t>
  </si>
  <si>
    <t>1 lbs (tbc)</t>
  </si>
  <si>
    <t>QuickCast Pro Transmitter Only: 1 Transmitter Only - Wireless HDMI mirroring. One Button image sharing with no software to install, 4K UHD native resolution, 1080p and WUXGA compatible, HDMI Transmitters (HDCP 1.4)  with 6 hour battery life with LED power gauge, USB-C Charging port – charger not included.  For use with QuickCast Pro Receiver only</t>
  </si>
  <si>
    <t>QuickCast Pro Kit: 2 Transmitters, 1 Receiver &amp; 1 Charging Cradle - Wireless HDMI mirroring. One Button image sharing with no software to install., 4K UHD native resolution, 1080p and WUXGA compatible, HDMI Transmitters (HDCP 1.4) with 6 hour battery life with LED power gauge (transmitter only), HDMI Receiver (HDCP 2.0), USB-C Charging port.  Includeds Docking Cradle.</t>
  </si>
  <si>
    <t>8lbs (tbc)</t>
  </si>
  <si>
    <t>QuickCast Pro Charging Dock: Charging dock for QuickCast Pro.  Charge 4 transmitters at the same time.</t>
  </si>
  <si>
    <t>QuickCast Proo Starter Kit: 1 Transmitter and 1 Receiver bundle - Wireless HDMI mirroring. One Button image sharing with no software to install., 4K UHD native resolution, 1080p and WUXGA compatible, HDMI Transmitters (HDCP 1.4) with 6 hour battery life with LED power gauge (transmitter only), HDMI Receiver (HDCP 2.0), USB-C Charging port – charger not included</t>
  </si>
  <si>
    <t>2lbs (tbc)</t>
  </si>
  <si>
    <t>SVGA, 4000 Lumens, Lamp Light Source,1.94 – 2.16:1 Throw Ratio, 6.7 lbs. 1 x HDMI, 1 x VGA, 1 x composite, 1 x audio-in, 1 x audio out, USB Power, 1  Year  limited parts and labor warranty on the projector, 90 days lamp warranty</t>
  </si>
  <si>
    <t>1 x HDMI, 1 x VGA, 1 x composite, 1 x audio-in, 1 x audio out, USB Power</t>
  </si>
  <si>
    <t>Available for Order in Pallet Quantities of 108 Unit per Order
4 Week Lead Time After Reciept of Non-Cancelable Sales Order</t>
  </si>
  <si>
    <t>6.7 lbs.</t>
  </si>
  <si>
    <t>4K Conferencing Camera for IFPD 4K 30fps, 120-degree FOV, image recognition w/ face detection and auto-framing, HDR, USB-C connection, plug-n-play design</t>
  </si>
  <si>
    <t>4K Conferencing Camera for IFP</t>
  </si>
  <si>
    <t>Quick Launch USB Stylus Holder for Optoma IFP 5 Series Gen 2: 5652RK, 5752RK, 5862RK</t>
  </si>
  <si>
    <t>Replacement USB Quick Launch Pen Holder for 5653RK, 5753RK, 5863RK &amp; 5652RK, 5752RK, 5862RK
Not Compatibile with any other Optoma IFP models</t>
  </si>
  <si>
    <t>USB 802.11 b/g/n/ac dual band Wireless Dongle for Optoma 5 Series IFP: 5651RK, 5751RK, 5861RK. Bluetooth 4.0 compatible.</t>
  </si>
  <si>
    <t>Replacement WiFi module for Optoma 5651RK, 5751RK, 5861RK. OP861RK+, OP751RK+, OP651RK+
Not Compatibile with any other Optoma IFP models</t>
  </si>
  <si>
    <t>WiFI Module for 5652RK, 5752RK, 5862RK IFP and N3651K, N3751K, N3861K, N3981K Commerical Flat Panel Displays: Dual Band 2.4G/5G, Supports WiFi 6, Bluetooth 5.0 compatible</t>
  </si>
  <si>
    <t>WiFi module for Optoma 5653RK, 5753RK, 5863RK, 5652RK, 5752RK, 5862RK IFPs
N Series Commerical Flat Panel Displays: N3651K, N3751K, N3861K, N3981K
Not Compatibile with any other Optoma IFP models</t>
  </si>
  <si>
    <t>Mobile Cart/Stand with easy installation, adjustment, and mobility for Optoma 3 &amp; 5 Series IFP: 3862RK, 3752RK,3652RK, 5652RK, 5752RK, 5862RK, 5651RK, 5751RK, 5861RK; N Series Flat Panel: N3651K, N3751K, N3861K, N3981K. Requires additional OWMFP01 Wall Mount bracket</t>
  </si>
  <si>
    <t>OWMFP01 Required</t>
  </si>
  <si>
    <t>Replacement Pen for Optoma IFP 5 Series Gen 2: 5862RK, 5752RK, 5652RK</t>
  </si>
  <si>
    <t>Replacement Stylus for  Optoma 5652RK, 5752RK, 5862RK only
Not Compatibile with any other Optoma IFP models</t>
  </si>
  <si>
    <t>Replacement Pen for Optoma IFP 3 Series: 3652RK, 3752RK, 3862RK</t>
  </si>
  <si>
    <t>Replacement Stylus for  Optoma 3652RK, 3752RK, 3862RK only
Not Compatibile with any other Optoma IFP models</t>
  </si>
  <si>
    <t>Convenient side-shelf designed for laptops. Designed specifically for and attaches to the Motorized Stand/Cart (EST09) for easily setting up a laptop or other device which may be connected to the IFPD.</t>
  </si>
  <si>
    <t>Side shelf for EST09</t>
  </si>
  <si>
    <t>4K UHD, 3600 Lumens, Lamp Light Source, 0.5:1 Throw Ratio, 8.7 lbs 2x HDMI 2.0 (HDCP2.2), Audio out x1, USB-A ,(5V/1.5A &amp; service), SPDIFx1, 12V Trigger &amp; RS232, 1  Year  limited parts and labor warranty on the projector, 90 days lamp warranty</t>
  </si>
  <si>
    <t>Optoma Authorization Required.
No EDI Feeds Unless Authorized.</t>
  </si>
  <si>
    <t>4K UHD, 3600 Lumens, Lamp Light Source,1.5 ~1.66 Throw Ratio, 8.6 lbs 2x HDMI 2.0 (HDCP2.2), Audio In, Audio out, S/PDIF Out, USB Power, RS232, 12V Trigger, 1  Year  limited parts and labor warranty on the projector, 90 days lamp warranty</t>
  </si>
  <si>
    <t>4K UHD, 4000 Lumens, Lamp Light Source,1.5 ~1.66 Throw Ratio, 8.6 lbs 2x HDMI 2.0 (HDCP2.2), Audio In, Audio out, S/PDIF Out, USB Power, RS232, 12V Trigger, 1  Year  limited parts and labor warranty on the projector, 90 days lamp warranty</t>
  </si>
  <si>
    <t>2x HDMI 2.0, Audio out x1, USB-A, (5V/1.5A*1 &amp; service*1), SPDIFx1</t>
  </si>
  <si>
    <t>4K UHD 3840x2160, 3500 Lumens, 500,000:1 Contrast, HDR/HLG, Laser Light Source, 30K Hours (ECO), 1.4:1 - 2.24:1 TR, 1.6x Zoom, 2xHDMI 2.0, eARC/ARC (HDMI 2), 1x Audio Out 3.5mm, 1x USB-A Power 1.5A, 1x RS232, 1xRJ-45, 6.61lbs. 1 Year limited parts and labor warranty on the projector, 5-year or 12,000 hour light source warranty (whichever comes first)</t>
  </si>
  <si>
    <t>2xHDMI 2.0, eARC/ARC (HDMI 2), 1x Audio Out 3.5mm, 1x USB-A Power 1.5A, 1x RS232, 1xRJ-4</t>
  </si>
  <si>
    <t>1 Year parts and labor limited warranty on the projector, 5-year or 12,000 hour light source warranty (whichever comes first)</t>
  </si>
  <si>
    <t>4K UHD (3840x2160), 3500 Lumens, 500,000:1 Contrast, HDR/HLG, Enhanced Game Mode featuring Low Latency, Laser Light Source, 30K Hours (ECO), Short Throw, 0.496:1 TR, 2xHDMI 2.0, 1x Audio Out 3.5mm, 1x USB-A Power 1.5A, 1x RS232, 1xRJ-45, 6.61 lbs. 1 Year limited parts and labor warranty on the projector, 5-year or 12,000 hour light source warranty (whichever comes first)</t>
  </si>
  <si>
    <t>2xHDMI 2.0, 1x Audio Out 3.5mm, 1x USB-A Power 1.5A, 1x RS232, 1xRJ-45</t>
  </si>
  <si>
    <t>4K UHD 3840x2160, 3000 Lumens, HDR/HLG, Laser Light Source, 1.21 – 1.59:1 Throw Ratio, 10.6 lbs., 2x HDMI 2.0, 1x HDMI 2.0 (eARC),3x USB-A, 1x Audio out, 1x S/PDIF-Out, 1x RS232, 1x RJ45, 1x 12V trigger, 1x 3D sync, Includes EZC-USB Dual-Band Wi-Fi Dongle,  Black Chassis, Works with Alexa and Google Home, 4K Media Player, Casting &amp; Screen Mirror, Enhanced Game Mode, 1 Year parts and labor limited warranty on the projector, 5-year or 12,000-hour light source warranty (whichever comes first)</t>
  </si>
  <si>
    <t>2x HDMI 2.0, 1x HDMI 2.0 (eARC),3x USB-A, 1x Audio out, 1x S/PDIF-Out, 1x RS232, 1x RJ45, 1x 12V trigger, 1x 3D sync, Includes EZC-USB Dual-Band Wi-Fi Dongle,</t>
  </si>
  <si>
    <t>10.5 lbs</t>
  </si>
  <si>
    <t>4K UHD, 5000 Lumens, Laser Light Source,1.39 – 2.22:1 Throw Ratio, 22 lbs 1x HDMI 2.0, 1x HDMI 1.4, 1x VGA, 1x audio in, 1x optical S/PDIF, 1X audio out, 1x USB-A (power 5V/1.5a), 1xUSB-A, 2  Year  parts and labor limited warranty on the projector, 5-year or 12,000 hour light source warranty (whichever comes first)</t>
  </si>
  <si>
    <t>1x HDMI 2.0, 1x HDMI 1.4, 1x VGA, 1x audio in, 1x optical S/PDIF, 1X audio out, 1x USB-A (power 5V/1.5a), 1xUSB-A</t>
  </si>
  <si>
    <t>2  Year  parts and labor limited warranty on the projector, 5-year or 12,000 hour light source warranty (whichever comes first)</t>
  </si>
  <si>
    <t>4K UHD 3840x2160, 4000 Lumens, 500,000:1 Contrast, HDR/HLG, Laser Light Source, 30K Hours (ECO), 1.4:1 - 2.24:1 TR, 1.6x Zoom, 2xHDMI 2.0, eARC/ARC (HDMI 2), 1x Audio Out 3.5mm, 1x USB-A Power 1.5A, 1x RS232, 1xRJ-45, 6.61lbs. 1 Year limited parts and labor warranty on the projector, 5-year or 12,000 hour light source warranty (whichever comes first)</t>
  </si>
  <si>
    <t>WXGA, 4000 Lumens, Lamp Light Source,1.55~1.73:1 Throw Ratio, 6.7lbs 1 x HDMI, 1 x VGA, 1 x composite, 1 x audio-in, 1 x VGA out, 1 x audio out, 1  Year  limited parts and labor warranty on the projector, 90 days lamp warranty</t>
  </si>
  <si>
    <t>1 x HDMI, 1 x VGA, 1 x composite, 1 x audio-in, 1 x VGA out, 1 x audio out</t>
  </si>
  <si>
    <t>6.7lbs</t>
  </si>
  <si>
    <t>FP Mount Bracket.  Customized design VESA Compliant Wall Mount Bracket for Optoma N-Series Flat Panel: N3651K</t>
  </si>
  <si>
    <t>N Series Wall Mount for N3651K</t>
  </si>
  <si>
    <t>FP Mount Bracket.  Customized design VESA Compliant Wall Mount Bracket for Optoma N-Series Flat Panel: N3751K, N3861K, N3981K</t>
  </si>
  <si>
    <t>N Series Wall Mount for N3751K, N3851K, N3981K</t>
  </si>
  <si>
    <t>Smart multi-function sensor box. Measures air temperature, humidity, and harmful particles (mold, fungi, CO2, etc). Integrated PIR sensor detects motion. NFC reader allows secure login to an OAM account using a compatible programmed NFC card (1x NFC card included)</t>
  </si>
  <si>
    <t>New SKU!  
Available Immediately</t>
  </si>
  <si>
    <t>XGA, 4000 Lumens, Lamp Light Source,1.94 – 2.15:1 Throw Ratio, 6.7lbs 1 x HDMI, 1 x VGA, 1 x composite, 1 x audio-in, 1 x VGA out, 1 x audio out, 1  Year  limited parts and labor warranty on the projector, 90 days lamp warranty</t>
  </si>
  <si>
    <t>1080p (1920x1080), 3500 Lumens, 300,000:1 Contrast, Laser Light Source, 30K Hours (ECO), Short Throw, 0.496:1 TR, 2xHDMI 2.0, 1x Audio Out 3.5mm, 1x USB-A Power 1.5A, 1x RS232, 6.61 lbs. 1 Year limited parts and labor warranty on the projector, 5-year or 12,000 hour light source warranty (whichever comes first)</t>
  </si>
  <si>
    <t>1  Year  limited parts and labor warranty on the projector, 5-year or 12,000 hour light source warranty (whichever comes first)</t>
  </si>
  <si>
    <t>1080p (1920x1080), 4000 Lumens, 300,000:1 Contrast, Laser Light Source, 30K Hours (ECO), 1.48:1 ~ 1.62:1 Throw Ratio, 2xHDMI 2.0, 1x Audio Out 3.5mm, 1x USB-A Power 1.5A, 1x RS232. 3 Years limited parts and labor warranty on the projector, 5-year or 12,000 hour light source warranty (whichever comes first)</t>
  </si>
  <si>
    <t>3 Year parts and labor limited warranty on the projector, 5-year or 12,000 hour light source warranty (whichever comes first)</t>
  </si>
  <si>
    <t>1080p (1920x1080), 4000 Lumens, 300,000:1 Contrast, Laser Light Source, 30K Hours (ECO), Short Throw, 0.496:1 TR, 2xHDMI 2.0, 1x Audio Out 3.5mm, 1x USB-A Power 1.5A, 1x RS232, 1xRJ-45, 6.61 lbs. 3 Year limited parts and labor warranty on the projector, 5-year or 12,000 hour light source warranty (whichever comes first)</t>
  </si>
  <si>
    <t>1080p (1920x1080), 4300 Lumens, 300,000:1 Contrast, Laser Light Source, 30K Hours (ECO), 1.12:1 ~ 1.47:1 Throw Ratio, 2xHDMI 2.0, 1x Audio Out 3.5mm, 1x USB-A Power 1.5A, 1x RS232, RJ-45. 3  Year  limited parts and labor warranty on the projector, 5-year or 12,000 hour light source warranty (whichever comes first)</t>
  </si>
  <si>
    <t>2xHDMI 2.0, 1x Audio Out 3.5mm, 1x USB-A Power 1.5A, 1x RS232, RJ-45</t>
  </si>
  <si>
    <t>1080p 1920x1080, 4000 Lumens, 300,000:1 Contrast Ratio, Laser Light Source, Ultra Short Throw, 0.253:1 TR, 80”- 130” Diag Image, 2xHDMI 2.0, 4K Input, 1x Audio-Out 3.5mm, 1x USB-A Power 1.5A, 1x RS232, 1xRJ-45, 3D Sync, 30K Hours (ECO), IP6X, 8.6 lbs.,3 Year limited parts and labor warranty on the projector, 5-year or 12,000 hour light source warranty (whichever comes first)</t>
  </si>
  <si>
    <t>2xHDMI 2.0, 4K Input, 1x Audio-Out 3.5mm, 1x USB-A Power 1.5A, 1x RS232, 1xRJ-45, 3D Sync</t>
  </si>
  <si>
    <t>8.6 lBS</t>
  </si>
  <si>
    <t>1080p, 4500 Lumens, Laser Light Source,1.4 – 2.24:1 Throw Ratio, 6.6 lbs, 2x HDMI 2.0, 1x Audio Out 3.5mm, 1x USB-A Power 1.5A, 1x RS232, 1x RJ45, 3 Year parts and labor limited warranty on the projector, 5-year or 12,000 hour light source warranty (whichever comes first)</t>
  </si>
  <si>
    <t>2x HDMI 2.0, 1x Audio Out 3.5mm, 1x USB-A Power 1.5A, 1x RS232, 1x RJ45</t>
  </si>
  <si>
    <t>1080p (1920x1080), 4200 Lumens, 300,000:1 Contrast, Laser Light Source, 30K Hours (ECO), Short Throw, 0.496:1 TR, 2xHDMI 2.0, 1x Audio Out 3.5mm, 1x USB-A Power 1.5A, 1x RS232, 1xRJ-45, 6.61 lbs. 3 Year limited parts and labor warranty on the projector, 5-year or 12,000 hour light source warranty (whichever comes first)</t>
  </si>
  <si>
    <t>1080P Full HD, 5000 Lumens, 3,000,000:1 Contrast, HDR/HLG, Laser Light Source, 30K Hours (ECO), 1.13 –  1.47:1 TR, 2xHDMI 2.0, 1x Audio Out 3.5mm, 1x USB-A Power 1.5A, 1x RS232, 1xRJ-45, 7.4lbs. 3 Years limited parts and labor warranty on the projector, 5-year or 12,000 hour light source warranty (whichever comes first)</t>
  </si>
  <si>
    <t>3  Year  parts and labor limited warranty on the projector with first year express advance replacement, 5-year or 12,000 hour light source warranty (whichever comes first)</t>
  </si>
  <si>
    <t>1080p, 5500 Lumens, Optoma Launcher with Marketplace and Built-in Smart Features: Creative Cast Pro, Optoma Management Suite Cloud, Laser Light Source,1.4 – 2.24:1 Throw Ratio, 12.12 lbs 1x HDMI 2.0, 1x HDMI 1.4, 1x VGA In, 1x VGA Out, 2x Audio In, 1x Audio Out, 1x Mic in, 1x RS-232 , 1x USB-A (power), 1x 12v Trigger, 1x RJ45, 3  Year  parts and labor limited warranty on the projector with first year express advance replacement, 5-year or 12,000 hour light source warranty (whichever comes first)</t>
  </si>
  <si>
    <t>1x HDMI 2.0, 1x HDMI 1.4, 1x VGA In, 1x VGA Out, 2x Audio In, 1x Audio Out, 1x Mic in, 1x RS-232 , 1x USB-A (power), 1x 12v Trigger, 1x RJ45</t>
  </si>
  <si>
    <t>Promotional Offers only apply when purchased at standard published price</t>
  </si>
  <si>
    <t>9.9 lbs</t>
  </si>
  <si>
    <t>1080P Full HD, 5500 Lumens, 3,000,000:1 Contrast, HDR/HLG, Laser Light Source, 30K Hours (ECO), 1.13 –  1.47:1 TR, 2xHDMI 2.0, 1x Audio Out 3.5mm, 1x USB-A Power 1.5A, 1x RS232, 1xRJ-45, 7.4lbs. 3 Year limited parts and labor warranty on the projector, 5-year or 12,000 hour light source warranty (whichever comes first)</t>
  </si>
  <si>
    <t>4K UHD (3840x2160), 3700 Lumens, 300,000:1 Contrast, HDR/HLG, Laser Light Source, 30K Hours (ECO), Short Throw, 0.496:1 TR, 2xHDMI 2.0, 1x Audio Out 3.5mm, 1x USB-A Power 1.5A, 1x RS232, 1xRJ-45, 6.61 lbs. 1 Year limited parts and labor warranty on the projector, 5-year or 12,000 hour light source warranty (whichever comes first)</t>
  </si>
  <si>
    <t>4K UHD 3840x2160, 4200 Lumens, 300,000:1 Contrast, HDR/HLG, Laser Light Source, 30K Hours (ECO), 1.4:1 - 2.24:1 TR, 1.6x Zoom, 2xHDMI 2.0, eARC/ARC (HDMI 2), 1x Audio Out 3.5mm, 1x USB-A Power 1.5A, 1x RS232, 1xRJ-45, 6.61lbs. 1 Year limited parts and labor warranty on the projector, 5-year or 12,000 hour light source warranty (whichever comes first)</t>
  </si>
  <si>
    <t>2xHDMI 2.0, eARC/ARC (HDMI 2), 1x Audio Out 3.5mm, 1x USB-A Power 1.5A, 1x RS232, 1xRJ-45</t>
  </si>
  <si>
    <t>6.61 lbs</t>
  </si>
  <si>
    <t>4K UHD, 5000 Lumens, Laser Light Source,1.39 – 2.22:1 Throw Ratio, 22 lbs 1x HDMI 2.0, 1x HDMI 1.4, 1x VGA, 1x audio in, 1x optical S/PDIF, 1X audio out, 1x USB-A (power 5V/1.5a), 1xUSB-A, 3  Year  parts and labor limited warranty on the projector with first year express advance replacement, 5-year or 12,000 hour light source warranty (whichever comes first)</t>
  </si>
  <si>
    <t>4K UHD 3840x2160, 6000 Lumens, Laser Light Source, Fixed Lens, 0.58:1 Throw Ratio, Manual Focus, 300,000:1 Contrast Ratio, 13.89 lbs., 2x HDMI 2.0, 2xVGA, 1x HDBaseT, 1x HDMI Out, 1x 3D Sync (Output), 1x RJ45, 1x RS232, 1x 12V Trigger, 1x USB-A (1.5A power), 2x Audio 3.5 mm In, 1x Audio 3.5mm Out, 3 Year limited parts and labor warranty on the projector with first year express advance replacement, 5-year or 12,000 hour light source warranty (whichever comes first)</t>
  </si>
  <si>
    <t>2x HDMI 2.0, 2xVGA, 1x HDBaseT, 1x HDMI Out, 1x 3D Sync (Output), 1x RJ45, 1x RS232, 1x 12V Trigger, 1x USB-A (1.5A power), 2x Audio 3.5 mm In, 1x Audio 3.5mm Out</t>
  </si>
  <si>
    <t>13.89 lbs</t>
  </si>
  <si>
    <t>4K UHD 3840x2160, 7000 Lumens, Laser Light Source, Fixed Lens, 1.2:1 ~ 1.92:1 Throw Ratio, 1.6x Manual Zoom, Manual Focus, 300,000:1 Contrast Ratio, 13.89 lbs., 2x HDMI 2.0, 2xVGA, 1x HDBaseT, 1x HDMI Out, 1x 3D Sync (Output), 1x RJ45, 1x RS232, 1x 12V Trigger, 1x USB-A (1.5A power), 2x Audio 3.5 mm In, 1x Audio 3.5mm Out, X3 Year parts and labor limited warranty on the projector with first year express advance replacement, 5-year or 12,000 hour light source warranty (whichever comes first)</t>
  </si>
  <si>
    <t>4K UHD, 8600 Lumens, Laser Light Source, 1.25 ~ 2:1 Throw Ratio, 1.6x Powered Zoom/Focus, 3M:1 Contrast Ratio, 33.07 lbs, 2x HDMI 2.0, 1x HDBaseT, 1x HDMI Out, 1x 3D Sync (Input), 1x 3D Sync (Output), 1x RJ45, 1x RS232, 1x 12V Trigger, 1x USB-A (1.5A power), 1x USB-B (service),1x Audio 3.5mm Out, 1x Wired Remote, 3 Year parts and labor limited warranty on the projector with first year express advance replacement, 5-year or 12,000 hour light source warranty (whichever comes first)</t>
  </si>
  <si>
    <t>2x HDMI 2.0, 1x HDBaseT, 1x HDMI Out, 1x 3D Sync (Input), 1x 3D Sync (Output), 1x RJ45, 1x RS232, 1x 12V Trigger, 1x USB-A (1.5A power), 1x USB-B (service),1x Audio 3.5mm Out, 1x Wired Remote</t>
  </si>
  <si>
    <t xml:space="preserve">Stock Availability B/Q4
Promotional Offers only apply when purchased at standard published price
</t>
  </si>
  <si>
    <t>33.07 lbs</t>
  </si>
  <si>
    <t>4K UHD, 8600 Lumen, Laser Light Source, 0.65 ~ 0.75:1 Throw Ratio, 1.15x Powered Zoom/Focus, 3M:1 Contrast Ratio, 33.07 lbs, 2x HDMI 2.0, 1x HDBaseT, 1x HDMI Out, 1x 3D Sync (Input), 1x 3D Sync (Output), 1x RJ45, 1x RS232, 1x 12V Trigger, 1x USB-A (1.5A power), 1x USB-B (service), 1x Audio 3.5mm Out, 1x Wired Remote, 3 Year parts and labor limited warranty on the projector with first year express advance replacement, 5-year or 12,000 hour light source warranty (whichever comes first)</t>
  </si>
  <si>
    <t>2x HDMI 2.0, 1x HDBaseT, 1x HDMI Out, 1x 3D Sync (Input), 1x 3D Sync (Output), 1x RJ45, 1x RS232, 1x 12V Trigger, 1x USB-A (1.5A power), 1x USB-B (service), 1x Audio 3.5mm Out, 1x Wired Remote</t>
  </si>
  <si>
    <t>Available for Pre-Order
Product Early Q4
Promotional Offers only apply when purchased at standard published price</t>
  </si>
  <si>
    <t>WUXGA, 11,500 Lumens, Laser light source with DuraCore technology, Variable throw ratio (0.36 - 5.50:1) dependant on lens (7x lens options), up to 500" image, OMS, Built-in blending and warping, Full geometric correction, Powered lens shift/zoom/focus with lens shift memory, quick-switching redundency, 360-degree install, 35dB noise level,  HDMI-in (2.0b) and HDMI-out, DVI-D, HDBaseT, 3G-SDI, 3D Sync in/out, USB Power, LAN control, RS232, 12V trigger, 4K and HDR10 support</t>
  </si>
  <si>
    <t>2x HDMI-in (2.0b), 1x DVI-D, 1x HDBaseT, RS232, 1x 3G-SDI, Wired Remote-in, 3D Sync-in, 3D Sync-out, 1x HDMI-out, 1x USB Type A (2A Power), RJ45 (LAN control), 1x 12V trigger</t>
  </si>
  <si>
    <t>Optoma ProScene Authorization Required 
Promotional Offers only apply when purchased at standard published price  
Base model comes without lens</t>
  </si>
  <si>
    <t>46.3 lbs</t>
  </si>
  <si>
    <t>14,400 ISO / 12,000 ANSI Lumens professional installation exhangeable lens WUXGA Laser projector with DuraCore technology, Variable throw ratio (0.36 - 5.50:1) dependant on lens (7x lens options), up to 500" image, OMS, Built-in blending and warping, Full geometric correction, Powered lens shift/zoom/focus with lens shift memory, quick-switching redundency, 360-degree install, IP6X, HDMI-in (2.0b) and HDMI-out, DVI-D, HDBaseT, 3G-SDI, 3D Sync in/out, USB Power, LAN control, RS232, 12V trigger, 4K and HDR10 support </t>
  </si>
  <si>
    <t xml:space="preserve">
Optoma ProScene Authorization Required 
Promotional Offers only apply when purchased at standard published price  
Base model comes without lens</t>
  </si>
  <si>
    <t>WUXGA, 17,000 Lumens, Laser Light Source,Variable depending up lens Throw Ratio, 110.3 lbs 2 x HDMI-in (2.0b HDCP2.2), 1 x DisplayPort (1.2a), 1 x DVI-D, 1 x VGA-in, 1 x HDBaseT, 2 x 3D SYNC (in+out), 2 x 3G-SDI (in+out), 1 x HDMI-out, 1 x USB Type A (for Wi-Fi adapter),1 x RJ45, 2 x RS232 (in+out), 1 x 12V Trigger, 2 x Wired Remote (in+out),3  Year  parts and labor limited warranty on the projector with first year express advance replacement, 5-year or 12,000 hour light source warranty (whichever comes first)</t>
  </si>
  <si>
    <t>2 x HDMI-in (2.0b HDCP2.2), 1 x DisplayPort (1.2a), 1 x DVI-D, 1 x VGA-in, 1 x HDBaseT, 2 x 3D SYNC (in+out), 2 x 3G-SDI (in+out), 1 x HDMI-out, 1 x USB Type A (for Wi-Fi adapter),1 x RJ45, 2 x RS232 (in+out), 1 x 12V Trigger, 2 x Wired Remote (in+out)</t>
  </si>
  <si>
    <t>110.3 lbs.</t>
  </si>
  <si>
    <t>WUXGA, 19,000 Lumens, Laser Light Source,Variable depending up lens Throw Ratio, 110.3 lbs 2 x HDMI-in (2.0b HDCP2.2), 1 x DisplayPort (1.2a), 1 x DVI-D, 1 x VGA-in, 1 x HDBaseT, 2 x 3D SYNC (in+out), 2 x 3G-SDI (in+out), 1 x HDMI-out, 1 x USB Type A (for Wi-Fi adapter),1 x RJ45, 2 x RS232 (in+out), 1 x 12V Trigger, 2 x Wired Remote (in+out),3  Year  parts and labor limited warranty on the projector with first year express advance replacement, 5-year or 12,000 hour light source warranty (whichever comes first)</t>
  </si>
  <si>
    <t>WUXGA, 22,000 Lumens, Multi-Color Laser Light Source,Variable depending up lens Throw Ratio, 110.3 lbs 2 x HDMI-in (2.0b HDCP2.2), 1 x DisplayPort (1.2a), 1 x DVI-D, 1 x VGA-in, 1 x HDBaseT, 2 x 3D SYNC (in+out), 2 x 3G-SDI (in+out), 1 x HDMI-out, 1 x USB Type A (for Wi-Fi adapter),1 x RJ45, 2 x RS232 (in+out), 1 x 12V Trigger, 2 x Wired Remote (in+out),3  Year  parts and labor limited warranty on the projector with first year express advance replacement, 5-year or 12,000 hour light source warranty (whichever comes first)</t>
  </si>
  <si>
    <t>119.0lbs.</t>
  </si>
  <si>
    <t>WUXGA, 5000 Lumens, Laser Light Source,0.25:1 Throw Ratio, 15.9 lbs.,2x HDMI, VGA-in, Audio-in, Mic-in, VGA-out, Audio-out, RS-232C, RJ45, USB (service), USB-Power, 3 Year parts and labor limited warranty on the projector, 5-year or 12,000 hour light source warranty (whichever comes first)</t>
  </si>
  <si>
    <t>2x HDMI, VGA-in, Audio-in, Mic-in, VGA-out, Audio-out, RS-232C, RJ45, USB (service), USB-Power</t>
  </si>
  <si>
    <t>New Pricing!</t>
  </si>
  <si>
    <t>15.9 lbs.</t>
  </si>
  <si>
    <t>WUXGA, 5000 Lumens, Laser Light Source, Fixed lens, 0.58:1 Throw Ratio, 300,000:1 Contrast Ratio, 11.68 lbs, 2x HDMI-in, 1x Composite Video, 1x HDBaseT, 2x VGA-in, 1x HDMI-out, 1x 3D Sync Out, 2x audio-in, 1x USB-A (power), 1x audio-out, 1x RJ45, 1x RS232, 1x 12V Trigger, 3  Year  parts and labor limited warranty on the projector with first year express advance replacement, 5-year or 12,000 hour light source warranty (whichever comes first)</t>
  </si>
  <si>
    <t>2x HDMI-in, 1x Composite Video, 1x HDBaseT, 2x VGA-in, 1x HDMI-out, 1x 3D Sync Out, 2x audio-in, 1x USB-A (power), 1x audio-out, 1x RJ45, 1x RS232, 1x 12V Trigger</t>
  </si>
  <si>
    <t>11.68 lbs</t>
  </si>
  <si>
    <t>WUXGA, 6500 Lumens, Laser Light Source,1.2 – 1.92:1 Throw Ratio, 1.6x Zoom, 13.89 lbs, 2x HDMI 2.0, 1x HDBaseT, 2x VGA, 1x Composite Video, 2x audio in, 1x USB-A (1.5A power), 1x HDMI-out, 1x audio out, 1x 12V Trigger, 1x 3D Sync out, 1x RS-232, 1x RJ45, 3  Year  parts and labor limited warranty on the projector with first year express advance replacement, 5-year or 12,000 hour light source warranty (whichever comes first)</t>
  </si>
  <si>
    <t>2x HDMI 2.0, 1x HDBaseT, 2x VGA, 1x Composite Video, 2x audio in, 1x USB-A (1.5A power), 1x HDMI-out, 1x audio out, 1x 12V Trigger, 1x 3D Sync out, 1x RS-232, 1x RJ45</t>
  </si>
  <si>
    <t>WUXGA, 6000 Lumens, Laser Light Source, Fixed lens, 0.58:1 Throw Ratio, 300,000:1 Contrast Ratio, 13.89 lbs, 2x HDMI-in, 1x Composite Video, 1x HDBaseT, 2x VGA-in, 1x HDMI-out, 1x 3D Sync Out, 2x audio-in, 1x USB-A (power), 1x audio-out, 1x RJ45, 1x RS232, 1x 12V Trigger, 3 Year parts and labor limited warranty on the projector with first year express advance replacement, 5-year or 12,000 hour light source warranty (whichever comes first)</t>
  </si>
  <si>
    <t>13.98 lbs</t>
  </si>
  <si>
    <t>WUXGA, 7000 Lumens, Laser Light Source,1.2 – 1.92:1 Throw Ratio, 1.6x Zoom, 13.89 lbs, 2x HDMI 2.0, 1x HDBaseT, 2x VGA, 1x Composite Video, 2x audio in, 1x USB-A (1.5A power), 1x HDMI-out, 1x audio out, 1x 12V Trigger, 1x 3D Sync out, 1x RS-232, 1x RJ45, 3 Year parts and labor limited warranty on the projector with first year express advance replacement, 5-year or 12,000 hour light source warranty (whichever comes first)</t>
  </si>
  <si>
    <t>WUXGA, 7200 Lumen, Laser Light Source, 0.75 ~ 0.95:1 Throw Ratio, Full motorized lens shift and motorized zoom, 1.26x Zoom, 1x HDMI (2.0), 1x HDMI (1.4a 3D support), 1x HDBaseT, 1x VGA, 1x HDMI Out, 1x 3D Sync (Input), 1x 3D Sync (Output), 1x RJ45, 1x RS232, 1x 12V Trigger, 1x USB-A 1.5A, 1x Audio In 3.5mm, 1x Audio Out 3.5mm, 1x Wired Remote, 3  Year  parts and labor limited warranty on the projector with first year express advance replacement, 5-year or 12,000 hour light source warranty (whichever comes first)</t>
  </si>
  <si>
    <t>1x HDMI (2.0), 1x HDMI (1.4a 3D support), 1x HDBaseT, 1x VGA, 1x HDMI Out, 1x 3D Sync (Input), 1x 3D Sync (Output), 1x RJ45, 1x RS232, 1x 12V Trigger, 1x USB-A 1.5A, 1x Audio In 3.5mm, 1x Audio Out 3.5mm</t>
  </si>
  <si>
    <t>30.8 lbs</t>
  </si>
  <si>
    <t>WUXGA fixed-lens, 8,800 Lumens, Laser Light Source, 1.25 ~ 2:1 Throw Ratio, 1.6x Zoom, motorized zoom/focus/lens shift, 30.86 lbs, IP5X, 1x HDMI (2.0), 1x HDMI (1.4a), HDMI Out, VGA In, RJ45, HDBaseT, RS232, 3  Year  parts and labor limited warranty on the projector with first year express advance replacement, 5-year or 12,000 hour light source warranty (whichever comes first)</t>
  </si>
  <si>
    <t>1x HDMI (2.0), 1x HDMI (1.4a), HDMI Out, VGA In, RJ45, HDBaseT, RS232</t>
  </si>
  <si>
    <t>WUXGA, 8200 Lumen, Laser Light Source, 0.75 ~ 0.95:1 Throw Ratio, Full motorized lens shift and motorized zoom, 1.26x Zoom, 1x HDMI (2.0), 1x HDMI (1.4a 3D support), 1x HDBaseT, 1x VGA, 1x HDMI Out, 1x 3D Sync (Input), 1x 3D Sync (Output), 1x RJ45, 1x RS232, 1x 12V Trigger, 1x USB-A 1.5A, 1x Audio In 3.5mm, 1x Audio Out 3.5mm, 1x Wired Remote, 3  Year  parts and labor limited warranty on the projector with first year express advance replacement, 5-year or 12,000 hour light source warranty (whichever comes first)</t>
  </si>
  <si>
    <t>WUXGA, 9800 Lumen, Laser Light Source, 1.25 ~ 2.1:1 Throw Ratio, 2x HDMI (2.0), 1x HDBaseT, 1x VGA, 1x HDMI Out, 1x 3D Sync (Input), 1x 3D Sync (Output), 1x RJ45, 1x RS232, 1x 12V Trigger, 1x USB-A 1.5A, 1x Audio 3.5mm In, 1x Audio 3.5mm Out, 1x Wired Remote, 3  Year  parts and labor limited warranty on the projector with first year express advance replacement, 5-year or 12,000 hour light source warranty (whichever comes first)</t>
  </si>
  <si>
    <t>2x HDMI (2.0), 1x HDBaseT, 1x VGA, 1x HDMI Out, 1x 3D Sync (Input), 1x 3D Sync (Output), 1x RJ45, 1x RS232, 1x 12V Trigger, 1x USB-A 1.5A, 1x Audio 3.5mm In, 1x Audio 3.5mm Out, 1x Wired Remote</t>
  </si>
  <si>
    <t>30.9 lbs.</t>
  </si>
  <si>
    <t>WUXGA, 9800 Lumen, Laser Light Source, 0.65 ~ 0.75:1 Throw Ratio, 2x HDMI (2.0), 1x HDBaseT, 1x VGA, 1x HDMI Out, 1x 3D Sync (Input), 1x 3D Sync (Output), 1x RJ45, 1x RS232, 1x 12V Trigger, 1x USB-A 1.5A, 1x Audio 3.5mm In, 1x Audio 3.5mm Out, 1x Wired Remote, 3  Year  parts and labor limited warranty on the projector with first year express advance replacement, 5-year or 12,000 hour light source warranty (whichever comes first)</t>
  </si>
  <si>
    <t>WXGA (1280x800), 3600 Lumens, 300,000:1, Laser Light Source, 30,000 Hours, 1.54-1.72:1 Throw Ratio, 6.4 lbs, 1.1x Optical Zoom,  2x HDMI 1.4, 1x audio out, 1x USB-A (power, 5V, 1.5A), RS-232, 1 Year parts and labor limited warranty on the projector, 5-year or 12,000 hour light source warranty (whichever comes first)</t>
  </si>
  <si>
    <t>2x HDMI 1.4, 1x audio out, 1x USB-A (power, 5V, 1.5A), RS-232</t>
  </si>
  <si>
    <t>1  Year parts and labor limited warranty on the projector, 5-year or 12,000 hour light source warranty (whichever comes first)</t>
  </si>
  <si>
    <t>6.4lbs</t>
  </si>
  <si>
    <t>WXGA (1280x800), 4000 Lumens, 300,000:1, Laser Light Source, 30,000 Hours, 1.54-1.72:1 Throw Ratio, 6.4 lbs, 1.1x Optical Zoom,  2x HDMI 1.4, 1x audio out, 1x USB-A (power, 5V, 1.5A), RS-232, 3 Year parts and labor limited warranty on the projector, 5-year or 12,000 hour light source warranty (whichever comes first)</t>
  </si>
  <si>
    <t>3  Year parts and labor limited warranty on the projector, 5-year or 12,000 hour light source warranty (whichever comes first)</t>
  </si>
  <si>
    <t>WXGA (1280x800), 3600 Lumens, 300,000:1 Contrast, Laser Light Source, 30K Hours (ECO), 0.52:1 Throw Ratio, 2xHDMI 1.4, 1x Audio Out 3.5mm, 1x USB-A Power 1.5A, 1x RS232, RJ-45. 1  Year  limited parts and labor warranty on the projector, 5-year or 12,000 hour light source warranty (whichever comes first)</t>
  </si>
  <si>
    <t>2xHDMI 1.4, 1x Audio Out 3.5mm, 1x USB-A Power 1.5A, 1x RS232, RJ-45</t>
  </si>
  <si>
    <t>WXGA 1280x800, 4000 Lumens, 300,000:1 Contrast Ratio, Laser Light Source, Ultra Short Throw, 0.26:1 TR, 85”- 120” Diag Image, 2xHDMI 1.4, 1x Audio-Out 3.5mm, 1x USB-A Power 1.5A, 1x RS232, 1xRJ-45, 30K Hours (ECO), IP6X, 8.6 lbs. 3 Year limited parts and labor warranty on the projector, 5-year or 12,000 hour light source warranty (whichever comes first)</t>
  </si>
  <si>
    <t>2xHDMI 1.4, 1x Audio-Out 3.5mm, 1x USB-A Power 1.5A, 1x RS232, 1xRJ-45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</si>
</sst>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6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sz val="11"/>
      <name val="Calibri"/>
      <family val="2"/>
      <scheme val="minor"/>
    </font>
    <font>
      <sz val="11"/>
      <color theme="1"/>
      <name val="Calibri"/>
      <family val="2"/>
    </font>
    <font>
      <sz val="11"/>
      <color indexed="8"/>
      <name val="Calibri"/>
      <family val="2"/>
    </font>
    <font>
      <sz val="12"/>
      <color theme="1"/>
      <name val="Calibri"/>
      <family val="2"/>
      <scheme val="minor"/>
    </font>
    <font>
      <b/>
      <sz val="11"/>
      <color theme="1"/>
      <name val="Calibri"/>
      <family val="2"/>
    </font>
    <font>
      <b/>
      <sz val="14"/>
      <name val="Calibri"/>
      <family val="2"/>
      <scheme val="minor"/>
    </font>
    <font>
      <b/>
      <i/>
      <u/>
      <sz val="10"/>
      <color rgb="FF002060"/>
      <name val="Calibri"/>
      <family val="2"/>
      <scheme val="minor"/>
    </font>
    <font>
      <b/>
      <sz val="14"/>
      <name val="Calibri"/>
      <family val="2"/>
    </font>
    <font>
      <b/>
      <i/>
      <u/>
      <sz val="10"/>
      <color rgb="FF002060"/>
      <name val="Calibri"/>
      <family val="2"/>
    </font>
    <font>
      <b/>
      <sz val="14"/>
      <color theme="1"/>
      <name val="Calibri"/>
      <family val="2"/>
    </font>
    <font>
      <sz val="10"/>
      <color theme="1"/>
      <name val="Calibri"/>
      <family val="2"/>
    </font>
    <font>
      <b/>
      <sz val="9"/>
      <color indexed="81"/>
      <name val="Tahoma"/>
      <family val="2"/>
    </font>
    <font>
      <sz val="9"/>
      <color indexed="81"/>
      <name val="Tahoma"/>
      <family val="2"/>
    </font>
    <font>
      <sz val="14"/>
      <color theme="0"/>
      <name val="Calibri"/>
      <family val="2"/>
      <scheme val="minor"/>
    </font>
    <font>
      <b/>
      <sz val="14"/>
      <color theme="0"/>
      <name val="Calibri"/>
      <family val="2"/>
      <scheme val="minor"/>
    </font>
    <font>
      <b/>
      <sz val="18"/>
      <color theme="1"/>
      <name val="Calibri"/>
      <family val="2"/>
      <scheme val="minor"/>
    </font>
    <font>
      <b/>
      <sz val="18"/>
      <color theme="0"/>
      <name val="Calibri"/>
      <family val="2"/>
      <scheme val="minor"/>
    </font>
    <font>
      <b/>
      <sz val="12"/>
      <color theme="0"/>
      <name val="Calibri"/>
      <family val="2"/>
      <scheme val="minor"/>
    </font>
    <font>
      <b/>
      <sz val="12"/>
      <color theme="1"/>
      <name val="Calibri"/>
      <family val="2"/>
      <scheme val="minor"/>
    </font>
    <font>
      <b/>
      <sz val="12"/>
      <color rgb="FFFF0000"/>
      <name val="Calibri"/>
      <family val="2"/>
      <scheme val="minor"/>
    </font>
    <font>
      <sz val="12"/>
      <color rgb="FF002060"/>
      <name val="Calibri"/>
      <family val="2"/>
      <scheme val="minor"/>
    </font>
    <font>
      <sz val="8"/>
      <color rgb="FF002060"/>
      <name val="Calibri"/>
      <family val="2"/>
      <scheme val="minor"/>
    </font>
    <font>
      <b/>
      <sz val="12"/>
      <color rgb="FFFFFF00"/>
      <name val="Calibri"/>
      <family val="2"/>
      <scheme val="minor"/>
    </font>
    <font>
      <b/>
      <sz val="14"/>
      <color theme="1"/>
      <name val="Calibri"/>
      <family val="2"/>
      <scheme val="minor"/>
    </font>
    <font>
      <sz val="10"/>
      <color rgb="FF002060"/>
      <name val="Calibri"/>
      <family val="2"/>
      <scheme val="minor"/>
    </font>
    <font>
      <sz val="10"/>
      <name val="Arial"/>
      <family val="2"/>
    </font>
    <font>
      <sz val="11"/>
      <color indexed="9"/>
      <name val="Calibri"/>
      <family val="2"/>
      <scheme val="minor"/>
    </font>
    <font>
      <sz val="11"/>
      <name val="Calibri"/>
      <family val="2"/>
    </font>
    <font>
      <sz val="11"/>
      <color theme="0"/>
      <name val="Calibri"/>
      <family val="2"/>
    </font>
    <font>
      <sz val="10"/>
      <color theme="1"/>
      <name val="Arial"/>
      <family val="2"/>
    </font>
    <font>
      <sz val="11"/>
      <color rgb="FF000000"/>
      <name val="Calibri"/>
      <family val="2"/>
      <scheme val="minor"/>
    </font>
    <font>
      <sz val="11"/>
      <color indexed="9"/>
      <name val="Calibri"/>
      <family val="2"/>
    </font>
    <font>
      <sz val="9"/>
      <color indexed="9"/>
      <name val="Calibri"/>
      <family val="2"/>
    </font>
    <font>
      <b/>
      <sz val="10"/>
      <color theme="0"/>
      <name val="Calibri"/>
      <family val="2"/>
    </font>
    <font>
      <sz val="10"/>
      <name val="Calibri"/>
      <family val="2"/>
    </font>
    <font>
      <sz val="10"/>
      <color theme="1"/>
      <name val="Calibri"/>
      <family val="2"/>
      <scheme val="minor"/>
    </font>
    <font>
      <b/>
      <sz val="20"/>
      <color theme="1"/>
      <name val="Calibri"/>
      <family val="2"/>
      <scheme val="minor"/>
    </font>
    <font>
      <sz val="9"/>
      <color theme="1"/>
      <name val="Calibri"/>
      <family val="2"/>
      <scheme val="minor"/>
    </font>
    <font>
      <b/>
      <sz val="16"/>
      <color theme="1"/>
      <name val="Calibri"/>
      <family val="2"/>
      <scheme val="minor"/>
    </font>
    <font>
      <b/>
      <i/>
      <sz val="14"/>
      <color theme="1"/>
      <name val="Calibri"/>
      <family val="2"/>
      <scheme val="minor"/>
    </font>
    <font>
      <b/>
      <sz val="9"/>
      <color theme="0"/>
      <name val="Calibri"/>
      <family val="2"/>
      <scheme val="minor"/>
    </font>
    <font>
      <sz val="10"/>
      <color rgb="FFFF0000"/>
      <name val="Calibri"/>
      <family val="2"/>
      <scheme val="minor"/>
    </font>
    <font>
      <u/>
      <sz val="10"/>
      <color theme="0"/>
      <name val="Calibri"/>
      <family val="2"/>
      <scheme val="minor"/>
    </font>
    <font>
      <sz val="9"/>
      <color theme="0"/>
      <name val="Calibri"/>
      <family val="2"/>
      <scheme val="minor"/>
    </font>
    <font>
      <sz val="12"/>
      <color theme="0"/>
      <name val="Arial"/>
      <family val="2"/>
    </font>
    <font>
      <b/>
      <sz val="12"/>
      <name val="Calibri"/>
      <family val="2"/>
    </font>
    <font>
      <b/>
      <sz val="12"/>
      <color theme="1"/>
      <name val="Calibri"/>
      <family val="2"/>
    </font>
    <font>
      <i/>
      <sz val="14"/>
      <color theme="1"/>
      <name val="Calibri"/>
      <family val="2"/>
      <scheme val="minor"/>
    </font>
    <font>
      <b/>
      <u/>
      <sz val="10"/>
      <color rgb="FFFF0000"/>
      <name val="Tahoma"/>
      <family val="2"/>
    </font>
    <font>
      <sz val="10"/>
      <name val="Tahoma"/>
      <family val="2"/>
    </font>
    <font>
      <sz val="10"/>
      <color theme="1"/>
      <name val="Tahoma"/>
      <family val="2"/>
    </font>
    <font>
      <b/>
      <sz val="10"/>
      <color rgb="FFFF0000"/>
      <name val="Tahoma"/>
      <family val="2"/>
    </font>
    <font>
      <b/>
      <sz val="10"/>
      <color theme="1"/>
      <name val="Tahoma"/>
      <family val="2"/>
    </font>
    <font>
      <b/>
      <sz val="11"/>
      <color theme="0"/>
      <name val="Calibri"/>
      <family val="2"/>
    </font>
    <font>
      <b/>
      <i/>
      <u/>
      <sz val="10"/>
      <color theme="0"/>
      <name val="Calibri"/>
      <family val="2"/>
    </font>
    <font>
      <b/>
      <sz val="16"/>
      <color theme="0"/>
      <name val="Calibri"/>
      <family val="2"/>
    </font>
    <font>
      <sz val="12"/>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indexed="42"/>
      </patternFill>
    </fill>
    <fill>
      <patternFill patternType="solid">
        <fgColor theme="1"/>
        <bgColor indexed="64"/>
      </patternFill>
    </fill>
    <fill>
      <patternFill patternType="solid">
        <fgColor rgb="FFFF0000"/>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10"/>
        <bgColor indexed="64"/>
      </patternFill>
    </fill>
    <fill>
      <patternFill patternType="solid">
        <fgColor rgb="FF7030A0"/>
        <bgColor indexed="64"/>
      </patternFill>
    </fill>
    <fill>
      <patternFill patternType="solid">
        <fgColor rgb="FF00B0F0"/>
        <bgColor indexed="64"/>
      </patternFill>
    </fill>
    <fill>
      <patternFill patternType="solid">
        <fgColor theme="8" tint="-0.249977111117893"/>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rgb="FFFF0000"/>
      </left>
      <right style="medium">
        <color rgb="FFFF0000"/>
      </right>
      <top style="thin">
        <color auto="1"/>
      </top>
      <bottom style="thin">
        <color auto="1"/>
      </bottom>
      <diagonal/>
    </border>
    <border>
      <left style="thin">
        <color theme="1"/>
      </left>
      <right style="thin">
        <color theme="1"/>
      </right>
      <top style="thin">
        <color indexed="64"/>
      </top>
      <bottom style="thin">
        <color theme="1"/>
      </bottom>
      <diagonal/>
    </border>
    <border>
      <left style="thin">
        <color theme="1"/>
      </left>
      <right/>
      <top style="thin">
        <color indexed="64"/>
      </top>
      <bottom style="thin">
        <color theme="1"/>
      </bottom>
      <diagonal/>
    </border>
    <border>
      <left style="medium">
        <color rgb="FFFF0000"/>
      </left>
      <right style="medium">
        <color rgb="FFFF0000"/>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diagonal/>
    </border>
    <border>
      <left style="thin">
        <color auto="1"/>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auto="1"/>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bottom style="thick">
        <color indexed="64"/>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right style="thin">
        <color auto="1"/>
      </right>
      <top/>
      <bottom/>
      <diagonal/>
    </border>
    <border>
      <left/>
      <right/>
      <top style="thick">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7" fillId="4" borderId="0" applyNumberFormat="0" applyBorder="0" applyAlignment="0" applyProtection="0"/>
    <xf numFmtId="0" fontId="30" fillId="0" borderId="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0" fillId="0" borderId="0"/>
    <xf numFmtId="44" fontId="30" fillId="0" borderId="0" applyFont="0" applyFill="0" applyBorder="0" applyAlignment="0" applyProtection="0"/>
    <xf numFmtId="0" fontId="30" fillId="0" borderId="0"/>
    <xf numFmtId="0" fontId="30" fillId="0" borderId="0"/>
  </cellStyleXfs>
  <cellXfs count="261">
    <xf numFmtId="0" fontId="0" fillId="0" borderId="0" xfId="0"/>
    <xf numFmtId="0" fontId="0" fillId="2" borderId="1" xfId="0" applyFill="1" applyBorder="1"/>
    <xf numFmtId="0" fontId="0" fillId="2" borderId="1" xfId="0" applyFill="1" applyBorder="1" applyAlignment="1">
      <alignment horizontal="center"/>
    </xf>
    <xf numFmtId="0" fontId="0" fillId="2" borderId="1" xfId="0" applyFill="1" applyBorder="1" applyAlignment="1">
      <alignment horizontal="left"/>
    </xf>
    <xf numFmtId="0" fontId="4" fillId="2" borderId="1" xfId="4" applyFill="1" applyBorder="1"/>
    <xf numFmtId="0" fontId="5" fillId="2" borderId="1" xfId="0" applyFont="1" applyFill="1" applyBorder="1" applyAlignment="1">
      <alignment horizontal="left" vertical="center"/>
    </xf>
    <xf numFmtId="0" fontId="0" fillId="3" borderId="1" xfId="0" applyFill="1" applyBorder="1"/>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5" applyFill="1" applyBorder="1" applyAlignment="1">
      <alignment horizontal="center"/>
    </xf>
    <xf numFmtId="0" fontId="7" fillId="2" borderId="1" xfId="5" applyFill="1" applyBorder="1"/>
    <xf numFmtId="0" fontId="0" fillId="3" borderId="1" xfId="0" applyFill="1" applyBorder="1" applyAlignment="1">
      <alignment horizontal="center"/>
    </xf>
    <xf numFmtId="0" fontId="0" fillId="3" borderId="1" xfId="0" applyFill="1" applyBorder="1" applyAlignment="1">
      <alignment horizontal="left"/>
    </xf>
    <xf numFmtId="0" fontId="4" fillId="3" borderId="1" xfId="4" applyFill="1" applyBorder="1"/>
    <xf numFmtId="0" fontId="8" fillId="2" borderId="1" xfId="0" applyFont="1" applyFill="1" applyBorder="1"/>
    <xf numFmtId="0" fontId="4" fillId="2" borderId="1" xfId="4" applyFill="1" applyBorder="1" applyAlignment="1">
      <alignment horizontal="left" vertical="center"/>
    </xf>
    <xf numFmtId="0" fontId="0" fillId="2" borderId="0" xfId="0" applyFill="1"/>
    <xf numFmtId="0" fontId="6"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horizontal="left"/>
    </xf>
    <xf numFmtId="0" fontId="4" fillId="0" borderId="1" xfId="4" applyFill="1" applyBorder="1"/>
    <xf numFmtId="0" fontId="4" fillId="2" borderId="1" xfId="4"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0" xfId="0" applyFont="1" applyFill="1" applyAlignment="1">
      <alignment vertical="center"/>
    </xf>
    <xf numFmtId="0" fontId="10" fillId="2" borderId="4" xfId="0" applyFont="1" applyFill="1" applyBorder="1" applyAlignment="1">
      <alignment horizontal="center" vertical="center"/>
    </xf>
    <xf numFmtId="164" fontId="6" fillId="2" borderId="2" xfId="2"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10" fillId="2" borderId="7" xfId="0" applyFont="1" applyFill="1" applyBorder="1" applyAlignment="1">
      <alignment horizontal="center" vertical="center"/>
    </xf>
    <xf numFmtId="0" fontId="12"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11" fillId="2" borderId="2" xfId="4" applyFont="1" applyFill="1" applyBorder="1" applyAlignment="1">
      <alignment horizontal="center" vertical="center"/>
    </xf>
    <xf numFmtId="0" fontId="12"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xf>
    <xf numFmtId="0" fontId="14" fillId="2" borderId="7" xfId="0" applyFont="1" applyFill="1" applyBorder="1" applyAlignment="1">
      <alignment horizontal="center" vertical="center"/>
    </xf>
    <xf numFmtId="0" fontId="12" fillId="2" borderId="7" xfId="0" applyFont="1" applyFill="1" applyBorder="1" applyAlignment="1">
      <alignment horizontal="center" vertical="center"/>
    </xf>
    <xf numFmtId="164" fontId="6" fillId="3" borderId="2" xfId="2" applyNumberFormat="1" applyFont="1" applyFill="1" applyBorder="1" applyAlignment="1">
      <alignment horizontal="center" vertical="center" wrapText="1"/>
    </xf>
    <xf numFmtId="0" fontId="0" fillId="2" borderId="0" xfId="0" applyFill="1" applyAlignment="1">
      <alignment vertical="center"/>
    </xf>
    <xf numFmtId="0" fontId="12" fillId="3" borderId="4"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2" borderId="0" xfId="0" applyFont="1" applyFill="1" applyAlignment="1">
      <alignment horizontal="center"/>
    </xf>
    <xf numFmtId="0" fontId="14" fillId="2" borderId="0" xfId="0" applyFont="1" applyFill="1" applyAlignment="1">
      <alignment horizontal="center"/>
    </xf>
    <xf numFmtId="164" fontId="6" fillId="2" borderId="0" xfId="2" applyNumberFormat="1" applyFont="1" applyFill="1" applyAlignment="1">
      <alignment horizontal="center" vertical="center"/>
    </xf>
    <xf numFmtId="0" fontId="6" fillId="2" borderId="0" xfId="0" applyFont="1" applyFill="1" applyAlignment="1">
      <alignment horizontal="center" wrapText="1"/>
    </xf>
    <xf numFmtId="0" fontId="13" fillId="2" borderId="0" xfId="0" applyFont="1" applyFill="1" applyAlignment="1">
      <alignment horizontal="center"/>
    </xf>
    <xf numFmtId="0" fontId="6" fillId="2" borderId="0" xfId="0" applyFont="1" applyFill="1" applyAlignment="1">
      <alignment horizontal="center" vertical="center" wrapText="1"/>
    </xf>
    <xf numFmtId="0" fontId="15" fillId="2" borderId="0" xfId="0" applyFont="1" applyFill="1" applyAlignment="1">
      <alignment horizontal="center" vertical="center"/>
    </xf>
    <xf numFmtId="0" fontId="6" fillId="2" borderId="0" xfId="0" applyFont="1" applyFill="1"/>
    <xf numFmtId="0" fontId="18" fillId="5" borderId="8" xfId="0" applyFont="1" applyFill="1" applyBorder="1" applyAlignment="1">
      <alignment horizontal="center"/>
    </xf>
    <xf numFmtId="0" fontId="18" fillId="5" borderId="9" xfId="0" applyFont="1" applyFill="1" applyBorder="1" applyAlignment="1">
      <alignment horizontal="center"/>
    </xf>
    <xf numFmtId="0" fontId="18" fillId="5" borderId="10" xfId="0" applyFont="1" applyFill="1" applyBorder="1" applyAlignment="1">
      <alignment horizontal="center"/>
    </xf>
    <xf numFmtId="0" fontId="3" fillId="2" borderId="0" xfId="0" applyFont="1" applyFill="1" applyAlignment="1">
      <alignment horizontal="center"/>
    </xf>
    <xf numFmtId="0" fontId="19" fillId="6" borderId="11" xfId="0" applyFont="1" applyFill="1" applyBorder="1" applyAlignment="1">
      <alignment horizontal="right" vertical="center" wrapText="1"/>
    </xf>
    <xf numFmtId="0" fontId="21" fillId="2" borderId="0" xfId="0" applyFont="1" applyFill="1" applyAlignment="1">
      <alignment horizontal="center"/>
    </xf>
    <xf numFmtId="0" fontId="2" fillId="2" borderId="8" xfId="0" applyFont="1" applyFill="1" applyBorder="1" applyAlignment="1">
      <alignment horizontal="right"/>
    </xf>
    <xf numFmtId="0" fontId="22" fillId="5" borderId="9" xfId="0" applyFont="1" applyFill="1" applyBorder="1" applyAlignment="1">
      <alignment horizontal="center"/>
    </xf>
    <xf numFmtId="0" fontId="22" fillId="5" borderId="9" xfId="0" applyFont="1" applyFill="1" applyBorder="1" applyAlignment="1">
      <alignment horizontal="center" wrapText="1"/>
    </xf>
    <xf numFmtId="0" fontId="23" fillId="2" borderId="13" xfId="0" applyFont="1" applyFill="1" applyBorder="1" applyAlignment="1">
      <alignment horizontal="right" vertical="center"/>
    </xf>
    <xf numFmtId="0" fontId="24" fillId="2" borderId="1" xfId="0" applyFont="1" applyFill="1" applyBorder="1" applyAlignment="1">
      <alignment horizontal="center" vertical="center"/>
    </xf>
    <xf numFmtId="164" fontId="25" fillId="2" borderId="1" xfId="0" applyNumberFormat="1" applyFont="1" applyFill="1" applyBorder="1" applyAlignment="1">
      <alignment horizontal="center" vertical="center"/>
    </xf>
    <xf numFmtId="0" fontId="23" fillId="2" borderId="17" xfId="0" applyFont="1" applyFill="1" applyBorder="1" applyAlignment="1">
      <alignment horizontal="right" vertical="center"/>
    </xf>
    <xf numFmtId="0" fontId="24" fillId="2" borderId="18" xfId="0" applyFont="1" applyFill="1" applyBorder="1" applyAlignment="1">
      <alignment horizontal="center" vertical="center"/>
    </xf>
    <xf numFmtId="164" fontId="25" fillId="2" borderId="18" xfId="0" applyNumberFormat="1" applyFont="1" applyFill="1" applyBorder="1" applyAlignment="1">
      <alignment horizontal="center" vertical="center"/>
    </xf>
    <xf numFmtId="0" fontId="24" fillId="2" borderId="0" xfId="0" applyFont="1" applyFill="1" applyAlignment="1">
      <alignment horizontal="center" vertical="center"/>
    </xf>
    <xf numFmtId="164" fontId="25" fillId="2" borderId="0" xfId="0" applyNumberFormat="1" applyFont="1" applyFill="1" applyAlignment="1">
      <alignment horizontal="center" vertical="center"/>
    </xf>
    <xf numFmtId="164" fontId="26" fillId="2" borderId="0" xfId="0" applyNumberFormat="1" applyFont="1" applyFill="1" applyAlignment="1">
      <alignment horizontal="left" vertical="center" wrapText="1"/>
    </xf>
    <xf numFmtId="164" fontId="26" fillId="2" borderId="22" xfId="0" applyNumberFormat="1" applyFont="1" applyFill="1" applyBorder="1" applyAlignment="1">
      <alignment horizontal="left" vertical="center" wrapText="1"/>
    </xf>
    <xf numFmtId="164" fontId="22" fillId="7" borderId="8" xfId="0" applyNumberFormat="1" applyFont="1" applyFill="1" applyBorder="1" applyAlignment="1">
      <alignment horizontal="left" vertical="center"/>
    </xf>
    <xf numFmtId="0" fontId="22" fillId="7" borderId="9" xfId="0" applyFont="1" applyFill="1" applyBorder="1" applyAlignment="1">
      <alignment horizontal="center" vertical="center"/>
    </xf>
    <xf numFmtId="0" fontId="23" fillId="8" borderId="23" xfId="0" applyFont="1" applyFill="1" applyBorder="1" applyAlignment="1">
      <alignment horizontal="right" vertical="center"/>
    </xf>
    <xf numFmtId="0" fontId="24" fillId="8" borderId="1" xfId="0" applyFont="1" applyFill="1" applyBorder="1" applyAlignment="1">
      <alignment horizontal="center" vertical="center"/>
    </xf>
    <xf numFmtId="164" fontId="8" fillId="8" borderId="1" xfId="0" applyNumberFormat="1" applyFont="1" applyFill="1" applyBorder="1" applyAlignment="1">
      <alignment horizontal="center" vertical="center"/>
    </xf>
    <xf numFmtId="0" fontId="23" fillId="8" borderId="25" xfId="0" applyFont="1" applyFill="1" applyBorder="1" applyAlignment="1">
      <alignment horizontal="right" vertical="center"/>
    </xf>
    <xf numFmtId="0" fontId="23" fillId="8" borderId="26" xfId="0" applyFont="1" applyFill="1" applyBorder="1" applyAlignment="1">
      <alignment horizontal="right" vertical="center"/>
    </xf>
    <xf numFmtId="0" fontId="24" fillId="8" borderId="18" xfId="0" applyFont="1" applyFill="1" applyBorder="1" applyAlignment="1">
      <alignment horizontal="center" vertical="center"/>
    </xf>
    <xf numFmtId="164" fontId="8" fillId="8" borderId="18" xfId="0" applyNumberFormat="1" applyFont="1" applyFill="1" applyBorder="1" applyAlignment="1">
      <alignment horizontal="center" vertical="center"/>
    </xf>
    <xf numFmtId="0" fontId="20" fillId="2" borderId="0" xfId="0" applyFont="1" applyFill="1" applyAlignment="1">
      <alignment horizontal="left" vertical="center"/>
    </xf>
    <xf numFmtId="0" fontId="0" fillId="2" borderId="0" xfId="0" applyFill="1" applyAlignment="1">
      <alignment horizontal="center"/>
    </xf>
    <xf numFmtId="0" fontId="31" fillId="5" borderId="1" xfId="6" applyFont="1" applyFill="1" applyBorder="1" applyAlignment="1">
      <alignment horizontal="center" wrapText="1"/>
    </xf>
    <xf numFmtId="0" fontId="19" fillId="6" borderId="1" xfId="6" applyFont="1" applyFill="1" applyBorder="1" applyAlignment="1">
      <alignment horizontal="center" wrapText="1"/>
    </xf>
    <xf numFmtId="164" fontId="31" fillId="5" borderId="1" xfId="2" applyNumberFormat="1" applyFont="1" applyFill="1" applyBorder="1" applyAlignment="1">
      <alignment horizontal="center" wrapText="1"/>
    </xf>
    <xf numFmtId="9" fontId="31" fillId="5" borderId="1" xfId="3" applyFont="1" applyFill="1" applyBorder="1" applyAlignment="1">
      <alignment horizontal="center" wrapText="1"/>
    </xf>
    <xf numFmtId="9" fontId="31" fillId="5" borderId="1" xfId="3" applyFont="1" applyFill="1" applyBorder="1" applyAlignment="1">
      <alignment horizontal="left" wrapText="1"/>
    </xf>
    <xf numFmtId="0" fontId="31" fillId="5" borderId="1" xfId="6" applyFont="1" applyFill="1" applyBorder="1" applyAlignment="1">
      <alignment horizontal="center"/>
    </xf>
    <xf numFmtId="0" fontId="7" fillId="0" borderId="1" xfId="7" applyFill="1" applyBorder="1" applyAlignment="1">
      <alignment horizontal="center"/>
    </xf>
    <xf numFmtId="164" fontId="7" fillId="0" borderId="1" xfId="7" applyNumberFormat="1" applyFill="1" applyBorder="1" applyAlignment="1">
      <alignment horizontal="center"/>
    </xf>
    <xf numFmtId="164" fontId="7" fillId="0" borderId="1" xfId="7" applyNumberFormat="1" applyFill="1" applyBorder="1"/>
    <xf numFmtId="0" fontId="7" fillId="0" borderId="1" xfId="7" applyFill="1" applyBorder="1"/>
    <xf numFmtId="0" fontId="7" fillId="0" borderId="1" xfId="5" applyFill="1" applyBorder="1" applyAlignment="1">
      <alignment horizontal="center"/>
    </xf>
    <xf numFmtId="0" fontId="7" fillId="0" borderId="1" xfId="5" applyFill="1" applyBorder="1"/>
    <xf numFmtId="0" fontId="32" fillId="0" borderId="1" xfId="5" applyFont="1" applyFill="1" applyBorder="1" applyAlignment="1">
      <alignment horizontal="center"/>
    </xf>
    <xf numFmtId="164" fontId="32" fillId="0" borderId="1" xfId="5" applyNumberFormat="1" applyFont="1" applyFill="1" applyBorder="1"/>
    <xf numFmtId="0" fontId="32" fillId="0" borderId="1" xfId="5" applyFont="1" applyFill="1" applyBorder="1"/>
    <xf numFmtId="6" fontId="1" fillId="0" borderId="1" xfId="0" applyNumberFormat="1" applyFont="1" applyBorder="1"/>
    <xf numFmtId="0" fontId="1" fillId="0" borderId="1" xfId="0" applyFont="1" applyBorder="1" applyAlignment="1">
      <alignment horizontal="center"/>
    </xf>
    <xf numFmtId="0" fontId="1" fillId="0" borderId="1" xfId="0" applyFont="1" applyBorder="1"/>
    <xf numFmtId="0" fontId="0" fillId="9" borderId="1" xfId="0" applyFill="1" applyBorder="1" applyAlignment="1">
      <alignment wrapText="1"/>
    </xf>
    <xf numFmtId="0" fontId="7" fillId="0" borderId="1" xfId="5" applyFill="1" applyBorder="1" applyAlignment="1">
      <alignment horizontal="left" wrapText="1"/>
    </xf>
    <xf numFmtId="0" fontId="3" fillId="6" borderId="1" xfId="0" applyFont="1" applyFill="1" applyBorder="1" applyAlignment="1">
      <alignment wrapText="1"/>
    </xf>
    <xf numFmtId="0" fontId="7" fillId="0" borderId="1" xfId="5" applyFill="1" applyBorder="1" applyAlignment="1">
      <alignment horizontal="center" wrapText="1"/>
    </xf>
    <xf numFmtId="0" fontId="0" fillId="10" borderId="1" xfId="0" applyFill="1" applyBorder="1" applyAlignment="1">
      <alignment wrapText="1"/>
    </xf>
    <xf numFmtId="0" fontId="33" fillId="6" borderId="1" xfId="7" applyFont="1" applyFill="1" applyBorder="1"/>
    <xf numFmtId="0" fontId="7" fillId="0" borderId="1" xfId="8" applyFill="1" applyBorder="1" applyAlignment="1">
      <alignment horizontal="center"/>
    </xf>
    <xf numFmtId="0" fontId="7" fillId="0" borderId="1" xfId="8" applyFill="1" applyBorder="1"/>
    <xf numFmtId="0" fontId="33" fillId="6" borderId="1" xfId="5" applyFont="1" applyFill="1" applyBorder="1"/>
    <xf numFmtId="0" fontId="1" fillId="0" borderId="0" xfId="0" applyFont="1"/>
    <xf numFmtId="6" fontId="0" fillId="0" borderId="1" xfId="0" applyNumberFormat="1" applyBorder="1"/>
    <xf numFmtId="164" fontId="7" fillId="0" borderId="1" xfId="5" applyNumberFormat="1" applyFill="1" applyBorder="1"/>
    <xf numFmtId="0" fontId="6" fillId="0" borderId="1" xfId="5" applyFont="1" applyFill="1" applyBorder="1" applyAlignment="1">
      <alignment horizontal="center"/>
    </xf>
    <xf numFmtId="164" fontId="6" fillId="0" borderId="1" xfId="5" applyNumberFormat="1" applyFont="1" applyFill="1" applyBorder="1"/>
    <xf numFmtId="0" fontId="6" fillId="0" borderId="1" xfId="5" applyFont="1" applyFill="1" applyBorder="1"/>
    <xf numFmtId="0" fontId="6" fillId="9" borderId="1" xfId="5" applyFont="1" applyFill="1" applyBorder="1" applyAlignment="1">
      <alignment wrapText="1"/>
    </xf>
    <xf numFmtId="0" fontId="6" fillId="0" borderId="1" xfId="5" applyFont="1" applyFill="1" applyBorder="1" applyAlignment="1"/>
    <xf numFmtId="0" fontId="34" fillId="0" borderId="1" xfId="0" applyFont="1" applyBorder="1" applyAlignment="1">
      <alignment horizontal="left" wrapText="1"/>
    </xf>
    <xf numFmtId="0" fontId="1" fillId="9" borderId="1" xfId="0" applyFont="1" applyFill="1" applyBorder="1" applyAlignment="1">
      <alignment wrapText="1"/>
    </xf>
    <xf numFmtId="0" fontId="6" fillId="0" borderId="1" xfId="9" applyFont="1" applyFill="1" applyBorder="1"/>
    <xf numFmtId="0" fontId="6" fillId="0" borderId="1" xfId="9" applyFont="1" applyFill="1" applyBorder="1" applyAlignment="1">
      <alignment horizontal="center"/>
    </xf>
    <xf numFmtId="6" fontId="7" fillId="0" borderId="1" xfId="5" applyNumberFormat="1" applyFill="1" applyBorder="1" applyAlignment="1">
      <alignment wrapText="1"/>
    </xf>
    <xf numFmtId="6" fontId="7" fillId="0" borderId="1" xfId="5" applyNumberFormat="1" applyFill="1" applyBorder="1"/>
    <xf numFmtId="6" fontId="7" fillId="0" borderId="1" xfId="5" applyNumberFormat="1" applyFill="1" applyBorder="1" applyAlignment="1">
      <alignment horizontal="center"/>
    </xf>
    <xf numFmtId="164" fontId="7" fillId="0" borderId="1" xfId="5" applyNumberFormat="1" applyFill="1" applyBorder="1" applyAlignment="1">
      <alignment horizontal="center"/>
    </xf>
    <xf numFmtId="0" fontId="7" fillId="0" borderId="1" xfId="9" applyFill="1" applyBorder="1" applyAlignment="1">
      <alignment horizontal="center"/>
    </xf>
    <xf numFmtId="0" fontId="7" fillId="0" borderId="1" xfId="9" applyFill="1" applyBorder="1"/>
    <xf numFmtId="0" fontId="7" fillId="0" borderId="1" xfId="5" applyFill="1" applyBorder="1" applyAlignment="1">
      <alignment horizontal="left"/>
    </xf>
    <xf numFmtId="0" fontId="0" fillId="0" borderId="1" xfId="0" applyBorder="1" applyAlignment="1">
      <alignment horizontal="center" wrapText="1"/>
    </xf>
    <xf numFmtId="6" fontId="0" fillId="0" borderId="1" xfId="0" applyNumberFormat="1" applyBorder="1" applyAlignment="1">
      <alignment horizontal="center"/>
    </xf>
    <xf numFmtId="164" fontId="0" fillId="0" borderId="1" xfId="0" applyNumberFormat="1" applyBorder="1" applyAlignment="1">
      <alignment horizontal="center"/>
    </xf>
    <xf numFmtId="164" fontId="0" fillId="0" borderId="1" xfId="0" applyNumberFormat="1" applyBorder="1"/>
    <xf numFmtId="0" fontId="35" fillId="0" borderId="1" xfId="0" applyFont="1" applyBorder="1"/>
    <xf numFmtId="6" fontId="32" fillId="0" borderId="1" xfId="7" applyNumberFormat="1" applyFont="1" applyFill="1" applyBorder="1" applyAlignment="1">
      <alignment horizontal="center"/>
    </xf>
    <xf numFmtId="164" fontId="32" fillId="0" borderId="1" xfId="7" applyNumberFormat="1" applyFont="1" applyFill="1" applyBorder="1" applyAlignment="1">
      <alignment horizontal="center"/>
    </xf>
    <xf numFmtId="0" fontId="32" fillId="0" borderId="1" xfId="5" applyFont="1" applyFill="1" applyBorder="1" applyAlignment="1">
      <alignment horizontal="center" wrapText="1"/>
    </xf>
    <xf numFmtId="0" fontId="32" fillId="0" borderId="1" xfId="7" applyFont="1" applyFill="1" applyBorder="1" applyAlignment="1">
      <alignment horizontal="center"/>
    </xf>
    <xf numFmtId="164" fontId="32" fillId="0" borderId="1" xfId="7" applyNumberFormat="1" applyFont="1" applyFill="1" applyBorder="1"/>
    <xf numFmtId="0" fontId="0" fillId="0" borderId="0" xfId="0" applyAlignment="1">
      <alignment horizontal="center"/>
    </xf>
    <xf numFmtId="0" fontId="36" fillId="11" borderId="28" xfId="10" applyFont="1" applyFill="1" applyBorder="1" applyAlignment="1">
      <alignment horizontal="center" vertical="center"/>
    </xf>
    <xf numFmtId="0" fontId="37" fillId="11" borderId="28" xfId="10" applyFont="1" applyFill="1" applyBorder="1" applyAlignment="1">
      <alignment horizontal="center" vertical="center"/>
    </xf>
    <xf numFmtId="0" fontId="38" fillId="13" borderId="0" xfId="10" applyFont="1" applyFill="1" applyAlignment="1">
      <alignment horizontal="center" vertical="center"/>
    </xf>
    <xf numFmtId="0" fontId="39" fillId="0" borderId="1" xfId="10" applyFont="1" applyBorder="1" applyAlignment="1">
      <alignment horizontal="left" vertical="center"/>
    </xf>
    <xf numFmtId="0" fontId="39" fillId="0" borderId="1" xfId="10" applyFont="1" applyBorder="1" applyAlignment="1">
      <alignment vertical="center"/>
    </xf>
    <xf numFmtId="0" fontId="39" fillId="0" borderId="30" xfId="10" applyFont="1" applyBorder="1" applyAlignment="1">
      <alignment vertical="center"/>
    </xf>
    <xf numFmtId="0" fontId="39" fillId="0" borderId="31" xfId="10" applyFont="1" applyBorder="1" applyAlignment="1">
      <alignment vertical="center"/>
    </xf>
    <xf numFmtId="0" fontId="39" fillId="0" borderId="32" xfId="10" applyFont="1" applyBorder="1" applyAlignment="1">
      <alignment vertical="center"/>
    </xf>
    <xf numFmtId="0" fontId="39" fillId="0" borderId="0" xfId="10" applyFont="1" applyAlignment="1">
      <alignment vertical="center"/>
    </xf>
    <xf numFmtId="0" fontId="39" fillId="9" borderId="1" xfId="10" applyFont="1" applyFill="1" applyBorder="1" applyAlignment="1">
      <alignment horizontal="left" vertical="center"/>
    </xf>
    <xf numFmtId="0" fontId="40" fillId="0" borderId="1" xfId="0" applyFont="1" applyBorder="1"/>
    <xf numFmtId="0" fontId="40" fillId="0" borderId="14" xfId="0" applyFont="1" applyBorder="1"/>
    <xf numFmtId="0" fontId="40" fillId="0" borderId="15" xfId="0" applyFont="1" applyBorder="1"/>
    <xf numFmtId="0" fontId="40" fillId="0" borderId="33" xfId="0" applyFont="1" applyBorder="1"/>
    <xf numFmtId="0" fontId="40" fillId="0" borderId="14" xfId="0" applyFont="1" applyBorder="1" applyAlignment="1">
      <alignment horizontal="center"/>
    </xf>
    <xf numFmtId="0" fontId="40" fillId="0" borderId="15" xfId="0" applyFont="1" applyBorder="1" applyAlignment="1">
      <alignment horizontal="center"/>
    </xf>
    <xf numFmtId="0" fontId="40" fillId="0" borderId="33" xfId="0" applyFont="1" applyBorder="1" applyAlignment="1">
      <alignment horizontal="center"/>
    </xf>
    <xf numFmtId="0" fontId="40" fillId="0" borderId="34" xfId="0" applyFont="1" applyBorder="1"/>
    <xf numFmtId="0" fontId="40" fillId="0" borderId="35" xfId="0" applyFont="1" applyBorder="1"/>
    <xf numFmtId="0" fontId="39" fillId="0" borderId="14" xfId="10" applyFont="1" applyBorder="1" applyAlignment="1">
      <alignment vertical="center"/>
    </xf>
    <xf numFmtId="0" fontId="39" fillId="0" borderId="15" xfId="10" applyFont="1" applyBorder="1" applyAlignment="1">
      <alignment vertical="center"/>
    </xf>
    <xf numFmtId="0" fontId="39" fillId="0" borderId="33" xfId="10" applyFont="1" applyBorder="1" applyAlignment="1">
      <alignment vertical="center"/>
    </xf>
    <xf numFmtId="0" fontId="39" fillId="0" borderId="36" xfId="10" applyFont="1" applyBorder="1" applyAlignment="1">
      <alignment horizontal="left" vertical="center"/>
    </xf>
    <xf numFmtId="0" fontId="39" fillId="0" borderId="34" xfId="10" applyFont="1" applyBorder="1" applyAlignment="1">
      <alignment horizontal="left" vertical="center"/>
    </xf>
    <xf numFmtId="0" fontId="39" fillId="0" borderId="35" xfId="10" applyFont="1" applyBorder="1" applyAlignment="1">
      <alignment vertical="center"/>
    </xf>
    <xf numFmtId="0" fontId="39" fillId="0" borderId="33" xfId="10" applyFont="1" applyBorder="1" applyAlignment="1">
      <alignment horizontal="left" vertical="center"/>
    </xf>
    <xf numFmtId="0" fontId="40" fillId="0" borderId="0" xfId="0" applyFont="1"/>
    <xf numFmtId="0" fontId="40" fillId="0" borderId="0" xfId="0" applyFont="1" applyAlignment="1">
      <alignment horizontal="center"/>
    </xf>
    <xf numFmtId="0" fontId="39" fillId="0" borderId="0" xfId="10" applyFont="1" applyAlignment="1">
      <alignment horizontal="left" vertical="center"/>
    </xf>
    <xf numFmtId="0" fontId="39" fillId="9" borderId="0" xfId="10" applyFont="1" applyFill="1" applyAlignment="1">
      <alignment horizontal="left" vertical="center"/>
    </xf>
    <xf numFmtId="0" fontId="40" fillId="9" borderId="0" xfId="0" applyFont="1" applyFill="1"/>
    <xf numFmtId="0" fontId="41" fillId="2" borderId="0" xfId="0" applyFont="1" applyFill="1" applyAlignment="1">
      <alignment horizontal="left" vertical="top"/>
    </xf>
    <xf numFmtId="0" fontId="20" fillId="2" borderId="0" xfId="0" applyFont="1" applyFill="1" applyAlignment="1">
      <alignment vertical="top" wrapText="1"/>
    </xf>
    <xf numFmtId="164" fontId="0" fillId="2" borderId="0" xfId="0" applyNumberFormat="1" applyFill="1" applyAlignment="1">
      <alignment horizontal="center"/>
    </xf>
    <xf numFmtId="0" fontId="42" fillId="2" borderId="0" xfId="0" applyFont="1" applyFill="1" applyAlignment="1">
      <alignment horizontal="left"/>
    </xf>
    <xf numFmtId="0" fontId="43" fillId="2" borderId="0" xfId="0" applyFont="1" applyFill="1" applyAlignment="1">
      <alignment horizontal="left" vertical="top" wrapText="1"/>
    </xf>
    <xf numFmtId="164" fontId="18" fillId="2" borderId="39" xfId="11" applyNumberFormat="1" applyFont="1" applyFill="1" applyBorder="1" applyAlignment="1">
      <alignment horizontal="center" vertical="center" wrapText="1"/>
    </xf>
    <xf numFmtId="164" fontId="48" fillId="2" borderId="0" xfId="11" applyNumberFormat="1" applyFont="1" applyFill="1" applyBorder="1" applyAlignment="1">
      <alignment horizontal="left" vertical="center" wrapText="1"/>
    </xf>
    <xf numFmtId="0" fontId="49" fillId="5" borderId="40" xfId="10" applyFont="1" applyFill="1" applyBorder="1" applyAlignment="1">
      <alignment horizontal="center" vertical="top" wrapText="1"/>
    </xf>
    <xf numFmtId="0" fontId="3" fillId="5" borderId="41" xfId="10" applyFont="1" applyFill="1" applyBorder="1" applyAlignment="1">
      <alignment horizontal="center" vertical="center" wrapText="1"/>
    </xf>
    <xf numFmtId="164" fontId="2" fillId="6" borderId="14" xfId="11" applyNumberFormat="1" applyFont="1" applyFill="1" applyBorder="1" applyAlignment="1">
      <alignment horizontal="center" vertical="center" wrapText="1"/>
    </xf>
    <xf numFmtId="164" fontId="3" fillId="14" borderId="42" xfId="11" applyNumberFormat="1" applyFont="1" applyFill="1" applyBorder="1" applyAlignment="1">
      <alignment horizontal="center" vertical="center" wrapText="1"/>
    </xf>
    <xf numFmtId="164" fontId="18" fillId="5" borderId="44" xfId="11" applyNumberFormat="1" applyFont="1" applyFill="1" applyBorder="1" applyAlignment="1">
      <alignment horizontal="center" vertical="center" wrapText="1"/>
    </xf>
    <xf numFmtId="164" fontId="22" fillId="5" borderId="45" xfId="11" applyNumberFormat="1" applyFont="1" applyFill="1" applyBorder="1" applyAlignment="1">
      <alignment horizontal="left" vertical="center" wrapText="1"/>
    </xf>
    <xf numFmtId="0" fontId="50" fillId="0" borderId="1" xfId="12" applyFont="1" applyBorder="1" applyAlignment="1">
      <alignment vertical="center" wrapText="1"/>
    </xf>
    <xf numFmtId="0" fontId="23" fillId="0" borderId="1" xfId="10" applyFont="1" applyBorder="1" applyAlignment="1">
      <alignment horizontal="center" vertical="center" wrapText="1"/>
    </xf>
    <xf numFmtId="164" fontId="51" fillId="0" borderId="14" xfId="11" applyNumberFormat="1" applyFont="1" applyFill="1" applyBorder="1" applyAlignment="1">
      <alignment horizontal="center" vertical="center" wrapText="1"/>
    </xf>
    <xf numFmtId="164" fontId="9" fillId="2" borderId="36" xfId="0" applyNumberFormat="1" applyFont="1" applyFill="1" applyBorder="1" applyAlignment="1">
      <alignment horizontal="center" vertical="center"/>
    </xf>
    <xf numFmtId="0" fontId="8" fillId="0" borderId="1" xfId="0" applyFont="1" applyBorder="1" applyAlignment="1">
      <alignment horizontal="center" vertical="center"/>
    </xf>
    <xf numFmtId="0" fontId="42" fillId="0" borderId="1" xfId="12" applyFont="1" applyBorder="1" applyAlignment="1">
      <alignment horizontal="left" vertical="center" wrapText="1"/>
    </xf>
    <xf numFmtId="0" fontId="8" fillId="0" borderId="0" xfId="0" applyFont="1" applyAlignment="1">
      <alignment vertical="center"/>
    </xf>
    <xf numFmtId="0" fontId="52" fillId="2" borderId="0" xfId="0" applyFont="1" applyFill="1" applyAlignment="1">
      <alignment horizontal="left" wrapText="1"/>
    </xf>
    <xf numFmtId="0" fontId="43" fillId="2" borderId="0" xfId="0" applyFont="1" applyFill="1" applyAlignment="1">
      <alignment horizontal="left" wrapText="1"/>
    </xf>
    <xf numFmtId="164" fontId="45" fillId="2" borderId="0" xfId="0" applyNumberFormat="1" applyFont="1" applyFill="1" applyAlignment="1">
      <alignment horizontal="center" wrapText="1"/>
    </xf>
    <xf numFmtId="0" fontId="50" fillId="2" borderId="0" xfId="0" applyFont="1" applyFill="1" applyAlignment="1">
      <alignment horizontal="left" vertical="center"/>
    </xf>
    <xf numFmtId="0" fontId="8" fillId="2" borderId="0" xfId="10" applyFont="1" applyFill="1" applyAlignment="1">
      <alignment horizontal="center" vertical="center" wrapText="1"/>
    </xf>
    <xf numFmtId="164" fontId="51" fillId="2" borderId="0" xfId="0" applyNumberFormat="1" applyFont="1" applyFill="1" applyAlignment="1">
      <alignment horizontal="center" vertical="center"/>
    </xf>
    <xf numFmtId="164" fontId="9" fillId="2" borderId="0" xfId="2" applyNumberFormat="1" applyFont="1" applyFill="1" applyBorder="1" applyAlignment="1">
      <alignment horizontal="center" vertical="center" wrapText="1"/>
    </xf>
    <xf numFmtId="0" fontId="8" fillId="2" borderId="0" xfId="0" applyFont="1" applyFill="1" applyAlignment="1">
      <alignment horizontal="center" vertical="center"/>
    </xf>
    <xf numFmtId="1" fontId="8" fillId="2" borderId="0" xfId="0" applyNumberFormat="1" applyFont="1" applyFill="1" applyAlignment="1">
      <alignment horizontal="center" vertical="center"/>
    </xf>
    <xf numFmtId="0" fontId="8" fillId="2" borderId="0" xfId="0" applyFont="1" applyFill="1"/>
    <xf numFmtId="49" fontId="53" fillId="2" borderId="0" xfId="13" applyNumberFormat="1" applyFont="1" applyFill="1" applyAlignment="1">
      <alignment vertical="top" readingOrder="1"/>
    </xf>
    <xf numFmtId="43" fontId="54" fillId="2" borderId="0" xfId="1" applyFont="1" applyFill="1" applyBorder="1" applyAlignment="1">
      <alignment vertical="top" readingOrder="1"/>
    </xf>
    <xf numFmtId="164" fontId="30" fillId="2" borderId="0" xfId="1" applyNumberFormat="1" applyFont="1" applyFill="1" applyBorder="1" applyAlignment="1">
      <alignment vertical="top" wrapText="1"/>
    </xf>
    <xf numFmtId="43" fontId="30" fillId="2" borderId="0" xfId="1" applyFont="1" applyFill="1" applyBorder="1" applyAlignment="1">
      <alignment wrapText="1"/>
    </xf>
    <xf numFmtId="43" fontId="0" fillId="2" borderId="0" xfId="1" applyFont="1" applyFill="1"/>
    <xf numFmtId="43" fontId="42" fillId="2" borderId="0" xfId="1" applyFont="1" applyFill="1"/>
    <xf numFmtId="43" fontId="0" fillId="0" borderId="0" xfId="1" applyFont="1"/>
    <xf numFmtId="49" fontId="55" fillId="2" borderId="0" xfId="13" applyNumberFormat="1" applyFont="1" applyFill="1" applyAlignment="1">
      <alignment vertical="top" readingOrder="1"/>
    </xf>
    <xf numFmtId="0" fontId="54" fillId="2" borderId="0" xfId="12" applyFont="1" applyFill="1" applyAlignment="1">
      <alignment vertical="top" readingOrder="1"/>
    </xf>
    <xf numFmtId="164" fontId="30" fillId="2" borderId="0" xfId="10" applyNumberFormat="1" applyFill="1" applyAlignment="1">
      <alignment vertical="top" wrapText="1"/>
    </xf>
    <xf numFmtId="0" fontId="30" fillId="2" borderId="0" xfId="10" applyFill="1" applyAlignment="1">
      <alignment wrapText="1"/>
    </xf>
    <xf numFmtId="0" fontId="42" fillId="2" borderId="0" xfId="0" applyFont="1" applyFill="1"/>
    <xf numFmtId="49" fontId="56" fillId="2" borderId="0" xfId="13" applyNumberFormat="1" applyFont="1" applyFill="1" applyAlignment="1">
      <alignment vertical="top" readingOrder="1"/>
    </xf>
    <xf numFmtId="49" fontId="55" fillId="2" borderId="0" xfId="12" applyNumberFormat="1" applyFont="1" applyFill="1" applyAlignment="1">
      <alignment vertical="top" readingOrder="1"/>
    </xf>
    <xf numFmtId="49" fontId="55" fillId="2" borderId="0" xfId="13" applyNumberFormat="1" applyFont="1" applyFill="1" applyAlignment="1">
      <alignment horizontal="left" vertical="top" readingOrder="1"/>
    </xf>
    <xf numFmtId="49" fontId="57" fillId="2" borderId="0" xfId="13" applyNumberFormat="1" applyFont="1" applyFill="1" applyAlignment="1">
      <alignment horizontal="left" vertical="top" readingOrder="1"/>
    </xf>
    <xf numFmtId="0" fontId="56" fillId="2" borderId="0" xfId="12" applyFont="1" applyFill="1" applyAlignment="1">
      <alignment vertical="top" readingOrder="1"/>
    </xf>
    <xf numFmtId="49" fontId="57" fillId="2" borderId="0" xfId="12" applyNumberFormat="1" applyFont="1" applyFill="1" applyAlignment="1">
      <alignment vertical="top" readingOrder="1"/>
    </xf>
    <xf numFmtId="0" fontId="30" fillId="2" borderId="0" xfId="10" applyFill="1" applyAlignment="1">
      <alignment vertical="top" wrapText="1"/>
    </xf>
    <xf numFmtId="0" fontId="8" fillId="0" borderId="0" xfId="0" applyFont="1"/>
    <xf numFmtId="164" fontId="0" fillId="0" borderId="0" xfId="0" applyNumberFormat="1" applyAlignment="1">
      <alignment horizontal="center"/>
    </xf>
    <xf numFmtId="0" fontId="42" fillId="0" borderId="0" xfId="0" applyFont="1" applyAlignment="1">
      <alignment horizontal="left"/>
    </xf>
    <xf numFmtId="164" fontId="58" fillId="5" borderId="5" xfId="2" applyNumberFormat="1" applyFont="1" applyFill="1" applyBorder="1" applyAlignment="1">
      <alignment horizontal="center" vertical="center" wrapText="1"/>
    </xf>
    <xf numFmtId="0" fontId="58" fillId="5" borderId="5" xfId="0" applyFont="1" applyFill="1" applyBorder="1" applyAlignment="1">
      <alignment horizontal="center" vertical="center" wrapText="1"/>
    </xf>
    <xf numFmtId="0" fontId="59" fillId="5" borderId="5" xfId="0" applyFont="1" applyFill="1" applyBorder="1" applyAlignment="1">
      <alignment horizontal="center" vertical="center" wrapText="1"/>
    </xf>
    <xf numFmtId="0" fontId="58" fillId="5" borderId="6" xfId="0" applyFont="1" applyFill="1" applyBorder="1" applyAlignment="1">
      <alignment horizontal="center" vertical="center" wrapText="1"/>
    </xf>
    <xf numFmtId="0" fontId="58" fillId="5" borderId="1" xfId="0" applyFont="1" applyFill="1" applyBorder="1" applyAlignment="1">
      <alignment horizontal="center" vertical="center"/>
    </xf>
    <xf numFmtId="0" fontId="33" fillId="5" borderId="2" xfId="0" applyFont="1" applyFill="1" applyBorder="1" applyAlignment="1">
      <alignment horizontal="center" vertical="center"/>
    </xf>
    <xf numFmtId="0" fontId="33" fillId="5" borderId="3" xfId="0" applyFont="1" applyFill="1" applyBorder="1" applyAlignment="1">
      <alignment horizontal="center" vertical="center"/>
    </xf>
    <xf numFmtId="0" fontId="60" fillId="6" borderId="4" xfId="0" applyFont="1" applyFill="1" applyBorder="1" applyAlignment="1">
      <alignment horizontal="center" vertical="center" wrapText="1"/>
    </xf>
    <xf numFmtId="0" fontId="61" fillId="2" borderId="4" xfId="0" applyFont="1" applyFill="1" applyBorder="1" applyAlignment="1">
      <alignment horizontal="center" vertical="center"/>
    </xf>
    <xf numFmtId="164" fontId="45" fillId="14" borderId="37" xfId="0" applyNumberFormat="1" applyFont="1" applyFill="1" applyBorder="1" applyAlignment="1">
      <alignment horizontal="center" wrapText="1"/>
    </xf>
    <xf numFmtId="164" fontId="26" fillId="2" borderId="14" xfId="0" applyNumberFormat="1" applyFont="1" applyFill="1" applyBorder="1" applyAlignment="1">
      <alignment horizontal="left" vertical="center" wrapText="1"/>
    </xf>
    <xf numFmtId="164" fontId="26" fillId="2" borderId="15" xfId="0" applyNumberFormat="1" applyFont="1" applyFill="1" applyBorder="1" applyAlignment="1">
      <alignment horizontal="left" vertical="center" wrapText="1"/>
    </xf>
    <xf numFmtId="164" fontId="26" fillId="2" borderId="16" xfId="0" applyNumberFormat="1" applyFont="1" applyFill="1" applyBorder="1" applyAlignment="1">
      <alignment horizontal="left" vertical="center" wrapText="1"/>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2" fillId="5" borderId="12" xfId="0" applyFont="1" applyFill="1" applyBorder="1" applyAlignment="1">
      <alignment horizontal="center"/>
    </xf>
    <xf numFmtId="0" fontId="22" fillId="5" borderId="9" xfId="0" applyFont="1" applyFill="1" applyBorder="1" applyAlignment="1">
      <alignment horizontal="center"/>
    </xf>
    <xf numFmtId="0" fontId="22" fillId="5" borderId="10" xfId="0" applyFont="1" applyFill="1" applyBorder="1" applyAlignment="1">
      <alignment horizontal="center"/>
    </xf>
    <xf numFmtId="164" fontId="29" fillId="8" borderId="1" xfId="0" applyNumberFormat="1" applyFont="1" applyFill="1" applyBorder="1" applyAlignment="1">
      <alignment horizontal="left" vertical="center" wrapText="1"/>
    </xf>
    <xf numFmtId="164" fontId="29" fillId="8" borderId="24" xfId="0" applyNumberFormat="1" applyFont="1" applyFill="1" applyBorder="1" applyAlignment="1">
      <alignment horizontal="left" vertical="center" wrapText="1"/>
    </xf>
    <xf numFmtId="164" fontId="29" fillId="8" borderId="18" xfId="0" applyNumberFormat="1" applyFont="1" applyFill="1" applyBorder="1" applyAlignment="1">
      <alignment horizontal="left" vertical="center" wrapText="1"/>
    </xf>
    <xf numFmtId="164" fontId="29" fillId="8" borderId="27" xfId="0" applyNumberFormat="1" applyFont="1" applyFill="1" applyBorder="1" applyAlignment="1">
      <alignment horizontal="left" vertical="center" wrapText="1"/>
    </xf>
    <xf numFmtId="0" fontId="36" fillId="12" borderId="12" xfId="10" applyFont="1" applyFill="1" applyBorder="1" applyAlignment="1">
      <alignment horizontal="center" vertical="center"/>
    </xf>
    <xf numFmtId="0" fontId="36" fillId="12" borderId="9" xfId="10" applyFont="1" applyFill="1" applyBorder="1" applyAlignment="1">
      <alignment horizontal="center" vertical="center"/>
    </xf>
    <xf numFmtId="0" fontId="36" fillId="12" borderId="29" xfId="10" applyFont="1" applyFill="1" applyBorder="1" applyAlignment="1">
      <alignment horizontal="center" vertical="center"/>
    </xf>
    <xf numFmtId="164" fontId="26" fillId="2" borderId="19" xfId="0" applyNumberFormat="1" applyFont="1" applyFill="1" applyBorder="1" applyAlignment="1">
      <alignment horizontal="left" vertical="center" wrapText="1"/>
    </xf>
    <xf numFmtId="164" fontId="26" fillId="2" borderId="20" xfId="0" applyNumberFormat="1" applyFont="1" applyFill="1" applyBorder="1" applyAlignment="1">
      <alignment horizontal="left" vertical="center" wrapText="1"/>
    </xf>
    <xf numFmtId="164" fontId="26" fillId="2" borderId="21" xfId="0" applyNumberFormat="1" applyFont="1" applyFill="1" applyBorder="1" applyAlignment="1">
      <alignment horizontal="left" vertical="center" wrapText="1"/>
    </xf>
    <xf numFmtId="164" fontId="27" fillId="7" borderId="9" xfId="0" applyNumberFormat="1" applyFont="1" applyFill="1" applyBorder="1" applyAlignment="1">
      <alignment horizontal="left" vertical="center" wrapText="1"/>
    </xf>
    <xf numFmtId="164" fontId="27" fillId="7" borderId="10" xfId="0" applyNumberFormat="1" applyFont="1" applyFill="1" applyBorder="1" applyAlignment="1">
      <alignment horizontal="left" vertical="center" wrapText="1"/>
    </xf>
    <xf numFmtId="0" fontId="28" fillId="8" borderId="13" xfId="0" applyFont="1" applyFill="1" applyBorder="1" applyAlignment="1">
      <alignment horizontal="left" vertical="center"/>
    </xf>
    <xf numFmtId="0" fontId="28" fillId="8" borderId="0" xfId="0" applyFont="1" applyFill="1" applyAlignment="1">
      <alignment horizontal="left" vertical="center"/>
    </xf>
    <xf numFmtId="0" fontId="28" fillId="8" borderId="22"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33" xfId="0" applyFont="1" applyFill="1" applyBorder="1" applyAlignment="1">
      <alignment horizontal="center" vertical="center"/>
    </xf>
    <xf numFmtId="0" fontId="44" fillId="2" borderId="0" xfId="0" applyFont="1" applyFill="1" applyAlignment="1">
      <alignment horizontal="left" wrapText="1"/>
    </xf>
    <xf numFmtId="164" fontId="19" fillId="2" borderId="38" xfId="0" applyNumberFormat="1" applyFont="1" applyFill="1" applyBorder="1" applyAlignment="1">
      <alignment horizontal="center" wrapText="1"/>
    </xf>
    <xf numFmtId="164" fontId="3" fillId="5" borderId="43" xfId="11" applyNumberFormat="1" applyFont="1" applyFill="1" applyBorder="1" applyAlignment="1">
      <alignment horizontal="center" vertical="center" wrapText="1"/>
    </xf>
  </cellXfs>
  <cellStyles count="14">
    <cellStyle name="20% - Accent3 20" xfId="9" xr:uid="{00000000-0005-0000-0000-000000000000}"/>
    <cellStyle name="20% - Accent3 21" xfId="7" xr:uid="{00000000-0005-0000-0000-000001000000}"/>
    <cellStyle name="20% - Accent3 22" xfId="5" xr:uid="{00000000-0005-0000-0000-000002000000}"/>
    <cellStyle name="20% - Accent3 23" xfId="8" xr:uid="{00000000-0005-0000-0000-000003000000}"/>
    <cellStyle name="Comma" xfId="1" builtinId="3"/>
    <cellStyle name="Currency" xfId="2" builtinId="4"/>
    <cellStyle name="Currency 2 2 2" xfId="11" xr:uid="{00000000-0005-0000-0000-000006000000}"/>
    <cellStyle name="Hyperlink" xfId="4" builtinId="8"/>
    <cellStyle name="Normal" xfId="0" builtinId="0"/>
    <cellStyle name="Normal 10 10 2" xfId="12" xr:uid="{00000000-0005-0000-0000-000009000000}"/>
    <cellStyle name="Normal 2 17 10" xfId="10" xr:uid="{00000000-0005-0000-0000-00000A000000}"/>
    <cellStyle name="Normal 7" xfId="6" xr:uid="{00000000-0005-0000-0000-00000B000000}"/>
    <cellStyle name="Normal_Refurb list (3)" xfId="13" xr:uid="{00000000-0005-0000-0000-00000C000000}"/>
    <cellStyle name="Percent" xfId="3" builtinId="5"/>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214312</xdr:colOff>
      <xdr:row>121</xdr:row>
      <xdr:rowOff>250029</xdr:rowOff>
    </xdr:from>
    <xdr:ext cx="11921983" cy="1893095"/>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14312" y="35867179"/>
          <a:ext cx="11921983" cy="1893095"/>
        </a:xfrm>
        <a:prstGeom prst="rect">
          <a:avLst/>
        </a:prstGeom>
        <a:ln w="15875">
          <a:solidFill>
            <a:srgbClr val="FF0000"/>
          </a:solid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iecf/AppData/Local/Microsoft/Windows/Temporary%20Internet%20Files/Content.Outlook/BMMVY87G/rItemQtyEPs2%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ng/AppData/Local/Microsoft/Windows/Temporary%20Internet%20Files/Content.Outlook/X5BNQV6Z/rItemQtyEPs2%2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jong\AppData\Local\Microsoft\Windows\Temporary%20Internet%20Files\Content.Outlook\X5BNQV6Z\rItemQtyEPs2%2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ong/AppData/Local/Microsoft/Windows/Temporary%20Internet%20Files/Content.Outlook/X5BNQV6Z/rItemQtyEPs2%20(5).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jessiecf.LIULIOPTOMA/AppData/Local/Microsoft/Windows/Temporary%20Internet%20Files/Content.Outlook/ZSSJWI7F/Optoma%20Projector/PSI/Sales%20History/2012%202013%202014%20Sales%20History%20by%20Category.xlsx?A942FD86" TargetMode="External"/><Relationship Id="rId1" Type="http://schemas.openxmlformats.org/officeDocument/2006/relationships/externalLinkPath" Target="file:///\\A942FD86\2012%202013%202014%20Sales%20History%20by%20Category.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Users/jessiecf.LIULIOPTOMA/AppData/Local/Microsoft/Windows/Temporary%20Internet%20Files/Content.Outlook/ZSSJWI7F/Optoma%20Projector/PSI/PSI%20master/2014/May%202014/rSellingEP_BU_Region_Book_Closing_Date.xls?A95EE0AB" TargetMode="External"/><Relationship Id="rId1" Type="http://schemas.openxmlformats.org/officeDocument/2006/relationships/externalLinkPath" Target="file:///\\A95EE0AB\rSellingEP_BU_Region_Book_Closing_D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oliviaw.LIULIOPTOMA/Local%20Settings/Temporary%20Internet%20Files/Content.Outlook/FRZBW2Z2/September%202014%20Price%20Master%20Final%20August%202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juliec/AppData/Local/Microsoft/Windows/Temporary%20Internet%20Files/Content.Outlook/PTHFH49N/Copy%20of%202017%20Q2%20Fcst%20HC%20-%20Personnel%20expense_HR_June%20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ong/Desktop/Optoma%20October%201%202024%20Pricing%20-%209-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 map"/>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s>
    <sheetDataSet>
      <sheetData sheetId="0"/>
      <sheetData sheetId="1"/>
      <sheetData sheetId="2">
        <row r="5">
          <cell r="R5">
            <v>14713</v>
          </cell>
        </row>
        <row r="7">
          <cell r="R7">
            <v>0</v>
          </cell>
        </row>
        <row r="8">
          <cell r="R8">
            <v>0</v>
          </cell>
        </row>
        <row r="10">
          <cell r="R10">
            <v>0</v>
          </cell>
        </row>
        <row r="11">
          <cell r="R11">
            <v>1135</v>
          </cell>
        </row>
        <row r="13">
          <cell r="R13">
            <v>11</v>
          </cell>
        </row>
        <row r="14">
          <cell r="R14">
            <v>28</v>
          </cell>
        </row>
        <row r="15">
          <cell r="R15">
            <v>3</v>
          </cell>
        </row>
        <row r="16">
          <cell r="R16">
            <v>759</v>
          </cell>
        </row>
        <row r="17">
          <cell r="R17">
            <v>15</v>
          </cell>
        </row>
        <row r="18">
          <cell r="R18">
            <v>1</v>
          </cell>
        </row>
        <row r="19">
          <cell r="R19">
            <v>1</v>
          </cell>
        </row>
        <row r="21">
          <cell r="R21">
            <v>0</v>
          </cell>
        </row>
        <row r="22">
          <cell r="R22">
            <v>3</v>
          </cell>
        </row>
        <row r="23">
          <cell r="R23">
            <v>3</v>
          </cell>
        </row>
        <row r="24">
          <cell r="R24">
            <v>4</v>
          </cell>
        </row>
        <row r="25">
          <cell r="R25">
            <v>1</v>
          </cell>
        </row>
        <row r="26">
          <cell r="R26">
            <v>1</v>
          </cell>
        </row>
        <row r="27">
          <cell r="R27">
            <v>416</v>
          </cell>
        </row>
        <row r="29">
          <cell r="R29">
            <v>3</v>
          </cell>
        </row>
        <row r="30">
          <cell r="R30">
            <v>1</v>
          </cell>
        </row>
        <row r="32">
          <cell r="R32">
            <v>6</v>
          </cell>
        </row>
        <row r="33">
          <cell r="R33">
            <v>0</v>
          </cell>
        </row>
        <row r="34">
          <cell r="R34">
            <v>1</v>
          </cell>
        </row>
        <row r="35">
          <cell r="R35">
            <v>225</v>
          </cell>
        </row>
        <row r="36">
          <cell r="R36">
            <v>7</v>
          </cell>
        </row>
        <row r="37">
          <cell r="R37">
            <v>50</v>
          </cell>
        </row>
        <row r="38">
          <cell r="R38">
            <v>75</v>
          </cell>
        </row>
        <row r="40">
          <cell r="R40">
            <v>25</v>
          </cell>
        </row>
        <row r="41">
          <cell r="R41">
            <v>4</v>
          </cell>
        </row>
        <row r="43">
          <cell r="R43">
            <v>2</v>
          </cell>
        </row>
        <row r="44">
          <cell r="R44">
            <v>64</v>
          </cell>
        </row>
        <row r="45">
          <cell r="R45">
            <v>4</v>
          </cell>
        </row>
        <row r="46">
          <cell r="R46">
            <v>6</v>
          </cell>
        </row>
        <row r="47">
          <cell r="R47">
            <v>3</v>
          </cell>
        </row>
        <row r="48">
          <cell r="R48">
            <v>0</v>
          </cell>
        </row>
        <row r="49">
          <cell r="R49">
            <v>1</v>
          </cell>
        </row>
        <row r="51">
          <cell r="R51">
            <v>0</v>
          </cell>
        </row>
        <row r="52">
          <cell r="R52">
            <v>44</v>
          </cell>
        </row>
        <row r="54">
          <cell r="R54">
            <v>0</v>
          </cell>
        </row>
        <row r="55">
          <cell r="R55">
            <v>22</v>
          </cell>
        </row>
        <row r="56">
          <cell r="R56">
            <v>1</v>
          </cell>
        </row>
        <row r="57">
          <cell r="R57">
            <v>0</v>
          </cell>
        </row>
        <row r="58">
          <cell r="R58">
            <v>0</v>
          </cell>
        </row>
        <row r="59">
          <cell r="R59">
            <v>0</v>
          </cell>
        </row>
        <row r="60">
          <cell r="R60">
            <v>352</v>
          </cell>
        </row>
        <row r="62">
          <cell r="R62">
            <v>238</v>
          </cell>
        </row>
        <row r="63">
          <cell r="R63">
            <v>4</v>
          </cell>
        </row>
        <row r="65">
          <cell r="R65">
            <v>2</v>
          </cell>
        </row>
        <row r="66">
          <cell r="R66">
            <v>24</v>
          </cell>
        </row>
        <row r="67">
          <cell r="R67">
            <v>0</v>
          </cell>
        </row>
        <row r="68">
          <cell r="R68">
            <v>0</v>
          </cell>
        </row>
        <row r="69">
          <cell r="R69">
            <v>0</v>
          </cell>
        </row>
        <row r="70">
          <cell r="R70">
            <v>0</v>
          </cell>
        </row>
        <row r="71">
          <cell r="R71">
            <v>0</v>
          </cell>
        </row>
        <row r="73">
          <cell r="R73">
            <v>1</v>
          </cell>
        </row>
        <row r="74">
          <cell r="R74">
            <v>10</v>
          </cell>
        </row>
        <row r="76">
          <cell r="R76">
            <v>0</v>
          </cell>
        </row>
        <row r="77">
          <cell r="R77">
            <v>531</v>
          </cell>
        </row>
        <row r="78">
          <cell r="R78">
            <v>5</v>
          </cell>
        </row>
        <row r="79">
          <cell r="R79">
            <v>0</v>
          </cell>
        </row>
        <row r="81">
          <cell r="R81">
            <v>15</v>
          </cell>
        </row>
        <row r="82">
          <cell r="R82">
            <v>25</v>
          </cell>
        </row>
        <row r="83">
          <cell r="R83">
            <v>0</v>
          </cell>
        </row>
        <row r="84">
          <cell r="R84">
            <v>3</v>
          </cell>
        </row>
        <row r="85">
          <cell r="R85">
            <v>0</v>
          </cell>
        </row>
        <row r="86">
          <cell r="R86">
            <v>1</v>
          </cell>
        </row>
        <row r="87">
          <cell r="R87">
            <v>1</v>
          </cell>
        </row>
        <row r="89">
          <cell r="R89">
            <v>3</v>
          </cell>
        </row>
        <row r="90">
          <cell r="R90">
            <v>0</v>
          </cell>
        </row>
        <row r="91">
          <cell r="R91">
            <v>1</v>
          </cell>
        </row>
        <row r="92">
          <cell r="R92">
            <v>0</v>
          </cell>
        </row>
        <row r="93">
          <cell r="R93">
            <v>0</v>
          </cell>
        </row>
        <row r="94">
          <cell r="R94">
            <v>0</v>
          </cell>
        </row>
        <row r="95">
          <cell r="R95">
            <v>0</v>
          </cell>
        </row>
        <row r="97">
          <cell r="R97">
            <v>1</v>
          </cell>
        </row>
        <row r="98">
          <cell r="R98">
            <v>10</v>
          </cell>
        </row>
        <row r="100">
          <cell r="R100">
            <v>19</v>
          </cell>
        </row>
        <row r="101">
          <cell r="R101">
            <v>0</v>
          </cell>
        </row>
        <row r="102">
          <cell r="R102">
            <v>1</v>
          </cell>
        </row>
        <row r="103">
          <cell r="R103">
            <v>1</v>
          </cell>
        </row>
        <row r="104">
          <cell r="R104">
            <v>84</v>
          </cell>
        </row>
        <row r="105">
          <cell r="R105">
            <v>5</v>
          </cell>
        </row>
        <row r="106">
          <cell r="R106">
            <v>104</v>
          </cell>
        </row>
        <row r="108">
          <cell r="R108">
            <v>2</v>
          </cell>
        </row>
        <row r="109">
          <cell r="R109">
            <v>1</v>
          </cell>
        </row>
        <row r="111">
          <cell r="R111">
            <v>0</v>
          </cell>
        </row>
        <row r="112">
          <cell r="R112">
            <v>2</v>
          </cell>
        </row>
        <row r="113">
          <cell r="R113">
            <v>1</v>
          </cell>
        </row>
        <row r="114">
          <cell r="R114">
            <v>0</v>
          </cell>
        </row>
        <row r="115">
          <cell r="R115">
            <v>0</v>
          </cell>
        </row>
        <row r="116">
          <cell r="R116">
            <v>0</v>
          </cell>
        </row>
        <row r="117">
          <cell r="R117">
            <v>0</v>
          </cell>
        </row>
        <row r="119">
          <cell r="R119">
            <v>131</v>
          </cell>
        </row>
        <row r="120">
          <cell r="R120">
            <v>5</v>
          </cell>
        </row>
        <row r="122">
          <cell r="R122">
            <v>0</v>
          </cell>
        </row>
        <row r="123">
          <cell r="R123">
            <v>1</v>
          </cell>
        </row>
        <row r="124">
          <cell r="R124">
            <v>1</v>
          </cell>
        </row>
        <row r="125">
          <cell r="R125">
            <v>0</v>
          </cell>
        </row>
        <row r="126">
          <cell r="R126">
            <v>1</v>
          </cell>
        </row>
        <row r="127">
          <cell r="R127">
            <v>0</v>
          </cell>
        </row>
        <row r="128">
          <cell r="R128">
            <v>0</v>
          </cell>
        </row>
        <row r="130">
          <cell r="R130">
            <v>4</v>
          </cell>
        </row>
        <row r="131">
          <cell r="R131">
            <v>0</v>
          </cell>
        </row>
        <row r="133">
          <cell r="R133">
            <v>0</v>
          </cell>
        </row>
        <row r="134">
          <cell r="R134">
            <v>0</v>
          </cell>
        </row>
        <row r="135">
          <cell r="R135">
            <v>7</v>
          </cell>
        </row>
        <row r="136">
          <cell r="R136">
            <v>4</v>
          </cell>
        </row>
        <row r="137">
          <cell r="R137">
            <v>0</v>
          </cell>
        </row>
        <row r="138">
          <cell r="R138">
            <v>3</v>
          </cell>
        </row>
        <row r="139">
          <cell r="R139">
            <v>23</v>
          </cell>
        </row>
        <row r="141">
          <cell r="R141">
            <v>4</v>
          </cell>
        </row>
        <row r="142">
          <cell r="R142">
            <v>1</v>
          </cell>
        </row>
        <row r="143">
          <cell r="R143">
            <v>3</v>
          </cell>
        </row>
        <row r="144">
          <cell r="R144">
            <v>27</v>
          </cell>
        </row>
        <row r="146">
          <cell r="R146">
            <v>1</v>
          </cell>
        </row>
        <row r="147">
          <cell r="R147">
            <v>180</v>
          </cell>
        </row>
        <row r="149">
          <cell r="R149">
            <v>13</v>
          </cell>
        </row>
        <row r="150">
          <cell r="R150">
            <v>5</v>
          </cell>
        </row>
        <row r="151">
          <cell r="R151">
            <v>5</v>
          </cell>
        </row>
        <row r="152">
          <cell r="R152">
            <v>297</v>
          </cell>
        </row>
        <row r="154">
          <cell r="R154">
            <v>75</v>
          </cell>
        </row>
        <row r="155">
          <cell r="R155">
            <v>16</v>
          </cell>
        </row>
        <row r="157">
          <cell r="R157">
            <v>27</v>
          </cell>
        </row>
        <row r="158">
          <cell r="R158">
            <v>1</v>
          </cell>
        </row>
        <row r="160">
          <cell r="R160">
            <v>1</v>
          </cell>
        </row>
        <row r="161">
          <cell r="R161">
            <v>5</v>
          </cell>
        </row>
        <row r="162">
          <cell r="R162">
            <v>10</v>
          </cell>
        </row>
        <row r="163">
          <cell r="R163">
            <v>1</v>
          </cell>
        </row>
        <row r="164">
          <cell r="R164">
            <v>0</v>
          </cell>
        </row>
        <row r="165">
          <cell r="R165">
            <v>38</v>
          </cell>
        </row>
        <row r="166">
          <cell r="R166">
            <v>2</v>
          </cell>
        </row>
        <row r="168">
          <cell r="R168">
            <v>37</v>
          </cell>
        </row>
        <row r="169">
          <cell r="R169">
            <v>2</v>
          </cell>
        </row>
        <row r="171">
          <cell r="R171">
            <v>4</v>
          </cell>
        </row>
        <row r="172">
          <cell r="R172">
            <v>10</v>
          </cell>
        </row>
        <row r="173">
          <cell r="R173">
            <v>38</v>
          </cell>
        </row>
        <row r="174">
          <cell r="R174">
            <v>2</v>
          </cell>
        </row>
        <row r="175">
          <cell r="R175">
            <v>6</v>
          </cell>
        </row>
        <row r="176">
          <cell r="R176">
            <v>0</v>
          </cell>
        </row>
        <row r="177">
          <cell r="R177">
            <v>4</v>
          </cell>
        </row>
        <row r="179">
          <cell r="R179">
            <v>0</v>
          </cell>
        </row>
        <row r="180">
          <cell r="R180">
            <v>3</v>
          </cell>
        </row>
        <row r="182">
          <cell r="R182">
            <v>3</v>
          </cell>
        </row>
        <row r="183">
          <cell r="R183">
            <v>23</v>
          </cell>
        </row>
        <row r="184">
          <cell r="R184">
            <v>0</v>
          </cell>
        </row>
        <row r="185">
          <cell r="R185">
            <v>2</v>
          </cell>
        </row>
        <row r="186">
          <cell r="R186">
            <v>1</v>
          </cell>
        </row>
        <row r="187">
          <cell r="R187">
            <v>102</v>
          </cell>
        </row>
        <row r="188">
          <cell r="R188">
            <v>8</v>
          </cell>
        </row>
        <row r="190">
          <cell r="R190">
            <v>32</v>
          </cell>
        </row>
        <row r="191">
          <cell r="R191">
            <v>12</v>
          </cell>
        </row>
        <row r="193">
          <cell r="R193">
            <v>5</v>
          </cell>
        </row>
        <row r="194">
          <cell r="R194">
            <v>3</v>
          </cell>
        </row>
        <row r="195">
          <cell r="R195">
            <v>0</v>
          </cell>
        </row>
        <row r="196">
          <cell r="R196">
            <v>1</v>
          </cell>
        </row>
        <row r="197">
          <cell r="R197">
            <v>6</v>
          </cell>
        </row>
        <row r="198">
          <cell r="R198">
            <v>1</v>
          </cell>
        </row>
        <row r="199">
          <cell r="R199">
            <v>0</v>
          </cell>
        </row>
        <row r="201">
          <cell r="R201">
            <v>0</v>
          </cell>
        </row>
        <row r="204">
          <cell r="R204">
            <v>5</v>
          </cell>
        </row>
        <row r="205">
          <cell r="R205">
            <v>4</v>
          </cell>
        </row>
        <row r="206">
          <cell r="R206">
            <v>337</v>
          </cell>
        </row>
        <row r="207">
          <cell r="R207">
            <v>0</v>
          </cell>
        </row>
        <row r="208">
          <cell r="R208">
            <v>117</v>
          </cell>
        </row>
        <row r="210">
          <cell r="R210">
            <v>318</v>
          </cell>
        </row>
        <row r="212">
          <cell r="R212">
            <v>95</v>
          </cell>
        </row>
        <row r="213">
          <cell r="R213">
            <v>57</v>
          </cell>
        </row>
        <row r="215">
          <cell r="R215">
            <v>0</v>
          </cell>
        </row>
        <row r="217">
          <cell r="R217">
            <v>1</v>
          </cell>
        </row>
        <row r="218">
          <cell r="R218">
            <v>0</v>
          </cell>
        </row>
        <row r="219">
          <cell r="R219">
            <v>211</v>
          </cell>
        </row>
        <row r="220">
          <cell r="R220">
            <v>9</v>
          </cell>
        </row>
        <row r="221">
          <cell r="R221">
            <v>54</v>
          </cell>
        </row>
        <row r="224">
          <cell r="R224">
            <v>48</v>
          </cell>
        </row>
        <row r="226">
          <cell r="R226">
            <v>0</v>
          </cell>
        </row>
        <row r="227">
          <cell r="R227">
            <v>86</v>
          </cell>
        </row>
        <row r="228">
          <cell r="R228">
            <v>13</v>
          </cell>
        </row>
        <row r="229">
          <cell r="R229">
            <v>41</v>
          </cell>
        </row>
        <row r="230">
          <cell r="R230">
            <v>4</v>
          </cell>
        </row>
        <row r="231">
          <cell r="R231">
            <v>245</v>
          </cell>
        </row>
        <row r="232">
          <cell r="R232">
            <v>1</v>
          </cell>
        </row>
        <row r="234">
          <cell r="R234">
            <v>8</v>
          </cell>
        </row>
        <row r="235">
          <cell r="R235">
            <v>0</v>
          </cell>
        </row>
        <row r="236">
          <cell r="R236">
            <v>1025</v>
          </cell>
        </row>
        <row r="238">
          <cell r="R238">
            <v>409</v>
          </cell>
        </row>
        <row r="239">
          <cell r="R239">
            <v>3</v>
          </cell>
        </row>
        <row r="240">
          <cell r="R240">
            <v>27</v>
          </cell>
        </row>
        <row r="242">
          <cell r="R242">
            <v>156</v>
          </cell>
        </row>
        <row r="243">
          <cell r="R243">
            <v>4</v>
          </cell>
        </row>
        <row r="245">
          <cell r="R245">
            <v>114</v>
          </cell>
        </row>
        <row r="246">
          <cell r="R246">
            <v>21</v>
          </cell>
        </row>
        <row r="247">
          <cell r="R247">
            <v>41</v>
          </cell>
        </row>
        <row r="248">
          <cell r="R248">
            <v>2</v>
          </cell>
        </row>
      </sheetData>
      <sheetData sheetId="3">
        <row r="5">
          <cell r="R5">
            <v>833</v>
          </cell>
        </row>
        <row r="7">
          <cell r="R7">
            <v>0</v>
          </cell>
        </row>
        <row r="8">
          <cell r="R8">
            <v>0</v>
          </cell>
        </row>
        <row r="10">
          <cell r="R10">
            <v>0</v>
          </cell>
        </row>
        <row r="11">
          <cell r="R11">
            <v>0</v>
          </cell>
        </row>
        <row r="13">
          <cell r="R13">
            <v>1</v>
          </cell>
        </row>
        <row r="14">
          <cell r="R14">
            <v>0</v>
          </cell>
        </row>
        <row r="15">
          <cell r="R15">
            <v>10</v>
          </cell>
        </row>
        <row r="16">
          <cell r="R16">
            <v>1</v>
          </cell>
        </row>
        <row r="17">
          <cell r="R17">
            <v>3</v>
          </cell>
        </row>
        <row r="18">
          <cell r="R18">
            <v>0</v>
          </cell>
        </row>
        <row r="21">
          <cell r="R21">
            <v>6</v>
          </cell>
        </row>
        <row r="22">
          <cell r="R22">
            <v>4</v>
          </cell>
        </row>
        <row r="24">
          <cell r="R24">
            <v>0</v>
          </cell>
        </row>
        <row r="25">
          <cell r="R25">
            <v>6</v>
          </cell>
        </row>
        <row r="27">
          <cell r="R27">
            <v>66</v>
          </cell>
        </row>
        <row r="28">
          <cell r="R28">
            <v>0</v>
          </cell>
        </row>
        <row r="29">
          <cell r="R29">
            <v>1</v>
          </cell>
        </row>
        <row r="30">
          <cell r="R30">
            <v>2</v>
          </cell>
        </row>
        <row r="32">
          <cell r="R32">
            <v>2</v>
          </cell>
        </row>
        <row r="35">
          <cell r="R35">
            <v>0</v>
          </cell>
        </row>
        <row r="36">
          <cell r="R36">
            <v>0</v>
          </cell>
        </row>
        <row r="37">
          <cell r="R37">
            <v>1</v>
          </cell>
        </row>
        <row r="38">
          <cell r="R38">
            <v>2</v>
          </cell>
        </row>
        <row r="39">
          <cell r="R39">
            <v>2</v>
          </cell>
        </row>
        <row r="41">
          <cell r="R41">
            <v>20</v>
          </cell>
        </row>
        <row r="43">
          <cell r="R43">
            <v>14</v>
          </cell>
        </row>
        <row r="44">
          <cell r="R44">
            <v>16</v>
          </cell>
        </row>
        <row r="46">
          <cell r="R46">
            <v>11</v>
          </cell>
        </row>
        <row r="47">
          <cell r="R47">
            <v>1</v>
          </cell>
        </row>
        <row r="48">
          <cell r="R48">
            <v>0</v>
          </cell>
        </row>
        <row r="49">
          <cell r="R49">
            <v>4</v>
          </cell>
        </row>
        <row r="50">
          <cell r="R50">
            <v>0</v>
          </cell>
        </row>
        <row r="51">
          <cell r="R51">
            <v>0</v>
          </cell>
        </row>
        <row r="52">
          <cell r="R52">
            <v>129</v>
          </cell>
        </row>
        <row r="54">
          <cell r="R54">
            <v>43</v>
          </cell>
        </row>
        <row r="55">
          <cell r="R55">
            <v>27</v>
          </cell>
        </row>
        <row r="57">
          <cell r="R57">
            <v>0</v>
          </cell>
        </row>
        <row r="59">
          <cell r="R59">
            <v>0</v>
          </cell>
        </row>
        <row r="60">
          <cell r="R60">
            <v>1</v>
          </cell>
        </row>
        <row r="62">
          <cell r="R62">
            <v>0</v>
          </cell>
        </row>
        <row r="63">
          <cell r="R63">
            <v>1</v>
          </cell>
        </row>
        <row r="64">
          <cell r="R64">
            <v>0</v>
          </cell>
        </row>
        <row r="65">
          <cell r="R65">
            <v>0</v>
          </cell>
        </row>
        <row r="66">
          <cell r="R66">
            <v>0</v>
          </cell>
        </row>
        <row r="67">
          <cell r="R67">
            <v>2</v>
          </cell>
        </row>
        <row r="68">
          <cell r="R68">
            <v>0</v>
          </cell>
        </row>
        <row r="70">
          <cell r="R70">
            <v>0</v>
          </cell>
        </row>
        <row r="71">
          <cell r="R71">
            <v>0</v>
          </cell>
        </row>
        <row r="73">
          <cell r="R73">
            <v>1</v>
          </cell>
        </row>
        <row r="74">
          <cell r="R74">
            <v>24</v>
          </cell>
        </row>
        <row r="76">
          <cell r="R76">
            <v>12</v>
          </cell>
        </row>
        <row r="77">
          <cell r="R77">
            <v>17</v>
          </cell>
        </row>
        <row r="78">
          <cell r="R78">
            <v>6</v>
          </cell>
        </row>
        <row r="79">
          <cell r="R79">
            <v>15</v>
          </cell>
        </row>
        <row r="81">
          <cell r="R81">
            <v>4</v>
          </cell>
        </row>
        <row r="82">
          <cell r="R82">
            <v>0</v>
          </cell>
        </row>
        <row r="84">
          <cell r="R84">
            <v>9</v>
          </cell>
        </row>
        <row r="85">
          <cell r="R85">
            <v>1</v>
          </cell>
        </row>
        <row r="86">
          <cell r="R86">
            <v>0</v>
          </cell>
        </row>
        <row r="87">
          <cell r="R87">
            <v>1</v>
          </cell>
        </row>
        <row r="89">
          <cell r="R89">
            <v>1</v>
          </cell>
        </row>
        <row r="90">
          <cell r="R90">
            <v>6</v>
          </cell>
        </row>
        <row r="92">
          <cell r="R92">
            <v>3</v>
          </cell>
        </row>
        <row r="93">
          <cell r="R93">
            <v>1</v>
          </cell>
        </row>
        <row r="94">
          <cell r="R94">
            <v>0</v>
          </cell>
        </row>
        <row r="95">
          <cell r="R95">
            <v>0</v>
          </cell>
        </row>
        <row r="97">
          <cell r="R97">
            <v>6</v>
          </cell>
        </row>
        <row r="98">
          <cell r="R98">
            <v>0</v>
          </cell>
        </row>
        <row r="100">
          <cell r="R100">
            <v>1</v>
          </cell>
        </row>
        <row r="101">
          <cell r="R101">
            <v>0</v>
          </cell>
        </row>
        <row r="104">
          <cell r="R104">
            <v>1</v>
          </cell>
        </row>
        <row r="105">
          <cell r="R105">
            <v>2</v>
          </cell>
        </row>
        <row r="106">
          <cell r="R106">
            <v>1</v>
          </cell>
        </row>
        <row r="107">
          <cell r="R107">
            <v>4</v>
          </cell>
        </row>
        <row r="108">
          <cell r="R108">
            <v>3</v>
          </cell>
        </row>
        <row r="109">
          <cell r="R109">
            <v>6</v>
          </cell>
        </row>
        <row r="111">
          <cell r="R111">
            <v>2</v>
          </cell>
        </row>
        <row r="112">
          <cell r="R112">
            <v>1</v>
          </cell>
        </row>
        <row r="114">
          <cell r="R114">
            <v>1</v>
          </cell>
        </row>
        <row r="115">
          <cell r="R115">
            <v>5</v>
          </cell>
        </row>
        <row r="116">
          <cell r="R116">
            <v>2</v>
          </cell>
        </row>
        <row r="117">
          <cell r="R117">
            <v>2</v>
          </cell>
        </row>
        <row r="118">
          <cell r="R118">
            <v>1</v>
          </cell>
        </row>
        <row r="119">
          <cell r="R119">
            <v>1</v>
          </cell>
        </row>
        <row r="120">
          <cell r="R120">
            <v>1</v>
          </cell>
        </row>
        <row r="122">
          <cell r="R122">
            <v>0</v>
          </cell>
        </row>
        <row r="123">
          <cell r="R123">
            <v>6</v>
          </cell>
        </row>
        <row r="125">
          <cell r="R125">
            <v>1</v>
          </cell>
        </row>
        <row r="126">
          <cell r="R126">
            <v>5</v>
          </cell>
        </row>
        <row r="127">
          <cell r="R127">
            <v>2</v>
          </cell>
        </row>
        <row r="128">
          <cell r="R128">
            <v>1</v>
          </cell>
        </row>
        <row r="129">
          <cell r="R129">
            <v>3</v>
          </cell>
        </row>
        <row r="130">
          <cell r="R130">
            <v>1</v>
          </cell>
        </row>
        <row r="133">
          <cell r="R133">
            <v>0</v>
          </cell>
        </row>
        <row r="134">
          <cell r="R134">
            <v>0</v>
          </cell>
        </row>
        <row r="136">
          <cell r="R136">
            <v>5</v>
          </cell>
        </row>
        <row r="137">
          <cell r="R137">
            <v>12</v>
          </cell>
        </row>
        <row r="139">
          <cell r="R139">
            <v>2</v>
          </cell>
        </row>
        <row r="140">
          <cell r="R140">
            <v>6</v>
          </cell>
        </row>
        <row r="141">
          <cell r="R141">
            <v>3</v>
          </cell>
        </row>
        <row r="142">
          <cell r="R142">
            <v>3</v>
          </cell>
        </row>
        <row r="144">
          <cell r="R144">
            <v>1</v>
          </cell>
        </row>
        <row r="145">
          <cell r="R145">
            <v>0</v>
          </cell>
        </row>
        <row r="147">
          <cell r="R147">
            <v>0</v>
          </cell>
        </row>
        <row r="148">
          <cell r="R148">
            <v>0</v>
          </cell>
        </row>
        <row r="149">
          <cell r="R149">
            <v>6</v>
          </cell>
        </row>
        <row r="150">
          <cell r="R150">
            <v>6</v>
          </cell>
        </row>
        <row r="151">
          <cell r="R151">
            <v>0</v>
          </cell>
        </row>
        <row r="152">
          <cell r="R152">
            <v>0</v>
          </cell>
        </row>
        <row r="153">
          <cell r="R153">
            <v>24</v>
          </cell>
        </row>
        <row r="155">
          <cell r="R155">
            <v>3</v>
          </cell>
        </row>
        <row r="156">
          <cell r="R156">
            <v>9</v>
          </cell>
        </row>
        <row r="158">
          <cell r="R158">
            <v>0</v>
          </cell>
        </row>
        <row r="160">
          <cell r="R160">
            <v>0</v>
          </cell>
        </row>
        <row r="161">
          <cell r="R161">
            <v>7</v>
          </cell>
        </row>
        <row r="162">
          <cell r="R162">
            <v>1</v>
          </cell>
        </row>
        <row r="163">
          <cell r="R163">
            <v>5</v>
          </cell>
        </row>
        <row r="164">
          <cell r="R164">
            <v>1</v>
          </cell>
        </row>
        <row r="165">
          <cell r="R165">
            <v>1</v>
          </cell>
        </row>
      </sheetData>
      <sheetData sheetId="4">
        <row r="5">
          <cell r="R5">
            <v>4825</v>
          </cell>
        </row>
        <row r="9">
          <cell r="R9">
            <v>0</v>
          </cell>
        </row>
        <row r="11">
          <cell r="R11">
            <v>0</v>
          </cell>
        </row>
        <row r="12">
          <cell r="R12">
            <v>3</v>
          </cell>
        </row>
        <row r="13">
          <cell r="R13">
            <v>0</v>
          </cell>
        </row>
        <row r="16">
          <cell r="R16">
            <v>1</v>
          </cell>
        </row>
        <row r="17">
          <cell r="R17">
            <v>0</v>
          </cell>
        </row>
        <row r="18">
          <cell r="R18">
            <v>2</v>
          </cell>
        </row>
        <row r="19">
          <cell r="R19">
            <v>41</v>
          </cell>
        </row>
        <row r="20">
          <cell r="R20">
            <v>4</v>
          </cell>
        </row>
        <row r="21">
          <cell r="R21">
            <v>0</v>
          </cell>
        </row>
        <row r="22">
          <cell r="R22">
            <v>0</v>
          </cell>
        </row>
        <row r="24">
          <cell r="R24">
            <v>0</v>
          </cell>
        </row>
        <row r="25">
          <cell r="R25">
            <v>94</v>
          </cell>
        </row>
        <row r="27">
          <cell r="R27">
            <v>35</v>
          </cell>
        </row>
        <row r="28">
          <cell r="R28">
            <v>20</v>
          </cell>
        </row>
        <row r="30">
          <cell r="R30">
            <v>0</v>
          </cell>
        </row>
        <row r="31">
          <cell r="R31">
            <v>0</v>
          </cell>
        </row>
        <row r="32">
          <cell r="R32">
            <v>1</v>
          </cell>
        </row>
        <row r="33">
          <cell r="R33">
            <v>0</v>
          </cell>
        </row>
        <row r="34">
          <cell r="R34">
            <v>3</v>
          </cell>
        </row>
        <row r="35">
          <cell r="R35">
            <v>18</v>
          </cell>
        </row>
        <row r="37">
          <cell r="R37">
            <v>0</v>
          </cell>
        </row>
        <row r="38">
          <cell r="R38">
            <v>0</v>
          </cell>
        </row>
        <row r="39">
          <cell r="R39">
            <v>0</v>
          </cell>
        </row>
        <row r="40">
          <cell r="R40">
            <v>0</v>
          </cell>
        </row>
        <row r="41">
          <cell r="R41">
            <v>0</v>
          </cell>
        </row>
        <row r="44">
          <cell r="R44">
            <v>1135</v>
          </cell>
        </row>
        <row r="46">
          <cell r="R46">
            <v>0</v>
          </cell>
        </row>
        <row r="47">
          <cell r="R47">
            <v>10</v>
          </cell>
        </row>
        <row r="49">
          <cell r="R49">
            <v>5</v>
          </cell>
        </row>
        <row r="50">
          <cell r="R50">
            <v>26</v>
          </cell>
        </row>
        <row r="52">
          <cell r="R52">
            <v>1</v>
          </cell>
        </row>
        <row r="53">
          <cell r="R53">
            <v>1</v>
          </cell>
        </row>
        <row r="54">
          <cell r="R54">
            <v>0</v>
          </cell>
        </row>
        <row r="56">
          <cell r="R56">
            <v>47</v>
          </cell>
        </row>
        <row r="57">
          <cell r="R57">
            <v>0</v>
          </cell>
        </row>
        <row r="58">
          <cell r="R58">
            <v>0</v>
          </cell>
        </row>
        <row r="59">
          <cell r="R59">
            <v>16</v>
          </cell>
        </row>
        <row r="60">
          <cell r="R60">
            <v>11</v>
          </cell>
        </row>
        <row r="61">
          <cell r="R61">
            <v>0</v>
          </cell>
        </row>
        <row r="62">
          <cell r="R62">
            <v>10</v>
          </cell>
        </row>
        <row r="63">
          <cell r="R63">
            <v>0</v>
          </cell>
        </row>
        <row r="65">
          <cell r="R65">
            <v>0</v>
          </cell>
        </row>
        <row r="66">
          <cell r="R66">
            <v>0</v>
          </cell>
        </row>
        <row r="67">
          <cell r="R67">
            <v>0</v>
          </cell>
        </row>
        <row r="68">
          <cell r="R68">
            <v>34</v>
          </cell>
        </row>
        <row r="70">
          <cell r="R70">
            <v>0</v>
          </cell>
        </row>
        <row r="73">
          <cell r="R73">
            <v>1025</v>
          </cell>
        </row>
        <row r="75">
          <cell r="R75">
            <v>0</v>
          </cell>
        </row>
        <row r="76">
          <cell r="R76">
            <v>0</v>
          </cell>
        </row>
        <row r="77">
          <cell r="R77">
            <v>20</v>
          </cell>
        </row>
        <row r="78">
          <cell r="R78">
            <v>1</v>
          </cell>
        </row>
      </sheetData>
      <sheetData sheetId="5">
        <row r="5">
          <cell r="R5">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8">
          <cell r="R48">
            <v>0</v>
          </cell>
        </row>
        <row r="49">
          <cell r="R49">
            <v>0</v>
          </cell>
        </row>
        <row r="50">
          <cell r="R50">
            <v>0</v>
          </cell>
        </row>
        <row r="51">
          <cell r="R51">
            <v>0</v>
          </cell>
        </row>
        <row r="52">
          <cell r="R52">
            <v>0</v>
          </cell>
        </row>
        <row r="53">
          <cell r="R53">
            <v>0</v>
          </cell>
        </row>
        <row r="55">
          <cell r="R55">
            <v>0</v>
          </cell>
        </row>
        <row r="56">
          <cell r="R56">
            <v>0</v>
          </cell>
        </row>
        <row r="57">
          <cell r="R57">
            <v>0</v>
          </cell>
        </row>
        <row r="58">
          <cell r="R58">
            <v>0</v>
          </cell>
        </row>
        <row r="59">
          <cell r="R59">
            <v>0</v>
          </cell>
        </row>
        <row r="60">
          <cell r="R60">
            <v>0</v>
          </cell>
        </row>
        <row r="62">
          <cell r="R62">
            <v>0</v>
          </cell>
        </row>
        <row r="63">
          <cell r="R63">
            <v>0</v>
          </cell>
        </row>
        <row r="64">
          <cell r="R64">
            <v>0</v>
          </cell>
        </row>
        <row r="65">
          <cell r="R65">
            <v>0</v>
          </cell>
        </row>
        <row r="66">
          <cell r="R66">
            <v>0</v>
          </cell>
        </row>
        <row r="67">
          <cell r="R67">
            <v>0</v>
          </cell>
        </row>
        <row r="68">
          <cell r="R68">
            <v>0</v>
          </cell>
        </row>
        <row r="69">
          <cell r="R69">
            <v>0</v>
          </cell>
        </row>
        <row r="70">
          <cell r="R70">
            <v>0</v>
          </cell>
        </row>
        <row r="71">
          <cell r="R71">
            <v>0</v>
          </cell>
        </row>
        <row r="72">
          <cell r="R72">
            <v>0</v>
          </cell>
        </row>
        <row r="73">
          <cell r="R73">
            <v>0</v>
          </cell>
        </row>
        <row r="74">
          <cell r="R74">
            <v>0</v>
          </cell>
        </row>
        <row r="75">
          <cell r="R75">
            <v>0</v>
          </cell>
        </row>
        <row r="76">
          <cell r="R76">
            <v>0</v>
          </cell>
        </row>
        <row r="77">
          <cell r="R77">
            <v>0</v>
          </cell>
        </row>
        <row r="78">
          <cell r="R78">
            <v>0</v>
          </cell>
        </row>
        <row r="79">
          <cell r="R79">
            <v>0</v>
          </cell>
        </row>
        <row r="80">
          <cell r="R80">
            <v>0</v>
          </cell>
        </row>
        <row r="81">
          <cell r="R81">
            <v>0</v>
          </cell>
        </row>
        <row r="82">
          <cell r="R82">
            <v>0</v>
          </cell>
        </row>
        <row r="83">
          <cell r="R83">
            <v>0</v>
          </cell>
        </row>
        <row r="84">
          <cell r="R84">
            <v>0</v>
          </cell>
        </row>
        <row r="85">
          <cell r="R85">
            <v>0</v>
          </cell>
        </row>
        <row r="86">
          <cell r="R86">
            <v>0</v>
          </cell>
        </row>
        <row r="87">
          <cell r="R87">
            <v>0</v>
          </cell>
        </row>
        <row r="88">
          <cell r="R88">
            <v>0</v>
          </cell>
        </row>
        <row r="89">
          <cell r="R89">
            <v>0</v>
          </cell>
        </row>
        <row r="90">
          <cell r="R90">
            <v>0</v>
          </cell>
        </row>
        <row r="91">
          <cell r="R91">
            <v>0</v>
          </cell>
        </row>
        <row r="92">
          <cell r="R92">
            <v>0</v>
          </cell>
        </row>
        <row r="93">
          <cell r="R93">
            <v>0</v>
          </cell>
        </row>
        <row r="94">
          <cell r="R94">
            <v>0</v>
          </cell>
        </row>
        <row r="95">
          <cell r="R95">
            <v>0</v>
          </cell>
        </row>
        <row r="97">
          <cell r="R97">
            <v>0</v>
          </cell>
        </row>
        <row r="98">
          <cell r="R98">
            <v>0</v>
          </cell>
        </row>
        <row r="99">
          <cell r="R99">
            <v>0</v>
          </cell>
        </row>
        <row r="100">
          <cell r="R100">
            <v>0</v>
          </cell>
        </row>
        <row r="101">
          <cell r="R101">
            <v>0</v>
          </cell>
        </row>
        <row r="103">
          <cell r="R103">
            <v>0</v>
          </cell>
        </row>
      </sheetData>
      <sheetData sheetId="6">
        <row r="5">
          <cell r="R5">
            <v>9801</v>
          </cell>
        </row>
        <row r="7">
          <cell r="R7">
            <v>1</v>
          </cell>
        </row>
        <row r="8">
          <cell r="R8">
            <v>0</v>
          </cell>
        </row>
        <row r="9">
          <cell r="R9">
            <v>0</v>
          </cell>
        </row>
        <row r="10">
          <cell r="R10">
            <v>0</v>
          </cell>
        </row>
        <row r="11">
          <cell r="R11">
            <v>7</v>
          </cell>
        </row>
        <row r="12">
          <cell r="R12">
            <v>1</v>
          </cell>
        </row>
        <row r="13">
          <cell r="R13">
            <v>3</v>
          </cell>
        </row>
        <row r="14">
          <cell r="R14">
            <v>7</v>
          </cell>
        </row>
        <row r="15">
          <cell r="R15">
            <v>32</v>
          </cell>
        </row>
        <row r="16">
          <cell r="R16">
            <v>63</v>
          </cell>
        </row>
        <row r="17">
          <cell r="R17">
            <v>2</v>
          </cell>
        </row>
        <row r="18">
          <cell r="R18">
            <v>24</v>
          </cell>
        </row>
        <row r="19">
          <cell r="R19">
            <v>3</v>
          </cell>
        </row>
        <row r="20">
          <cell r="R20">
            <v>2</v>
          </cell>
        </row>
        <row r="21">
          <cell r="R21">
            <v>2</v>
          </cell>
        </row>
        <row r="22">
          <cell r="R22">
            <v>60</v>
          </cell>
        </row>
        <row r="23">
          <cell r="R23">
            <v>4</v>
          </cell>
        </row>
        <row r="24">
          <cell r="R24">
            <v>3</v>
          </cell>
        </row>
        <row r="25">
          <cell r="R25">
            <v>23</v>
          </cell>
        </row>
        <row r="26">
          <cell r="R26">
            <v>5</v>
          </cell>
        </row>
        <row r="27">
          <cell r="R27">
            <v>2</v>
          </cell>
        </row>
        <row r="28">
          <cell r="R28">
            <v>4</v>
          </cell>
        </row>
        <row r="29">
          <cell r="R29">
            <v>3</v>
          </cell>
        </row>
        <row r="30">
          <cell r="R30">
            <v>0</v>
          </cell>
        </row>
        <row r="31">
          <cell r="R31">
            <v>3</v>
          </cell>
        </row>
        <row r="32">
          <cell r="R32">
            <v>0</v>
          </cell>
        </row>
        <row r="33">
          <cell r="R33">
            <v>1</v>
          </cell>
        </row>
        <row r="34">
          <cell r="R34">
            <v>3</v>
          </cell>
        </row>
        <row r="35">
          <cell r="R35">
            <v>0</v>
          </cell>
        </row>
        <row r="36">
          <cell r="R36">
            <v>1</v>
          </cell>
        </row>
        <row r="37">
          <cell r="R37">
            <v>1</v>
          </cell>
        </row>
        <row r="38">
          <cell r="R38">
            <v>0</v>
          </cell>
        </row>
        <row r="39">
          <cell r="R39">
            <v>1</v>
          </cell>
        </row>
        <row r="40">
          <cell r="R40">
            <v>4</v>
          </cell>
        </row>
        <row r="41">
          <cell r="R41">
            <v>1</v>
          </cell>
        </row>
        <row r="42">
          <cell r="R42">
            <v>1</v>
          </cell>
        </row>
        <row r="43">
          <cell r="R43">
            <v>0</v>
          </cell>
        </row>
        <row r="44">
          <cell r="R44">
            <v>3</v>
          </cell>
        </row>
        <row r="45">
          <cell r="R45">
            <v>1</v>
          </cell>
        </row>
        <row r="47">
          <cell r="R47">
            <v>13</v>
          </cell>
        </row>
        <row r="48">
          <cell r="R48">
            <v>140</v>
          </cell>
        </row>
        <row r="49">
          <cell r="R49">
            <v>32</v>
          </cell>
        </row>
        <row r="50">
          <cell r="R50">
            <v>5</v>
          </cell>
        </row>
        <row r="51">
          <cell r="R51">
            <v>293</v>
          </cell>
        </row>
        <row r="53">
          <cell r="R53">
            <v>75</v>
          </cell>
        </row>
        <row r="54">
          <cell r="R54">
            <v>15</v>
          </cell>
        </row>
        <row r="55">
          <cell r="R55">
            <v>2</v>
          </cell>
        </row>
        <row r="57">
          <cell r="R57">
            <v>10</v>
          </cell>
        </row>
        <row r="58">
          <cell r="R58">
            <v>7</v>
          </cell>
        </row>
        <row r="59">
          <cell r="R59">
            <v>27</v>
          </cell>
        </row>
        <row r="60">
          <cell r="R60">
            <v>0</v>
          </cell>
        </row>
        <row r="61">
          <cell r="R61">
            <v>0</v>
          </cell>
        </row>
        <row r="62">
          <cell r="R62">
            <v>5</v>
          </cell>
        </row>
        <row r="63">
          <cell r="R63">
            <v>1</v>
          </cell>
        </row>
        <row r="64">
          <cell r="R64">
            <v>0</v>
          </cell>
        </row>
        <row r="65">
          <cell r="R65">
            <v>37</v>
          </cell>
        </row>
        <row r="66">
          <cell r="R66">
            <v>0</v>
          </cell>
        </row>
        <row r="67">
          <cell r="R67">
            <v>2</v>
          </cell>
        </row>
        <row r="68">
          <cell r="R68">
            <v>17</v>
          </cell>
        </row>
        <row r="69">
          <cell r="R69">
            <v>35</v>
          </cell>
        </row>
        <row r="70">
          <cell r="R70">
            <v>2</v>
          </cell>
        </row>
        <row r="71">
          <cell r="R71">
            <v>6</v>
          </cell>
        </row>
        <row r="72">
          <cell r="R72">
            <v>44</v>
          </cell>
        </row>
        <row r="73">
          <cell r="R73">
            <v>22</v>
          </cell>
        </row>
        <row r="74">
          <cell r="R74">
            <v>38</v>
          </cell>
        </row>
        <row r="75">
          <cell r="R75">
            <v>2</v>
          </cell>
        </row>
        <row r="77">
          <cell r="R77">
            <v>4</v>
          </cell>
        </row>
        <row r="78">
          <cell r="R78">
            <v>1</v>
          </cell>
        </row>
        <row r="79">
          <cell r="R79">
            <v>0</v>
          </cell>
        </row>
        <row r="80">
          <cell r="R80">
            <v>0</v>
          </cell>
        </row>
        <row r="81">
          <cell r="R81">
            <v>3</v>
          </cell>
        </row>
        <row r="82">
          <cell r="R82">
            <v>1</v>
          </cell>
        </row>
        <row r="83">
          <cell r="R83">
            <v>1</v>
          </cell>
        </row>
        <row r="84">
          <cell r="R84">
            <v>1</v>
          </cell>
        </row>
        <row r="85">
          <cell r="R85">
            <v>3</v>
          </cell>
        </row>
        <row r="86">
          <cell r="R86">
            <v>1</v>
          </cell>
        </row>
        <row r="87">
          <cell r="R87">
            <v>22</v>
          </cell>
        </row>
        <row r="88">
          <cell r="R88">
            <v>23</v>
          </cell>
        </row>
        <row r="89">
          <cell r="R89">
            <v>3</v>
          </cell>
        </row>
        <row r="90">
          <cell r="R90">
            <v>1</v>
          </cell>
        </row>
        <row r="91">
          <cell r="R91">
            <v>2</v>
          </cell>
        </row>
        <row r="92">
          <cell r="R92">
            <v>60</v>
          </cell>
        </row>
        <row r="94">
          <cell r="R94">
            <v>35</v>
          </cell>
        </row>
        <row r="95">
          <cell r="R95">
            <v>32</v>
          </cell>
        </row>
        <row r="96">
          <cell r="R96">
            <v>12</v>
          </cell>
        </row>
        <row r="97">
          <cell r="R97">
            <v>5</v>
          </cell>
        </row>
        <row r="98">
          <cell r="R98">
            <v>5</v>
          </cell>
        </row>
        <row r="99">
          <cell r="R99">
            <v>1</v>
          </cell>
        </row>
        <row r="100">
          <cell r="R100">
            <v>1</v>
          </cell>
        </row>
        <row r="101">
          <cell r="R101">
            <v>0</v>
          </cell>
        </row>
        <row r="102">
          <cell r="R102">
            <v>0</v>
          </cell>
        </row>
        <row r="103">
          <cell r="R103">
            <v>1</v>
          </cell>
        </row>
        <row r="104">
          <cell r="R104">
            <v>0</v>
          </cell>
        </row>
        <row r="105">
          <cell r="R105">
            <v>2</v>
          </cell>
        </row>
        <row r="106">
          <cell r="R106">
            <v>0</v>
          </cell>
        </row>
        <row r="107">
          <cell r="R107">
            <v>0</v>
          </cell>
        </row>
        <row r="108">
          <cell r="R108">
            <v>0</v>
          </cell>
        </row>
        <row r="109">
          <cell r="R109">
            <v>1</v>
          </cell>
        </row>
        <row r="110">
          <cell r="R110">
            <v>1</v>
          </cell>
        </row>
        <row r="111">
          <cell r="R111">
            <v>1</v>
          </cell>
        </row>
        <row r="112">
          <cell r="R112">
            <v>15</v>
          </cell>
        </row>
        <row r="113">
          <cell r="R113">
            <v>1623</v>
          </cell>
        </row>
        <row r="114">
          <cell r="R114">
            <v>24</v>
          </cell>
        </row>
        <row r="115">
          <cell r="R115">
            <v>657</v>
          </cell>
        </row>
        <row r="116">
          <cell r="R116">
            <v>0</v>
          </cell>
        </row>
        <row r="117">
          <cell r="R117">
            <v>492</v>
          </cell>
        </row>
        <row r="118">
          <cell r="R118">
            <v>28</v>
          </cell>
        </row>
        <row r="119">
          <cell r="R119">
            <v>205</v>
          </cell>
        </row>
        <row r="120">
          <cell r="R120">
            <v>5</v>
          </cell>
        </row>
        <row r="121">
          <cell r="R121">
            <v>0</v>
          </cell>
        </row>
        <row r="122">
          <cell r="R122">
            <v>25</v>
          </cell>
        </row>
        <row r="123">
          <cell r="R123">
            <v>0</v>
          </cell>
        </row>
        <row r="124">
          <cell r="R124">
            <v>3</v>
          </cell>
        </row>
        <row r="125">
          <cell r="R125">
            <v>0</v>
          </cell>
        </row>
        <row r="126">
          <cell r="R126">
            <v>1</v>
          </cell>
        </row>
        <row r="127">
          <cell r="R127">
            <v>3</v>
          </cell>
        </row>
        <row r="128">
          <cell r="R128">
            <v>1</v>
          </cell>
        </row>
        <row r="129">
          <cell r="R129">
            <v>0</v>
          </cell>
        </row>
        <row r="130">
          <cell r="R130">
            <v>13</v>
          </cell>
        </row>
        <row r="131">
          <cell r="R131">
            <v>1</v>
          </cell>
        </row>
        <row r="132">
          <cell r="R132">
            <v>9</v>
          </cell>
        </row>
        <row r="133">
          <cell r="R133">
            <v>468</v>
          </cell>
        </row>
        <row r="134">
          <cell r="R134">
            <v>18</v>
          </cell>
        </row>
        <row r="135">
          <cell r="R135">
            <v>0</v>
          </cell>
        </row>
        <row r="136">
          <cell r="R136">
            <v>0</v>
          </cell>
        </row>
        <row r="137">
          <cell r="R137">
            <v>0</v>
          </cell>
        </row>
        <row r="138">
          <cell r="R138">
            <v>0</v>
          </cell>
        </row>
        <row r="139">
          <cell r="R139">
            <v>79</v>
          </cell>
        </row>
        <row r="140">
          <cell r="R140">
            <v>5</v>
          </cell>
        </row>
        <row r="141">
          <cell r="R141">
            <v>86</v>
          </cell>
        </row>
        <row r="142">
          <cell r="R142">
            <v>2</v>
          </cell>
        </row>
        <row r="143">
          <cell r="R143">
            <v>2</v>
          </cell>
        </row>
        <row r="144">
          <cell r="R144">
            <v>0</v>
          </cell>
        </row>
        <row r="145">
          <cell r="R145">
            <v>1</v>
          </cell>
        </row>
        <row r="146">
          <cell r="R146">
            <v>0</v>
          </cell>
        </row>
        <row r="147">
          <cell r="R147">
            <v>0</v>
          </cell>
        </row>
        <row r="148">
          <cell r="R148">
            <v>130</v>
          </cell>
        </row>
        <row r="149">
          <cell r="R149">
            <v>5</v>
          </cell>
        </row>
        <row r="150">
          <cell r="R150">
            <v>1</v>
          </cell>
        </row>
        <row r="152">
          <cell r="R152">
            <v>0</v>
          </cell>
        </row>
        <row r="153">
          <cell r="R153">
            <v>0</v>
          </cell>
        </row>
        <row r="154">
          <cell r="R154">
            <v>759</v>
          </cell>
        </row>
        <row r="155">
          <cell r="R155">
            <v>15</v>
          </cell>
        </row>
        <row r="156">
          <cell r="R156">
            <v>81</v>
          </cell>
        </row>
        <row r="157">
          <cell r="R157">
            <v>1</v>
          </cell>
        </row>
        <row r="158">
          <cell r="R158">
            <v>0</v>
          </cell>
        </row>
        <row r="159">
          <cell r="R159">
            <v>0</v>
          </cell>
        </row>
        <row r="162">
          <cell r="R162">
            <v>27</v>
          </cell>
        </row>
        <row r="163">
          <cell r="R163">
            <v>10</v>
          </cell>
        </row>
        <row r="164">
          <cell r="R164">
            <v>5</v>
          </cell>
        </row>
        <row r="165">
          <cell r="R165">
            <v>236</v>
          </cell>
        </row>
        <row r="166">
          <cell r="R166">
            <v>228</v>
          </cell>
        </row>
        <row r="167">
          <cell r="R167">
            <v>4</v>
          </cell>
        </row>
        <row r="168">
          <cell r="R168">
            <v>5</v>
          </cell>
        </row>
        <row r="169">
          <cell r="R169">
            <v>3</v>
          </cell>
        </row>
        <row r="170">
          <cell r="R170">
            <v>330</v>
          </cell>
        </row>
        <row r="172">
          <cell r="R172">
            <v>326</v>
          </cell>
        </row>
        <row r="173">
          <cell r="R173">
            <v>1</v>
          </cell>
        </row>
        <row r="174">
          <cell r="R174">
            <v>69</v>
          </cell>
        </row>
        <row r="175">
          <cell r="R175">
            <v>3</v>
          </cell>
        </row>
        <row r="176">
          <cell r="R176">
            <v>317</v>
          </cell>
        </row>
        <row r="177">
          <cell r="R177">
            <v>2</v>
          </cell>
        </row>
        <row r="178">
          <cell r="R178">
            <v>94</v>
          </cell>
        </row>
        <row r="179">
          <cell r="R179">
            <v>18</v>
          </cell>
        </row>
        <row r="180">
          <cell r="R180">
            <v>55</v>
          </cell>
        </row>
        <row r="181">
          <cell r="R181">
            <v>0</v>
          </cell>
        </row>
        <row r="182">
          <cell r="R182">
            <v>207</v>
          </cell>
        </row>
        <row r="183">
          <cell r="R183">
            <v>0</v>
          </cell>
        </row>
        <row r="184">
          <cell r="R184">
            <v>0</v>
          </cell>
        </row>
        <row r="185">
          <cell r="R185">
            <v>195</v>
          </cell>
        </row>
        <row r="186">
          <cell r="R186">
            <v>9</v>
          </cell>
        </row>
        <row r="187">
          <cell r="R187">
            <v>43</v>
          </cell>
        </row>
        <row r="189">
          <cell r="R189">
            <v>2</v>
          </cell>
        </row>
        <row r="190">
          <cell r="R190">
            <v>36</v>
          </cell>
        </row>
        <row r="191">
          <cell r="R191">
            <v>3</v>
          </cell>
        </row>
        <row r="192">
          <cell r="R192">
            <v>4</v>
          </cell>
        </row>
        <row r="193">
          <cell r="R193">
            <v>86</v>
          </cell>
        </row>
        <row r="194">
          <cell r="R194">
            <v>9</v>
          </cell>
        </row>
        <row r="195">
          <cell r="R195">
            <v>39</v>
          </cell>
        </row>
        <row r="196">
          <cell r="R196">
            <v>4</v>
          </cell>
        </row>
        <row r="197">
          <cell r="R197">
            <v>211</v>
          </cell>
        </row>
        <row r="198">
          <cell r="R198">
            <v>1</v>
          </cell>
        </row>
        <row r="199">
          <cell r="R199">
            <v>32</v>
          </cell>
        </row>
        <row r="200">
          <cell r="R200">
            <v>8</v>
          </cell>
        </row>
        <row r="201">
          <cell r="R201">
            <v>0</v>
          </cell>
        </row>
        <row r="202">
          <cell r="R202">
            <v>416</v>
          </cell>
        </row>
        <row r="203">
          <cell r="R203">
            <v>0</v>
          </cell>
        </row>
        <row r="204">
          <cell r="R204">
            <v>296</v>
          </cell>
        </row>
        <row r="205">
          <cell r="R205">
            <v>3</v>
          </cell>
        </row>
        <row r="206">
          <cell r="R206">
            <v>0</v>
          </cell>
        </row>
        <row r="207">
          <cell r="R207">
            <v>21</v>
          </cell>
        </row>
        <row r="208">
          <cell r="R208">
            <v>7</v>
          </cell>
        </row>
        <row r="209">
          <cell r="R209">
            <v>136</v>
          </cell>
        </row>
        <row r="210">
          <cell r="R210">
            <v>4</v>
          </cell>
        </row>
        <row r="211">
          <cell r="R211">
            <v>13</v>
          </cell>
        </row>
        <row r="212">
          <cell r="R212">
            <v>112</v>
          </cell>
        </row>
        <row r="213">
          <cell r="R213">
            <v>21</v>
          </cell>
        </row>
        <row r="214">
          <cell r="R214">
            <v>40</v>
          </cell>
        </row>
        <row r="215">
          <cell r="R215">
            <v>2</v>
          </cell>
        </row>
      </sheetData>
      <sheetData sheetId="7">
        <row r="5">
          <cell r="R5">
            <v>0</v>
          </cell>
        </row>
        <row r="7">
          <cell r="R7">
            <v>0</v>
          </cell>
        </row>
        <row r="8">
          <cell r="R8">
            <v>0</v>
          </cell>
        </row>
        <row r="9">
          <cell r="R9">
            <v>0</v>
          </cell>
        </row>
        <row r="10">
          <cell r="R10">
            <v>0</v>
          </cell>
        </row>
        <row r="12">
          <cell r="R12">
            <v>0</v>
          </cell>
        </row>
        <row r="13">
          <cell r="R13">
            <v>0</v>
          </cell>
        </row>
        <row r="14">
          <cell r="R14">
            <v>0</v>
          </cell>
        </row>
        <row r="15">
          <cell r="R15">
            <v>0</v>
          </cell>
        </row>
        <row r="16">
          <cell r="R16">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3">
          <cell r="R43">
            <v>0</v>
          </cell>
        </row>
        <row r="44">
          <cell r="R44">
            <v>0</v>
          </cell>
        </row>
        <row r="45">
          <cell r="R45">
            <v>0</v>
          </cell>
        </row>
        <row r="46">
          <cell r="R46">
            <v>0</v>
          </cell>
        </row>
        <row r="47">
          <cell r="R47">
            <v>0</v>
          </cell>
        </row>
        <row r="48">
          <cell r="R48">
            <v>0</v>
          </cell>
        </row>
        <row r="49">
          <cell r="R49">
            <v>0</v>
          </cell>
        </row>
        <row r="51">
          <cell r="R51">
            <v>0</v>
          </cell>
        </row>
        <row r="52">
          <cell r="R52">
            <v>0</v>
          </cell>
        </row>
        <row r="53">
          <cell r="R53">
            <v>0</v>
          </cell>
        </row>
        <row r="54">
          <cell r="R54">
            <v>0</v>
          </cell>
        </row>
        <row r="55">
          <cell r="R55">
            <v>0</v>
          </cell>
        </row>
        <row r="56">
          <cell r="R56">
            <v>0</v>
          </cell>
        </row>
        <row r="57">
          <cell r="R57">
            <v>0</v>
          </cell>
        </row>
        <row r="58">
          <cell r="R58">
            <v>0</v>
          </cell>
        </row>
        <row r="59">
          <cell r="R59">
            <v>0</v>
          </cell>
        </row>
        <row r="60">
          <cell r="R60">
            <v>0</v>
          </cell>
        </row>
        <row r="61">
          <cell r="R61">
            <v>0</v>
          </cell>
        </row>
        <row r="62">
          <cell r="R62">
            <v>0</v>
          </cell>
        </row>
        <row r="63">
          <cell r="R63">
            <v>0</v>
          </cell>
        </row>
        <row r="64">
          <cell r="R64">
            <v>0</v>
          </cell>
        </row>
        <row r="65">
          <cell r="R65">
            <v>0</v>
          </cell>
        </row>
        <row r="66">
          <cell r="R66">
            <v>0</v>
          </cell>
        </row>
        <row r="67">
          <cell r="R67">
            <v>0</v>
          </cell>
        </row>
        <row r="68">
          <cell r="R68">
            <v>0</v>
          </cell>
        </row>
        <row r="69">
          <cell r="R69">
            <v>0</v>
          </cell>
        </row>
        <row r="71">
          <cell r="R71">
            <v>0</v>
          </cell>
        </row>
        <row r="72">
          <cell r="R72">
            <v>0</v>
          </cell>
        </row>
        <row r="73">
          <cell r="R73">
            <v>0</v>
          </cell>
        </row>
        <row r="74">
          <cell r="R74">
            <v>0</v>
          </cell>
        </row>
        <row r="75">
          <cell r="R75">
            <v>0</v>
          </cell>
        </row>
        <row r="76">
          <cell r="R76">
            <v>0</v>
          </cell>
        </row>
        <row r="77">
          <cell r="R77">
            <v>0</v>
          </cell>
        </row>
        <row r="78">
          <cell r="R78">
            <v>0</v>
          </cell>
        </row>
        <row r="79">
          <cell r="R79">
            <v>0</v>
          </cell>
        </row>
        <row r="80">
          <cell r="R80">
            <v>0</v>
          </cell>
        </row>
        <row r="81">
          <cell r="R81">
            <v>0</v>
          </cell>
        </row>
        <row r="82">
          <cell r="R82">
            <v>0</v>
          </cell>
        </row>
        <row r="84">
          <cell r="R84">
            <v>0</v>
          </cell>
        </row>
        <row r="85">
          <cell r="R85">
            <v>0</v>
          </cell>
        </row>
        <row r="86">
          <cell r="R86">
            <v>0</v>
          </cell>
        </row>
        <row r="88">
          <cell r="R88">
            <v>0</v>
          </cell>
        </row>
        <row r="89">
          <cell r="R89">
            <v>0</v>
          </cell>
        </row>
        <row r="90">
          <cell r="R90">
            <v>0</v>
          </cell>
        </row>
        <row r="91">
          <cell r="R91">
            <v>0</v>
          </cell>
        </row>
        <row r="92">
          <cell r="R92">
            <v>0</v>
          </cell>
        </row>
        <row r="93">
          <cell r="R93">
            <v>0</v>
          </cell>
        </row>
        <row r="94">
          <cell r="R94">
            <v>0</v>
          </cell>
        </row>
        <row r="95">
          <cell r="R95">
            <v>0</v>
          </cell>
        </row>
        <row r="96">
          <cell r="R96">
            <v>0</v>
          </cell>
        </row>
        <row r="97">
          <cell r="R97">
            <v>0</v>
          </cell>
        </row>
        <row r="98">
          <cell r="R98">
            <v>0</v>
          </cell>
        </row>
      </sheetData>
      <sheetData sheetId="8">
        <row r="5">
          <cell r="R5">
            <v>46</v>
          </cell>
        </row>
        <row r="7">
          <cell r="R7">
            <v>0</v>
          </cell>
        </row>
        <row r="8">
          <cell r="R8">
            <v>0</v>
          </cell>
        </row>
        <row r="9">
          <cell r="R9">
            <v>0</v>
          </cell>
        </row>
        <row r="10">
          <cell r="R10">
            <v>0</v>
          </cell>
        </row>
        <row r="11">
          <cell r="R11">
            <v>0</v>
          </cell>
        </row>
        <row r="12">
          <cell r="R12">
            <v>0</v>
          </cell>
        </row>
        <row r="13">
          <cell r="R13">
            <v>3</v>
          </cell>
        </row>
        <row r="14">
          <cell r="R14">
            <v>0</v>
          </cell>
        </row>
        <row r="15">
          <cell r="R15">
            <v>0</v>
          </cell>
        </row>
        <row r="16">
          <cell r="R16">
            <v>0</v>
          </cell>
        </row>
        <row r="17">
          <cell r="R17">
            <v>1</v>
          </cell>
        </row>
        <row r="18">
          <cell r="R18">
            <v>0</v>
          </cell>
        </row>
        <row r="19">
          <cell r="R19">
            <v>0</v>
          </cell>
        </row>
        <row r="21">
          <cell r="R21">
            <v>0</v>
          </cell>
        </row>
        <row r="22">
          <cell r="R22">
            <v>1</v>
          </cell>
        </row>
        <row r="23">
          <cell r="R23">
            <v>0</v>
          </cell>
        </row>
        <row r="24">
          <cell r="R24">
            <v>0</v>
          </cell>
        </row>
        <row r="25">
          <cell r="R25">
            <v>0</v>
          </cell>
        </row>
        <row r="26">
          <cell r="R26">
            <v>0</v>
          </cell>
        </row>
        <row r="27">
          <cell r="R27">
            <v>0</v>
          </cell>
        </row>
        <row r="28">
          <cell r="R28">
            <v>0</v>
          </cell>
        </row>
        <row r="29">
          <cell r="R29">
            <v>0</v>
          </cell>
        </row>
        <row r="30">
          <cell r="R30">
            <v>1</v>
          </cell>
        </row>
        <row r="32">
          <cell r="R32">
            <v>0</v>
          </cell>
        </row>
        <row r="33">
          <cell r="R33">
            <v>0</v>
          </cell>
        </row>
        <row r="34">
          <cell r="R34">
            <v>0</v>
          </cell>
        </row>
        <row r="35">
          <cell r="R35">
            <v>0</v>
          </cell>
        </row>
        <row r="36">
          <cell r="R36">
            <v>0</v>
          </cell>
        </row>
        <row r="37">
          <cell r="R37">
            <v>0</v>
          </cell>
        </row>
        <row r="38">
          <cell r="R38">
            <v>0</v>
          </cell>
        </row>
        <row r="39">
          <cell r="R39">
            <v>0</v>
          </cell>
        </row>
        <row r="40">
          <cell r="R40">
            <v>2</v>
          </cell>
        </row>
        <row r="41">
          <cell r="R41">
            <v>0</v>
          </cell>
        </row>
        <row r="43">
          <cell r="R43">
            <v>0</v>
          </cell>
        </row>
        <row r="44">
          <cell r="R44">
            <v>0</v>
          </cell>
        </row>
        <row r="45">
          <cell r="R45">
            <v>0</v>
          </cell>
        </row>
        <row r="46">
          <cell r="R46">
            <v>0</v>
          </cell>
        </row>
        <row r="48">
          <cell r="R48">
            <v>9</v>
          </cell>
        </row>
        <row r="49">
          <cell r="R49">
            <v>0</v>
          </cell>
        </row>
        <row r="50">
          <cell r="R50">
            <v>0</v>
          </cell>
        </row>
        <row r="51">
          <cell r="R51">
            <v>0</v>
          </cell>
        </row>
        <row r="52">
          <cell r="R52">
            <v>0</v>
          </cell>
        </row>
        <row r="53">
          <cell r="R53">
            <v>0</v>
          </cell>
        </row>
        <row r="55">
          <cell r="R55">
            <v>0</v>
          </cell>
        </row>
        <row r="56">
          <cell r="R56">
            <v>0</v>
          </cell>
        </row>
        <row r="58">
          <cell r="R58">
            <v>0</v>
          </cell>
        </row>
        <row r="59">
          <cell r="R59">
            <v>0</v>
          </cell>
        </row>
        <row r="60">
          <cell r="R60">
            <v>1</v>
          </cell>
        </row>
        <row r="61">
          <cell r="R61">
            <v>0</v>
          </cell>
        </row>
        <row r="62">
          <cell r="R62">
            <v>0</v>
          </cell>
        </row>
        <row r="63">
          <cell r="R63">
            <v>0</v>
          </cell>
        </row>
        <row r="65">
          <cell r="R65">
            <v>2</v>
          </cell>
        </row>
        <row r="66">
          <cell r="R66">
            <v>1</v>
          </cell>
        </row>
        <row r="67">
          <cell r="R67">
            <v>0</v>
          </cell>
        </row>
        <row r="68">
          <cell r="R68">
            <v>1</v>
          </cell>
        </row>
        <row r="69">
          <cell r="R69">
            <v>1</v>
          </cell>
        </row>
        <row r="70">
          <cell r="R70">
            <v>1</v>
          </cell>
        </row>
        <row r="71">
          <cell r="R71">
            <v>2</v>
          </cell>
        </row>
        <row r="72">
          <cell r="R72">
            <v>0</v>
          </cell>
        </row>
        <row r="73">
          <cell r="R73">
            <v>1</v>
          </cell>
        </row>
        <row r="74">
          <cell r="R74">
            <v>0</v>
          </cell>
        </row>
        <row r="75">
          <cell r="R75">
            <v>0</v>
          </cell>
        </row>
        <row r="76">
          <cell r="R76">
            <v>1</v>
          </cell>
        </row>
        <row r="77">
          <cell r="R77">
            <v>3</v>
          </cell>
        </row>
        <row r="78">
          <cell r="R78">
            <v>0</v>
          </cell>
        </row>
        <row r="79">
          <cell r="R79">
            <v>0</v>
          </cell>
        </row>
        <row r="81">
          <cell r="R81">
            <v>0</v>
          </cell>
        </row>
        <row r="82">
          <cell r="R82">
            <v>0</v>
          </cell>
        </row>
        <row r="83">
          <cell r="R83">
            <v>0</v>
          </cell>
        </row>
        <row r="84">
          <cell r="R84">
            <v>2</v>
          </cell>
        </row>
        <row r="85">
          <cell r="R85">
            <v>0</v>
          </cell>
        </row>
        <row r="86">
          <cell r="R86">
            <v>0</v>
          </cell>
        </row>
        <row r="87">
          <cell r="R87">
            <v>0</v>
          </cell>
        </row>
        <row r="88">
          <cell r="R88">
            <v>0</v>
          </cell>
        </row>
        <row r="89">
          <cell r="R89">
            <v>2</v>
          </cell>
        </row>
        <row r="90">
          <cell r="R90">
            <v>0</v>
          </cell>
        </row>
        <row r="91">
          <cell r="R91">
            <v>0</v>
          </cell>
        </row>
        <row r="93">
          <cell r="R93">
            <v>0</v>
          </cell>
        </row>
        <row r="94">
          <cell r="R94">
            <v>0</v>
          </cell>
        </row>
        <row r="95">
          <cell r="R95">
            <v>0</v>
          </cell>
        </row>
        <row r="96">
          <cell r="R96">
            <v>0</v>
          </cell>
        </row>
        <row r="98">
          <cell r="R98">
            <v>2</v>
          </cell>
        </row>
        <row r="99">
          <cell r="R99">
            <v>0</v>
          </cell>
        </row>
        <row r="100">
          <cell r="R100">
            <v>0</v>
          </cell>
        </row>
        <row r="101">
          <cell r="R101">
            <v>0</v>
          </cell>
        </row>
        <row r="102">
          <cell r="R102">
            <v>4</v>
          </cell>
        </row>
        <row r="103">
          <cell r="R103">
            <v>0</v>
          </cell>
        </row>
        <row r="104">
          <cell r="R104">
            <v>0</v>
          </cell>
        </row>
        <row r="105">
          <cell r="R105">
            <v>0</v>
          </cell>
        </row>
        <row r="106">
          <cell r="R106">
            <v>0</v>
          </cell>
        </row>
        <row r="107">
          <cell r="R107">
            <v>0</v>
          </cell>
        </row>
        <row r="108">
          <cell r="R108">
            <v>0</v>
          </cell>
        </row>
        <row r="109">
          <cell r="R109">
            <v>0</v>
          </cell>
        </row>
        <row r="110">
          <cell r="R110">
            <v>0</v>
          </cell>
        </row>
        <row r="111">
          <cell r="R111">
            <v>0</v>
          </cell>
        </row>
        <row r="112">
          <cell r="R112">
            <v>0</v>
          </cell>
        </row>
        <row r="113">
          <cell r="R113">
            <v>0</v>
          </cell>
        </row>
      </sheetData>
      <sheetData sheetId="9">
        <row r="5">
          <cell r="R5">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8">
          <cell r="R48">
            <v>0</v>
          </cell>
        </row>
        <row r="49">
          <cell r="R49">
            <v>0</v>
          </cell>
        </row>
        <row r="50">
          <cell r="R50">
            <v>0</v>
          </cell>
        </row>
        <row r="51">
          <cell r="R51">
            <v>0</v>
          </cell>
        </row>
        <row r="52">
          <cell r="R52">
            <v>0</v>
          </cell>
        </row>
        <row r="53">
          <cell r="R53">
            <v>0</v>
          </cell>
        </row>
      </sheetData>
      <sheetData sheetId="10">
        <row r="5">
          <cell r="R5">
            <v>2</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7">
          <cell r="R17">
            <v>0</v>
          </cell>
        </row>
        <row r="18">
          <cell r="R18">
            <v>0</v>
          </cell>
        </row>
        <row r="19">
          <cell r="R19">
            <v>0</v>
          </cell>
        </row>
        <row r="20">
          <cell r="R20">
            <v>0</v>
          </cell>
        </row>
        <row r="22">
          <cell r="R22">
            <v>0</v>
          </cell>
        </row>
        <row r="23">
          <cell r="R23">
            <v>0</v>
          </cell>
        </row>
        <row r="24">
          <cell r="R24">
            <v>0</v>
          </cell>
        </row>
        <row r="25">
          <cell r="R25">
            <v>0</v>
          </cell>
        </row>
        <row r="26">
          <cell r="R26">
            <v>1</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R49">
            <v>0</v>
          </cell>
        </row>
        <row r="50">
          <cell r="R50">
            <v>0</v>
          </cell>
        </row>
        <row r="51">
          <cell r="R51">
            <v>0</v>
          </cell>
        </row>
        <row r="52">
          <cell r="R52">
            <v>0</v>
          </cell>
        </row>
        <row r="53">
          <cell r="R53">
            <v>0</v>
          </cell>
        </row>
        <row r="54">
          <cell r="R54">
            <v>0</v>
          </cell>
        </row>
      </sheetData>
      <sheetData sheetId="11">
        <row r="5">
          <cell r="R5">
            <v>783</v>
          </cell>
        </row>
        <row r="7">
          <cell r="R7">
            <v>1</v>
          </cell>
        </row>
        <row r="8">
          <cell r="R8">
            <v>0</v>
          </cell>
        </row>
        <row r="9">
          <cell r="R9">
            <v>1</v>
          </cell>
        </row>
        <row r="10">
          <cell r="R10">
            <v>0</v>
          </cell>
        </row>
        <row r="11">
          <cell r="R11">
            <v>0</v>
          </cell>
        </row>
        <row r="12">
          <cell r="R12">
            <v>4</v>
          </cell>
        </row>
        <row r="13">
          <cell r="R13">
            <v>1</v>
          </cell>
        </row>
        <row r="14">
          <cell r="R14">
            <v>4</v>
          </cell>
        </row>
        <row r="15">
          <cell r="R15">
            <v>65</v>
          </cell>
        </row>
        <row r="16">
          <cell r="R16">
            <v>0</v>
          </cell>
        </row>
        <row r="17">
          <cell r="R17">
            <v>1</v>
          </cell>
        </row>
        <row r="18">
          <cell r="R18">
            <v>2</v>
          </cell>
        </row>
        <row r="19">
          <cell r="R19">
            <v>3</v>
          </cell>
        </row>
        <row r="20">
          <cell r="R20">
            <v>1</v>
          </cell>
        </row>
        <row r="21">
          <cell r="R21">
            <v>2</v>
          </cell>
        </row>
        <row r="22">
          <cell r="R22">
            <v>1</v>
          </cell>
        </row>
        <row r="23">
          <cell r="R23">
            <v>1</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6">
          <cell r="R36">
            <v>5</v>
          </cell>
        </row>
        <row r="37">
          <cell r="R37">
            <v>2</v>
          </cell>
        </row>
        <row r="38">
          <cell r="R38">
            <v>1</v>
          </cell>
        </row>
        <row r="39">
          <cell r="R39">
            <v>4</v>
          </cell>
        </row>
        <row r="40">
          <cell r="R40">
            <v>0</v>
          </cell>
        </row>
        <row r="41">
          <cell r="R41">
            <v>2</v>
          </cell>
        </row>
        <row r="42">
          <cell r="R42">
            <v>3</v>
          </cell>
        </row>
        <row r="43">
          <cell r="R43">
            <v>5</v>
          </cell>
        </row>
        <row r="44">
          <cell r="R44">
            <v>4</v>
          </cell>
        </row>
        <row r="45">
          <cell r="R45">
            <v>2</v>
          </cell>
        </row>
        <row r="46">
          <cell r="R46">
            <v>1</v>
          </cell>
        </row>
        <row r="47">
          <cell r="R47">
            <v>0</v>
          </cell>
        </row>
        <row r="48">
          <cell r="R48">
            <v>1</v>
          </cell>
        </row>
        <row r="49">
          <cell r="R49">
            <v>5</v>
          </cell>
        </row>
        <row r="51">
          <cell r="R51">
            <v>0</v>
          </cell>
        </row>
        <row r="52">
          <cell r="R52">
            <v>2</v>
          </cell>
        </row>
        <row r="53">
          <cell r="R53">
            <v>1</v>
          </cell>
        </row>
        <row r="54">
          <cell r="R54">
            <v>0</v>
          </cell>
        </row>
        <row r="55">
          <cell r="R55">
            <v>1</v>
          </cell>
        </row>
        <row r="56">
          <cell r="R56">
            <v>65</v>
          </cell>
        </row>
        <row r="57">
          <cell r="R57">
            <v>2</v>
          </cell>
        </row>
        <row r="59">
          <cell r="R59">
            <v>0</v>
          </cell>
        </row>
        <row r="60">
          <cell r="R60">
            <v>6</v>
          </cell>
        </row>
        <row r="61">
          <cell r="R61">
            <v>1</v>
          </cell>
        </row>
        <row r="62">
          <cell r="R62">
            <v>0</v>
          </cell>
        </row>
        <row r="63">
          <cell r="R63">
            <v>5</v>
          </cell>
        </row>
        <row r="64">
          <cell r="R64">
            <v>2</v>
          </cell>
        </row>
        <row r="65">
          <cell r="R65">
            <v>1</v>
          </cell>
        </row>
        <row r="66">
          <cell r="R66">
            <v>3</v>
          </cell>
        </row>
        <row r="67">
          <cell r="R67">
            <v>1</v>
          </cell>
        </row>
        <row r="68">
          <cell r="R68">
            <v>0</v>
          </cell>
        </row>
        <row r="69">
          <cell r="R69">
            <v>0</v>
          </cell>
        </row>
        <row r="70">
          <cell r="R70">
            <v>2</v>
          </cell>
        </row>
        <row r="71">
          <cell r="R71">
            <v>0</v>
          </cell>
        </row>
        <row r="72">
          <cell r="R72">
            <v>1</v>
          </cell>
        </row>
        <row r="73">
          <cell r="R73">
            <v>0</v>
          </cell>
        </row>
        <row r="74">
          <cell r="R74">
            <v>4</v>
          </cell>
        </row>
        <row r="75">
          <cell r="R75">
            <v>0</v>
          </cell>
        </row>
        <row r="76">
          <cell r="R76">
            <v>0</v>
          </cell>
        </row>
        <row r="77">
          <cell r="R77">
            <v>1</v>
          </cell>
        </row>
        <row r="78">
          <cell r="R78">
            <v>3</v>
          </cell>
        </row>
        <row r="79">
          <cell r="R79">
            <v>13</v>
          </cell>
        </row>
        <row r="80">
          <cell r="R80">
            <v>10</v>
          </cell>
        </row>
        <row r="81">
          <cell r="R81">
            <v>1</v>
          </cell>
        </row>
        <row r="82">
          <cell r="R82">
            <v>111</v>
          </cell>
        </row>
        <row r="83">
          <cell r="R83">
            <v>51</v>
          </cell>
        </row>
        <row r="84">
          <cell r="R84">
            <v>31</v>
          </cell>
        </row>
        <row r="85">
          <cell r="R85">
            <v>10</v>
          </cell>
        </row>
        <row r="86">
          <cell r="R86">
            <v>6</v>
          </cell>
        </row>
        <row r="87">
          <cell r="R87">
            <v>27</v>
          </cell>
        </row>
        <row r="88">
          <cell r="R88">
            <v>0</v>
          </cell>
        </row>
        <row r="89">
          <cell r="R89">
            <v>0</v>
          </cell>
        </row>
        <row r="90">
          <cell r="R90">
            <v>1</v>
          </cell>
        </row>
        <row r="91">
          <cell r="R91">
            <v>2</v>
          </cell>
        </row>
        <row r="92">
          <cell r="R92">
            <v>0</v>
          </cell>
        </row>
        <row r="93">
          <cell r="R93">
            <v>1</v>
          </cell>
        </row>
        <row r="94">
          <cell r="R94">
            <v>0</v>
          </cell>
        </row>
        <row r="95">
          <cell r="R95">
            <v>0</v>
          </cell>
        </row>
        <row r="96">
          <cell r="R96">
            <v>0</v>
          </cell>
        </row>
        <row r="97">
          <cell r="R97">
            <v>2</v>
          </cell>
        </row>
        <row r="98">
          <cell r="R98">
            <v>0</v>
          </cell>
        </row>
        <row r="100">
          <cell r="R100">
            <v>0</v>
          </cell>
        </row>
        <row r="101">
          <cell r="R101">
            <v>0</v>
          </cell>
        </row>
        <row r="102">
          <cell r="R102">
            <v>1</v>
          </cell>
        </row>
        <row r="103">
          <cell r="R103">
            <v>1</v>
          </cell>
        </row>
        <row r="104">
          <cell r="R104">
            <v>24</v>
          </cell>
        </row>
        <row r="105">
          <cell r="R105">
            <v>5</v>
          </cell>
        </row>
        <row r="106">
          <cell r="R106">
            <v>12</v>
          </cell>
        </row>
        <row r="107">
          <cell r="R107">
            <v>17</v>
          </cell>
        </row>
        <row r="108">
          <cell r="R108">
            <v>5</v>
          </cell>
        </row>
        <row r="109">
          <cell r="R109">
            <v>15</v>
          </cell>
        </row>
        <row r="110">
          <cell r="R110">
            <v>0</v>
          </cell>
        </row>
        <row r="111">
          <cell r="R111">
            <v>4</v>
          </cell>
        </row>
        <row r="112">
          <cell r="R112">
            <v>2</v>
          </cell>
        </row>
        <row r="113">
          <cell r="R113">
            <v>0</v>
          </cell>
        </row>
        <row r="114">
          <cell r="R114">
            <v>8</v>
          </cell>
        </row>
        <row r="115">
          <cell r="R115">
            <v>1</v>
          </cell>
        </row>
        <row r="116">
          <cell r="R116">
            <v>1</v>
          </cell>
        </row>
        <row r="117">
          <cell r="R117">
            <v>6</v>
          </cell>
        </row>
        <row r="118">
          <cell r="R118">
            <v>1</v>
          </cell>
        </row>
        <row r="119">
          <cell r="R119">
            <v>10</v>
          </cell>
        </row>
        <row r="120">
          <cell r="R120">
            <v>1</v>
          </cell>
        </row>
        <row r="121">
          <cell r="R121">
            <v>3</v>
          </cell>
        </row>
        <row r="122">
          <cell r="R122">
            <v>1</v>
          </cell>
        </row>
        <row r="123">
          <cell r="R123">
            <v>0</v>
          </cell>
        </row>
        <row r="124">
          <cell r="R124">
            <v>0</v>
          </cell>
        </row>
        <row r="125">
          <cell r="R125">
            <v>8</v>
          </cell>
        </row>
        <row r="126">
          <cell r="R126">
            <v>12</v>
          </cell>
        </row>
        <row r="128">
          <cell r="R128">
            <v>12</v>
          </cell>
        </row>
        <row r="129">
          <cell r="R129">
            <v>1</v>
          </cell>
        </row>
        <row r="130">
          <cell r="R130">
            <v>20</v>
          </cell>
        </row>
        <row r="131">
          <cell r="R131">
            <v>1</v>
          </cell>
        </row>
        <row r="132">
          <cell r="R132">
            <v>2</v>
          </cell>
        </row>
        <row r="133">
          <cell r="R133">
            <v>6</v>
          </cell>
        </row>
        <row r="134">
          <cell r="R134">
            <v>3</v>
          </cell>
        </row>
        <row r="135">
          <cell r="R135">
            <v>3</v>
          </cell>
        </row>
        <row r="136">
          <cell r="R136">
            <v>1</v>
          </cell>
        </row>
        <row r="137">
          <cell r="R137">
            <v>5</v>
          </cell>
        </row>
        <row r="138">
          <cell r="R138">
            <v>0</v>
          </cell>
        </row>
        <row r="139">
          <cell r="R139">
            <v>14</v>
          </cell>
        </row>
        <row r="140">
          <cell r="R140">
            <v>0</v>
          </cell>
        </row>
        <row r="141">
          <cell r="R141">
            <v>0</v>
          </cell>
        </row>
        <row r="142">
          <cell r="R142">
            <v>6</v>
          </cell>
        </row>
        <row r="143">
          <cell r="R143">
            <v>6</v>
          </cell>
        </row>
        <row r="144">
          <cell r="R144">
            <v>0</v>
          </cell>
        </row>
        <row r="145">
          <cell r="R145">
            <v>0</v>
          </cell>
        </row>
        <row r="146">
          <cell r="R146">
            <v>6</v>
          </cell>
        </row>
        <row r="147">
          <cell r="R147">
            <v>23</v>
          </cell>
        </row>
        <row r="148">
          <cell r="R148">
            <v>1</v>
          </cell>
        </row>
        <row r="149">
          <cell r="R149">
            <v>3</v>
          </cell>
        </row>
        <row r="150">
          <cell r="R150">
            <v>9</v>
          </cell>
        </row>
        <row r="151">
          <cell r="R151">
            <v>2</v>
          </cell>
        </row>
        <row r="152">
          <cell r="R152">
            <v>0</v>
          </cell>
        </row>
        <row r="153">
          <cell r="R153">
            <v>4</v>
          </cell>
        </row>
        <row r="154">
          <cell r="R154">
            <v>0</v>
          </cell>
        </row>
        <row r="155">
          <cell r="R155">
            <v>7</v>
          </cell>
        </row>
        <row r="156">
          <cell r="R156">
            <v>0</v>
          </cell>
        </row>
        <row r="157">
          <cell r="R157">
            <v>1</v>
          </cell>
        </row>
        <row r="158">
          <cell r="R158">
            <v>5</v>
          </cell>
        </row>
        <row r="159">
          <cell r="R159">
            <v>1</v>
          </cell>
        </row>
        <row r="160">
          <cell r="R160">
            <v>1</v>
          </cell>
        </row>
      </sheetData>
      <sheetData sheetId="12">
        <row r="5">
          <cell r="R5">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50">
          <cell r="R50">
            <v>0</v>
          </cell>
        </row>
        <row r="51">
          <cell r="R51">
            <v>0</v>
          </cell>
        </row>
        <row r="52">
          <cell r="R52">
            <v>0</v>
          </cell>
        </row>
      </sheetData>
      <sheetData sheetId="13">
        <row r="5">
          <cell r="R5">
            <v>50</v>
          </cell>
        </row>
        <row r="7">
          <cell r="R7">
            <v>1</v>
          </cell>
        </row>
        <row r="9">
          <cell r="R9">
            <v>0</v>
          </cell>
        </row>
        <row r="10">
          <cell r="R10">
            <v>1</v>
          </cell>
        </row>
        <row r="11">
          <cell r="R11">
            <v>0</v>
          </cell>
        </row>
        <row r="12">
          <cell r="R12">
            <v>0</v>
          </cell>
        </row>
        <row r="13">
          <cell r="R13">
            <v>1</v>
          </cell>
        </row>
        <row r="14">
          <cell r="R14">
            <v>0</v>
          </cell>
        </row>
        <row r="15">
          <cell r="R15">
            <v>1</v>
          </cell>
        </row>
        <row r="16">
          <cell r="R16">
            <v>1</v>
          </cell>
        </row>
        <row r="17">
          <cell r="R17">
            <v>1</v>
          </cell>
        </row>
        <row r="18">
          <cell r="R18">
            <v>0</v>
          </cell>
        </row>
        <row r="19">
          <cell r="R19">
            <v>1</v>
          </cell>
        </row>
        <row r="20">
          <cell r="R20">
            <v>0</v>
          </cell>
        </row>
        <row r="21">
          <cell r="R21">
            <v>0</v>
          </cell>
        </row>
        <row r="22">
          <cell r="R22">
            <v>1</v>
          </cell>
        </row>
        <row r="23">
          <cell r="R23">
            <v>0</v>
          </cell>
        </row>
        <row r="24">
          <cell r="R24">
            <v>3</v>
          </cell>
        </row>
        <row r="26">
          <cell r="R26">
            <v>18</v>
          </cell>
        </row>
        <row r="27">
          <cell r="R27">
            <v>12</v>
          </cell>
        </row>
        <row r="28">
          <cell r="R28">
            <v>0</v>
          </cell>
        </row>
        <row r="29">
          <cell r="R29">
            <v>0</v>
          </cell>
        </row>
        <row r="30">
          <cell r="R30">
            <v>0</v>
          </cell>
        </row>
        <row r="31">
          <cell r="R31">
            <v>0</v>
          </cell>
        </row>
        <row r="32">
          <cell r="R32">
            <v>0</v>
          </cell>
        </row>
        <row r="33">
          <cell r="R33">
            <v>1</v>
          </cell>
        </row>
        <row r="34">
          <cell r="R34">
            <v>0</v>
          </cell>
        </row>
        <row r="35">
          <cell r="R35">
            <v>1</v>
          </cell>
        </row>
        <row r="36">
          <cell r="R36">
            <v>1</v>
          </cell>
        </row>
        <row r="37">
          <cell r="R37">
            <v>0</v>
          </cell>
        </row>
        <row r="38">
          <cell r="R38">
            <v>0</v>
          </cell>
        </row>
        <row r="39">
          <cell r="R39">
            <v>0</v>
          </cell>
        </row>
        <row r="40">
          <cell r="R40">
            <v>0</v>
          </cell>
        </row>
        <row r="41">
          <cell r="R41">
            <v>2</v>
          </cell>
        </row>
        <row r="42">
          <cell r="R42">
            <v>0</v>
          </cell>
        </row>
        <row r="43">
          <cell r="R43">
            <v>0</v>
          </cell>
        </row>
        <row r="44">
          <cell r="R44">
            <v>0</v>
          </cell>
        </row>
        <row r="45">
          <cell r="R45">
            <v>0</v>
          </cell>
        </row>
        <row r="46">
          <cell r="R46">
            <v>0</v>
          </cell>
        </row>
        <row r="48">
          <cell r="R48">
            <v>0</v>
          </cell>
        </row>
        <row r="49">
          <cell r="R49">
            <v>0</v>
          </cell>
        </row>
        <row r="50">
          <cell r="R50">
            <v>0</v>
          </cell>
        </row>
        <row r="51">
          <cell r="R51">
            <v>0</v>
          </cell>
        </row>
        <row r="52">
          <cell r="R52">
            <v>0</v>
          </cell>
        </row>
        <row r="53">
          <cell r="R53">
            <v>0</v>
          </cell>
        </row>
        <row r="54">
          <cell r="R54">
            <v>1</v>
          </cell>
        </row>
        <row r="55">
          <cell r="R55">
            <v>0</v>
          </cell>
        </row>
        <row r="56">
          <cell r="R56">
            <v>0</v>
          </cell>
        </row>
        <row r="58">
          <cell r="R58">
            <v>0</v>
          </cell>
        </row>
        <row r="59">
          <cell r="R59">
            <v>0</v>
          </cell>
        </row>
        <row r="60">
          <cell r="R60">
            <v>0</v>
          </cell>
        </row>
        <row r="61">
          <cell r="R61">
            <v>0</v>
          </cell>
        </row>
        <row r="62">
          <cell r="R62">
            <v>0</v>
          </cell>
        </row>
        <row r="63">
          <cell r="R63">
            <v>0</v>
          </cell>
        </row>
        <row r="64">
          <cell r="R64">
            <v>0</v>
          </cell>
        </row>
      </sheetData>
      <sheetData sheetId="14">
        <row r="5">
          <cell r="R5">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R49">
            <v>0</v>
          </cell>
        </row>
        <row r="50">
          <cell r="R50">
            <v>0</v>
          </cell>
        </row>
        <row r="51">
          <cell r="R51">
            <v>0</v>
          </cell>
        </row>
        <row r="53">
          <cell r="R53">
            <v>0</v>
          </cell>
        </row>
      </sheetData>
      <sheetData sheetId="15">
        <row r="5">
          <cell r="R5">
            <v>0</v>
          </cell>
        </row>
        <row r="8">
          <cell r="R8">
            <v>0</v>
          </cell>
        </row>
        <row r="9">
          <cell r="R9">
            <v>0</v>
          </cell>
        </row>
        <row r="10">
          <cell r="R10">
            <v>0</v>
          </cell>
        </row>
        <row r="12">
          <cell r="R12">
            <v>0</v>
          </cell>
        </row>
        <row r="13">
          <cell r="R13">
            <v>0</v>
          </cell>
        </row>
        <row r="14">
          <cell r="R14">
            <v>0</v>
          </cell>
        </row>
        <row r="15">
          <cell r="R15">
            <v>0</v>
          </cell>
        </row>
        <row r="16">
          <cell r="R16">
            <v>0</v>
          </cell>
        </row>
        <row r="17">
          <cell r="R17">
            <v>0</v>
          </cell>
        </row>
        <row r="19">
          <cell r="R19">
            <v>0</v>
          </cell>
        </row>
        <row r="20">
          <cell r="R20">
            <v>0</v>
          </cell>
        </row>
        <row r="21">
          <cell r="R21">
            <v>0</v>
          </cell>
        </row>
        <row r="22">
          <cell r="R22">
            <v>0</v>
          </cell>
        </row>
        <row r="23">
          <cell r="R23">
            <v>0</v>
          </cell>
        </row>
        <row r="24">
          <cell r="R24">
            <v>0</v>
          </cell>
        </row>
        <row r="25">
          <cell r="R25">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R49">
            <v>0</v>
          </cell>
        </row>
        <row r="50">
          <cell r="R50">
            <v>0</v>
          </cell>
        </row>
        <row r="51">
          <cell r="R51">
            <v>0</v>
          </cell>
        </row>
        <row r="52">
          <cell r="R52">
            <v>0</v>
          </cell>
        </row>
        <row r="53">
          <cell r="R53">
            <v>0</v>
          </cell>
        </row>
        <row r="54">
          <cell r="R54">
            <v>0</v>
          </cell>
        </row>
        <row r="55">
          <cell r="R55">
            <v>0</v>
          </cell>
        </row>
        <row r="56">
          <cell r="R56">
            <v>0</v>
          </cell>
        </row>
        <row r="57">
          <cell r="R57">
            <v>0</v>
          </cell>
        </row>
        <row r="58">
          <cell r="R58">
            <v>0</v>
          </cell>
        </row>
        <row r="59">
          <cell r="R59">
            <v>0</v>
          </cell>
        </row>
        <row r="61">
          <cell r="R61">
            <v>0</v>
          </cell>
        </row>
        <row r="62">
          <cell r="R62">
            <v>0</v>
          </cell>
        </row>
        <row r="63">
          <cell r="R63">
            <v>0</v>
          </cell>
        </row>
        <row r="64">
          <cell r="R64">
            <v>0</v>
          </cell>
        </row>
        <row r="65">
          <cell r="R65">
            <v>0</v>
          </cell>
        </row>
        <row r="66">
          <cell r="R66">
            <v>0</v>
          </cell>
        </row>
        <row r="67">
          <cell r="R67">
            <v>0</v>
          </cell>
        </row>
        <row r="68">
          <cell r="R68">
            <v>0</v>
          </cell>
        </row>
        <row r="69">
          <cell r="R69">
            <v>0</v>
          </cell>
        </row>
        <row r="70">
          <cell r="R70">
            <v>0</v>
          </cell>
        </row>
        <row r="71">
          <cell r="R71">
            <v>0</v>
          </cell>
        </row>
      </sheetData>
      <sheetData sheetId="16">
        <row r="5">
          <cell r="R5">
            <v>0</v>
          </cell>
        </row>
        <row r="7">
          <cell r="R7">
            <v>0</v>
          </cell>
        </row>
        <row r="8">
          <cell r="R8">
            <v>0</v>
          </cell>
        </row>
        <row r="9">
          <cell r="R9">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30">
          <cell r="R30">
            <v>0</v>
          </cell>
        </row>
        <row r="31">
          <cell r="R31">
            <v>0</v>
          </cell>
        </row>
        <row r="32">
          <cell r="R32">
            <v>0</v>
          </cell>
        </row>
        <row r="33">
          <cell r="R33">
            <v>0</v>
          </cell>
        </row>
        <row r="34">
          <cell r="R34">
            <v>0</v>
          </cell>
        </row>
        <row r="35">
          <cell r="R35">
            <v>0</v>
          </cell>
        </row>
        <row r="36">
          <cell r="R36">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9">
          <cell r="R49">
            <v>0</v>
          </cell>
        </row>
        <row r="50">
          <cell r="R50">
            <v>0</v>
          </cell>
        </row>
        <row r="51">
          <cell r="R51">
            <v>0</v>
          </cell>
        </row>
        <row r="52">
          <cell r="R52">
            <v>0</v>
          </cell>
        </row>
        <row r="53">
          <cell r="R53">
            <v>0</v>
          </cell>
        </row>
      </sheetData>
      <sheetData sheetId="17">
        <row r="5">
          <cell r="R5">
            <v>39</v>
          </cell>
        </row>
        <row r="7">
          <cell r="R7">
            <v>3</v>
          </cell>
        </row>
        <row r="8">
          <cell r="R8">
            <v>0</v>
          </cell>
        </row>
        <row r="9">
          <cell r="R9">
            <v>4</v>
          </cell>
        </row>
        <row r="10">
          <cell r="R10">
            <v>2</v>
          </cell>
        </row>
        <row r="11">
          <cell r="R11">
            <v>1</v>
          </cell>
        </row>
        <row r="12">
          <cell r="R12">
            <v>1</v>
          </cell>
        </row>
        <row r="13">
          <cell r="R13">
            <v>0</v>
          </cell>
        </row>
        <row r="14">
          <cell r="R14">
            <v>1</v>
          </cell>
        </row>
        <row r="15">
          <cell r="R15">
            <v>1</v>
          </cell>
        </row>
        <row r="16">
          <cell r="R16">
            <v>3</v>
          </cell>
        </row>
        <row r="17">
          <cell r="R17">
            <v>0</v>
          </cell>
        </row>
        <row r="18">
          <cell r="R18">
            <v>1</v>
          </cell>
        </row>
        <row r="19">
          <cell r="R19">
            <v>1</v>
          </cell>
        </row>
        <row r="20">
          <cell r="R20">
            <v>0</v>
          </cell>
        </row>
        <row r="21">
          <cell r="R21">
            <v>1</v>
          </cell>
        </row>
        <row r="22">
          <cell r="R22">
            <v>1</v>
          </cell>
        </row>
        <row r="23">
          <cell r="R23">
            <v>0</v>
          </cell>
        </row>
        <row r="25">
          <cell r="R25">
            <v>1</v>
          </cell>
        </row>
        <row r="26">
          <cell r="R26">
            <v>0</v>
          </cell>
        </row>
        <row r="27">
          <cell r="R27">
            <v>0</v>
          </cell>
        </row>
        <row r="28">
          <cell r="R28">
            <v>0</v>
          </cell>
        </row>
        <row r="29">
          <cell r="R29">
            <v>0</v>
          </cell>
        </row>
        <row r="30">
          <cell r="R30">
            <v>0</v>
          </cell>
        </row>
        <row r="31">
          <cell r="R31">
            <v>0</v>
          </cell>
        </row>
        <row r="32">
          <cell r="R32">
            <v>1</v>
          </cell>
        </row>
        <row r="33">
          <cell r="R33">
            <v>1</v>
          </cell>
        </row>
        <row r="35">
          <cell r="R35">
            <v>0</v>
          </cell>
        </row>
        <row r="36">
          <cell r="R36">
            <v>1</v>
          </cell>
        </row>
        <row r="37">
          <cell r="R37">
            <v>1</v>
          </cell>
        </row>
        <row r="38">
          <cell r="R38">
            <v>0</v>
          </cell>
        </row>
        <row r="39">
          <cell r="R39">
            <v>0</v>
          </cell>
        </row>
        <row r="40">
          <cell r="R40">
            <v>0</v>
          </cell>
        </row>
        <row r="41">
          <cell r="R41">
            <v>0</v>
          </cell>
        </row>
        <row r="43">
          <cell r="R43">
            <v>0</v>
          </cell>
        </row>
        <row r="44">
          <cell r="R44">
            <v>0</v>
          </cell>
        </row>
        <row r="45">
          <cell r="R45">
            <v>1</v>
          </cell>
        </row>
        <row r="46">
          <cell r="R46">
            <v>0</v>
          </cell>
        </row>
        <row r="47">
          <cell r="R47">
            <v>0</v>
          </cell>
        </row>
        <row r="48">
          <cell r="R48">
            <v>1</v>
          </cell>
        </row>
        <row r="49">
          <cell r="R49">
            <v>0</v>
          </cell>
        </row>
        <row r="50">
          <cell r="R50">
            <v>0</v>
          </cell>
        </row>
        <row r="51">
          <cell r="R51">
            <v>0</v>
          </cell>
        </row>
        <row r="52">
          <cell r="R52">
            <v>0</v>
          </cell>
        </row>
        <row r="53">
          <cell r="R53">
            <v>0</v>
          </cell>
        </row>
        <row r="55">
          <cell r="R55">
            <v>0</v>
          </cell>
        </row>
        <row r="57">
          <cell r="R57">
            <v>0</v>
          </cell>
        </row>
        <row r="58">
          <cell r="R58">
            <v>0</v>
          </cell>
        </row>
        <row r="59">
          <cell r="R59">
            <v>2</v>
          </cell>
        </row>
        <row r="60">
          <cell r="R60">
            <v>0</v>
          </cell>
        </row>
        <row r="61">
          <cell r="R61">
            <v>0</v>
          </cell>
        </row>
        <row r="62">
          <cell r="R62">
            <v>0</v>
          </cell>
        </row>
        <row r="63">
          <cell r="R63">
            <v>0</v>
          </cell>
        </row>
        <row r="64">
          <cell r="R64">
            <v>0</v>
          </cell>
        </row>
        <row r="66">
          <cell r="R66">
            <v>0</v>
          </cell>
        </row>
        <row r="67">
          <cell r="R67">
            <v>6</v>
          </cell>
        </row>
        <row r="68">
          <cell r="R68">
            <v>0</v>
          </cell>
        </row>
        <row r="69">
          <cell r="R69">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 map"/>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s>
    <sheetDataSet>
      <sheetData sheetId="0"/>
      <sheetData sheetId="1">
        <row r="5">
          <cell r="Q5">
            <v>13241</v>
          </cell>
        </row>
      </sheetData>
      <sheetData sheetId="2">
        <row r="5">
          <cell r="Q5">
            <v>17900</v>
          </cell>
        </row>
        <row r="7">
          <cell r="Q7">
            <v>2</v>
          </cell>
        </row>
        <row r="8">
          <cell r="Q8">
            <v>2</v>
          </cell>
        </row>
        <row r="9">
          <cell r="Q9">
            <v>1</v>
          </cell>
        </row>
        <row r="10">
          <cell r="Q10">
            <v>2</v>
          </cell>
        </row>
        <row r="11">
          <cell r="Q11">
            <v>1</v>
          </cell>
        </row>
        <row r="12">
          <cell r="Q12">
            <v>1</v>
          </cell>
        </row>
        <row r="13">
          <cell r="Q13">
            <v>1</v>
          </cell>
        </row>
        <row r="14">
          <cell r="Q14">
            <v>1</v>
          </cell>
        </row>
        <row r="15">
          <cell r="Q15">
            <v>1</v>
          </cell>
        </row>
        <row r="16">
          <cell r="Q16">
            <v>0</v>
          </cell>
        </row>
        <row r="17">
          <cell r="Q17">
            <v>3</v>
          </cell>
        </row>
        <row r="18">
          <cell r="Q18">
            <v>1</v>
          </cell>
        </row>
        <row r="19">
          <cell r="Q19">
            <v>1</v>
          </cell>
        </row>
        <row r="20">
          <cell r="Q20">
            <v>1</v>
          </cell>
        </row>
        <row r="21">
          <cell r="Q21">
            <v>0</v>
          </cell>
        </row>
        <row r="22">
          <cell r="Q22">
            <v>1</v>
          </cell>
        </row>
        <row r="23">
          <cell r="Q23">
            <v>5</v>
          </cell>
        </row>
        <row r="24">
          <cell r="Q24">
            <v>1</v>
          </cell>
        </row>
        <row r="25">
          <cell r="Q25">
            <v>1</v>
          </cell>
        </row>
        <row r="26">
          <cell r="Q26">
            <v>196</v>
          </cell>
        </row>
        <row r="27">
          <cell r="Q27">
            <v>0</v>
          </cell>
        </row>
        <row r="28">
          <cell r="Q28">
            <v>0</v>
          </cell>
        </row>
        <row r="29">
          <cell r="Q29">
            <v>9</v>
          </cell>
        </row>
        <row r="30">
          <cell r="Q30">
            <v>450</v>
          </cell>
        </row>
        <row r="31">
          <cell r="Q31">
            <v>0</v>
          </cell>
        </row>
        <row r="32">
          <cell r="Q32">
            <v>0</v>
          </cell>
        </row>
        <row r="33">
          <cell r="Q33">
            <v>1</v>
          </cell>
        </row>
        <row r="34">
          <cell r="Q34">
            <v>1</v>
          </cell>
        </row>
        <row r="35">
          <cell r="Q35">
            <v>0</v>
          </cell>
        </row>
        <row r="36">
          <cell r="Q36">
            <v>2</v>
          </cell>
        </row>
        <row r="37">
          <cell r="Q37">
            <v>0</v>
          </cell>
        </row>
        <row r="38">
          <cell r="Q38">
            <v>1</v>
          </cell>
        </row>
        <row r="39">
          <cell r="Q39">
            <v>0</v>
          </cell>
        </row>
        <row r="40">
          <cell r="Q40">
            <v>800</v>
          </cell>
        </row>
        <row r="41">
          <cell r="Q41">
            <v>0</v>
          </cell>
        </row>
        <row r="42">
          <cell r="Q42">
            <v>0</v>
          </cell>
        </row>
        <row r="43">
          <cell r="Q43">
            <v>4</v>
          </cell>
        </row>
        <row r="44">
          <cell r="Q44">
            <v>9</v>
          </cell>
        </row>
        <row r="45">
          <cell r="Q45">
            <v>0</v>
          </cell>
        </row>
        <row r="46">
          <cell r="Q46">
            <v>3</v>
          </cell>
        </row>
        <row r="47">
          <cell r="Q47">
            <v>0</v>
          </cell>
        </row>
        <row r="48">
          <cell r="Q48">
            <v>6</v>
          </cell>
        </row>
        <row r="49">
          <cell r="Q49">
            <v>1</v>
          </cell>
        </row>
        <row r="50">
          <cell r="Q50">
            <v>3</v>
          </cell>
        </row>
        <row r="51">
          <cell r="Q51">
            <v>12</v>
          </cell>
        </row>
        <row r="52">
          <cell r="Q52">
            <v>0</v>
          </cell>
        </row>
        <row r="53">
          <cell r="Q53">
            <v>91</v>
          </cell>
        </row>
        <row r="54">
          <cell r="Q54">
            <v>0</v>
          </cell>
        </row>
        <row r="55">
          <cell r="Q55">
            <v>0</v>
          </cell>
        </row>
        <row r="56">
          <cell r="Q56">
            <v>365</v>
          </cell>
        </row>
        <row r="57">
          <cell r="Q57">
            <v>10</v>
          </cell>
        </row>
        <row r="58">
          <cell r="Q58">
            <v>189</v>
          </cell>
        </row>
        <row r="59">
          <cell r="Q59">
            <v>15</v>
          </cell>
        </row>
        <row r="60">
          <cell r="Q60">
            <v>64</v>
          </cell>
        </row>
        <row r="61">
          <cell r="Q61">
            <v>29</v>
          </cell>
        </row>
        <row r="62">
          <cell r="Q62">
            <v>0</v>
          </cell>
        </row>
        <row r="63">
          <cell r="Q63">
            <v>0</v>
          </cell>
        </row>
        <row r="64">
          <cell r="Q64">
            <v>5</v>
          </cell>
        </row>
        <row r="65">
          <cell r="Q65">
            <v>0</v>
          </cell>
        </row>
        <row r="66">
          <cell r="Q66">
            <v>0</v>
          </cell>
        </row>
        <row r="67">
          <cell r="Q67">
            <v>2</v>
          </cell>
        </row>
        <row r="68">
          <cell r="Q68">
            <v>0</v>
          </cell>
        </row>
        <row r="69">
          <cell r="Q69">
            <v>1</v>
          </cell>
        </row>
        <row r="70">
          <cell r="Q70">
            <v>13</v>
          </cell>
        </row>
        <row r="71">
          <cell r="Q71">
            <v>0</v>
          </cell>
        </row>
        <row r="72">
          <cell r="Q72">
            <v>7</v>
          </cell>
        </row>
        <row r="73">
          <cell r="Q73">
            <v>4</v>
          </cell>
        </row>
        <row r="74">
          <cell r="Q74">
            <v>12</v>
          </cell>
        </row>
        <row r="75">
          <cell r="Q75">
            <v>3</v>
          </cell>
        </row>
        <row r="76">
          <cell r="Q76">
            <v>30</v>
          </cell>
        </row>
        <row r="77">
          <cell r="Q77">
            <v>43</v>
          </cell>
        </row>
        <row r="78">
          <cell r="Q78">
            <v>2</v>
          </cell>
        </row>
        <row r="79">
          <cell r="Q79">
            <v>1</v>
          </cell>
        </row>
        <row r="80">
          <cell r="Q80">
            <v>0</v>
          </cell>
        </row>
        <row r="81">
          <cell r="Q81">
            <v>0</v>
          </cell>
        </row>
        <row r="82">
          <cell r="Q82">
            <v>2</v>
          </cell>
        </row>
        <row r="83">
          <cell r="Q83">
            <v>0</v>
          </cell>
        </row>
        <row r="84">
          <cell r="Q84">
            <v>3</v>
          </cell>
        </row>
        <row r="85">
          <cell r="Q85">
            <v>0</v>
          </cell>
        </row>
        <row r="86">
          <cell r="Q86">
            <v>2</v>
          </cell>
        </row>
        <row r="87">
          <cell r="Q87">
            <v>1</v>
          </cell>
        </row>
        <row r="88">
          <cell r="Q88">
            <v>12</v>
          </cell>
        </row>
        <row r="89">
          <cell r="Q89">
            <v>2</v>
          </cell>
        </row>
        <row r="90">
          <cell r="Q90">
            <v>0</v>
          </cell>
        </row>
        <row r="91">
          <cell r="Q91">
            <v>0</v>
          </cell>
        </row>
        <row r="92">
          <cell r="Q92">
            <v>0</v>
          </cell>
        </row>
        <row r="93">
          <cell r="Q93">
            <v>1</v>
          </cell>
        </row>
        <row r="94">
          <cell r="Q94">
            <v>1</v>
          </cell>
        </row>
        <row r="95">
          <cell r="Q95">
            <v>1</v>
          </cell>
        </row>
        <row r="96">
          <cell r="Q96">
            <v>1</v>
          </cell>
        </row>
        <row r="97">
          <cell r="Q97">
            <v>1</v>
          </cell>
        </row>
        <row r="98">
          <cell r="Q98">
            <v>2</v>
          </cell>
        </row>
        <row r="99">
          <cell r="Q99">
            <v>1</v>
          </cell>
        </row>
        <row r="100">
          <cell r="Q100">
            <v>0</v>
          </cell>
        </row>
        <row r="101">
          <cell r="Q101">
            <v>1</v>
          </cell>
        </row>
        <row r="102">
          <cell r="Q102">
            <v>1</v>
          </cell>
        </row>
        <row r="103">
          <cell r="Q103">
            <v>1</v>
          </cell>
        </row>
        <row r="104">
          <cell r="Q104">
            <v>2</v>
          </cell>
        </row>
        <row r="105">
          <cell r="Q105">
            <v>1</v>
          </cell>
        </row>
        <row r="106">
          <cell r="Q106">
            <v>1</v>
          </cell>
        </row>
        <row r="107">
          <cell r="Q107">
            <v>1</v>
          </cell>
        </row>
        <row r="108">
          <cell r="Q108">
            <v>9</v>
          </cell>
        </row>
        <row r="109">
          <cell r="Q109">
            <v>80</v>
          </cell>
        </row>
        <row r="110">
          <cell r="Q110">
            <v>1</v>
          </cell>
        </row>
        <row r="111">
          <cell r="Q111">
            <v>1</v>
          </cell>
        </row>
        <row r="112">
          <cell r="Q112">
            <v>30</v>
          </cell>
        </row>
        <row r="113">
          <cell r="Q113">
            <v>9</v>
          </cell>
        </row>
        <row r="114">
          <cell r="Q114">
            <v>2</v>
          </cell>
        </row>
        <row r="115">
          <cell r="Q115">
            <v>1</v>
          </cell>
        </row>
        <row r="116">
          <cell r="Q116">
            <v>1</v>
          </cell>
        </row>
        <row r="117">
          <cell r="Q117">
            <v>0</v>
          </cell>
        </row>
        <row r="118">
          <cell r="Q118">
            <v>0</v>
          </cell>
        </row>
        <row r="119">
          <cell r="Q119">
            <v>1</v>
          </cell>
        </row>
        <row r="120">
          <cell r="Q120">
            <v>1</v>
          </cell>
        </row>
        <row r="121">
          <cell r="Q121">
            <v>2</v>
          </cell>
        </row>
        <row r="122">
          <cell r="Q122">
            <v>3</v>
          </cell>
        </row>
        <row r="123">
          <cell r="Q123">
            <v>2</v>
          </cell>
        </row>
        <row r="124">
          <cell r="Q124">
            <v>2</v>
          </cell>
        </row>
        <row r="125">
          <cell r="Q125">
            <v>1</v>
          </cell>
        </row>
        <row r="126">
          <cell r="Q126">
            <v>1</v>
          </cell>
        </row>
        <row r="127">
          <cell r="Q127">
            <v>2</v>
          </cell>
        </row>
        <row r="128">
          <cell r="Q128">
            <v>2</v>
          </cell>
        </row>
        <row r="129">
          <cell r="Q129">
            <v>2</v>
          </cell>
        </row>
        <row r="130">
          <cell r="Q130">
            <v>0</v>
          </cell>
        </row>
        <row r="131">
          <cell r="Q131">
            <v>4</v>
          </cell>
        </row>
        <row r="132">
          <cell r="Q132">
            <v>655</v>
          </cell>
        </row>
        <row r="133">
          <cell r="Q133">
            <v>50</v>
          </cell>
        </row>
        <row r="134">
          <cell r="Q134">
            <v>1</v>
          </cell>
        </row>
        <row r="135">
          <cell r="Q135">
            <v>2</v>
          </cell>
        </row>
        <row r="136">
          <cell r="Q136">
            <v>1</v>
          </cell>
        </row>
        <row r="137">
          <cell r="Q137">
            <v>2</v>
          </cell>
        </row>
        <row r="138">
          <cell r="Q138">
            <v>0</v>
          </cell>
        </row>
        <row r="139">
          <cell r="Q139">
            <v>1</v>
          </cell>
        </row>
        <row r="140">
          <cell r="Q140">
            <v>18</v>
          </cell>
        </row>
        <row r="141">
          <cell r="Q141">
            <v>5</v>
          </cell>
        </row>
        <row r="142">
          <cell r="Q142">
            <v>526</v>
          </cell>
        </row>
        <row r="143">
          <cell r="Q143">
            <v>11</v>
          </cell>
        </row>
        <row r="144">
          <cell r="Q144">
            <v>2</v>
          </cell>
        </row>
        <row r="145">
          <cell r="Q145">
            <v>0</v>
          </cell>
        </row>
        <row r="146">
          <cell r="Q146">
            <v>1</v>
          </cell>
        </row>
        <row r="147">
          <cell r="Q147">
            <v>4</v>
          </cell>
        </row>
        <row r="148">
          <cell r="Q148">
            <v>0</v>
          </cell>
        </row>
        <row r="149">
          <cell r="Q149">
            <v>237</v>
          </cell>
        </row>
        <row r="150">
          <cell r="Q150">
            <v>1</v>
          </cell>
        </row>
        <row r="151">
          <cell r="Q151">
            <v>0</v>
          </cell>
        </row>
        <row r="152">
          <cell r="Q152">
            <v>0</v>
          </cell>
        </row>
        <row r="153">
          <cell r="Q153">
            <v>3</v>
          </cell>
        </row>
        <row r="154">
          <cell r="Q154">
            <v>1</v>
          </cell>
        </row>
        <row r="155">
          <cell r="Q155">
            <v>0</v>
          </cell>
        </row>
        <row r="156">
          <cell r="Q156">
            <v>507</v>
          </cell>
        </row>
        <row r="157">
          <cell r="Q157">
            <v>8</v>
          </cell>
        </row>
        <row r="158">
          <cell r="Q158">
            <v>622</v>
          </cell>
        </row>
        <row r="159">
          <cell r="Q159">
            <v>0</v>
          </cell>
        </row>
        <row r="160">
          <cell r="Q160">
            <v>1004</v>
          </cell>
        </row>
        <row r="161">
          <cell r="Q161">
            <v>100</v>
          </cell>
        </row>
        <row r="162">
          <cell r="Q162">
            <v>50</v>
          </cell>
        </row>
        <row r="163">
          <cell r="Q163">
            <v>3</v>
          </cell>
        </row>
        <row r="164">
          <cell r="Q164">
            <v>1</v>
          </cell>
        </row>
        <row r="165">
          <cell r="Q165">
            <v>8</v>
          </cell>
        </row>
        <row r="166">
          <cell r="Q166">
            <v>0</v>
          </cell>
        </row>
        <row r="167">
          <cell r="Q167">
            <v>1</v>
          </cell>
        </row>
        <row r="168">
          <cell r="Q168">
            <v>3</v>
          </cell>
        </row>
        <row r="169">
          <cell r="Q169">
            <v>0</v>
          </cell>
        </row>
        <row r="170">
          <cell r="Q170">
            <v>347</v>
          </cell>
        </row>
        <row r="171">
          <cell r="Q171">
            <v>1</v>
          </cell>
        </row>
        <row r="172">
          <cell r="Q172">
            <v>0</v>
          </cell>
        </row>
        <row r="173">
          <cell r="Q173">
            <v>2</v>
          </cell>
        </row>
        <row r="174">
          <cell r="Q174">
            <v>0</v>
          </cell>
        </row>
        <row r="175">
          <cell r="Q175">
            <v>1</v>
          </cell>
        </row>
        <row r="176">
          <cell r="Q176">
            <v>1</v>
          </cell>
        </row>
        <row r="177">
          <cell r="Q177">
            <v>0</v>
          </cell>
        </row>
        <row r="178">
          <cell r="Q178">
            <v>2</v>
          </cell>
        </row>
        <row r="179">
          <cell r="Q179">
            <v>1</v>
          </cell>
        </row>
        <row r="180">
          <cell r="Q180">
            <v>0</v>
          </cell>
        </row>
        <row r="181">
          <cell r="Q181">
            <v>1</v>
          </cell>
        </row>
        <row r="182">
          <cell r="Q182">
            <v>0</v>
          </cell>
        </row>
        <row r="183">
          <cell r="Q183">
            <v>2</v>
          </cell>
        </row>
        <row r="184">
          <cell r="Q184">
            <v>2</v>
          </cell>
        </row>
        <row r="185">
          <cell r="Q185">
            <v>1</v>
          </cell>
        </row>
        <row r="186">
          <cell r="Q186">
            <v>1</v>
          </cell>
        </row>
        <row r="187">
          <cell r="Q187">
            <v>5</v>
          </cell>
        </row>
        <row r="188">
          <cell r="Q188">
            <v>1</v>
          </cell>
        </row>
        <row r="189">
          <cell r="Q189">
            <v>3</v>
          </cell>
        </row>
        <row r="190">
          <cell r="Q190">
            <v>0</v>
          </cell>
        </row>
        <row r="191">
          <cell r="Q191">
            <v>2</v>
          </cell>
        </row>
        <row r="192">
          <cell r="Q192">
            <v>48</v>
          </cell>
        </row>
        <row r="193">
          <cell r="Q193">
            <v>1</v>
          </cell>
        </row>
        <row r="194">
          <cell r="Q194">
            <v>0</v>
          </cell>
        </row>
        <row r="195">
          <cell r="Q195">
            <v>2</v>
          </cell>
        </row>
        <row r="196">
          <cell r="Q196">
            <v>0</v>
          </cell>
        </row>
        <row r="197">
          <cell r="Q197">
            <v>0</v>
          </cell>
        </row>
        <row r="198">
          <cell r="Q198">
            <v>50</v>
          </cell>
        </row>
        <row r="199">
          <cell r="Q199">
            <v>1</v>
          </cell>
        </row>
        <row r="200">
          <cell r="Q200">
            <v>791</v>
          </cell>
        </row>
        <row r="201">
          <cell r="Q201">
            <v>5</v>
          </cell>
        </row>
        <row r="202">
          <cell r="Q202">
            <v>307</v>
          </cell>
        </row>
        <row r="203">
          <cell r="Q203">
            <v>24</v>
          </cell>
        </row>
        <row r="204">
          <cell r="Q204">
            <v>1</v>
          </cell>
        </row>
        <row r="205">
          <cell r="Q205">
            <v>795</v>
          </cell>
        </row>
        <row r="206">
          <cell r="Q206">
            <v>17</v>
          </cell>
        </row>
        <row r="207">
          <cell r="Q207">
            <v>18</v>
          </cell>
        </row>
        <row r="208">
          <cell r="Q208">
            <v>5</v>
          </cell>
        </row>
        <row r="209">
          <cell r="Q209">
            <v>0</v>
          </cell>
        </row>
        <row r="210">
          <cell r="Q210">
            <v>1</v>
          </cell>
        </row>
        <row r="211">
          <cell r="Q211">
            <v>2</v>
          </cell>
        </row>
        <row r="212">
          <cell r="Q212">
            <v>3</v>
          </cell>
        </row>
        <row r="213">
          <cell r="Q213">
            <v>6</v>
          </cell>
        </row>
        <row r="214">
          <cell r="Q214">
            <v>0</v>
          </cell>
        </row>
        <row r="215">
          <cell r="Q215">
            <v>19</v>
          </cell>
        </row>
        <row r="216">
          <cell r="Q216">
            <v>20</v>
          </cell>
        </row>
        <row r="217">
          <cell r="Q217">
            <v>10</v>
          </cell>
        </row>
        <row r="218">
          <cell r="Q218">
            <v>6</v>
          </cell>
        </row>
        <row r="219">
          <cell r="Q219">
            <v>26</v>
          </cell>
        </row>
        <row r="220">
          <cell r="Q220">
            <v>497</v>
          </cell>
        </row>
        <row r="221">
          <cell r="Q221">
            <v>14</v>
          </cell>
        </row>
        <row r="222">
          <cell r="Q222">
            <v>41</v>
          </cell>
        </row>
        <row r="223">
          <cell r="Q223">
            <v>643</v>
          </cell>
        </row>
        <row r="224">
          <cell r="Q224">
            <v>6</v>
          </cell>
        </row>
        <row r="225">
          <cell r="Q225">
            <v>0</v>
          </cell>
        </row>
        <row r="226">
          <cell r="Q226">
            <v>0</v>
          </cell>
        </row>
        <row r="227">
          <cell r="Q227">
            <v>2</v>
          </cell>
        </row>
        <row r="228">
          <cell r="Q228">
            <v>1</v>
          </cell>
        </row>
        <row r="229">
          <cell r="Q229">
            <v>3</v>
          </cell>
        </row>
        <row r="230">
          <cell r="Q230">
            <v>1</v>
          </cell>
        </row>
        <row r="231">
          <cell r="Q231">
            <v>55</v>
          </cell>
        </row>
        <row r="232">
          <cell r="Q232">
            <v>1</v>
          </cell>
        </row>
        <row r="233">
          <cell r="Q233">
            <v>0</v>
          </cell>
        </row>
        <row r="234">
          <cell r="Q234">
            <v>0</v>
          </cell>
        </row>
        <row r="235">
          <cell r="Q235">
            <v>23</v>
          </cell>
        </row>
        <row r="236">
          <cell r="Q236">
            <v>0</v>
          </cell>
        </row>
        <row r="237">
          <cell r="Q237">
            <v>1</v>
          </cell>
        </row>
        <row r="238">
          <cell r="Q238">
            <v>0</v>
          </cell>
        </row>
        <row r="239">
          <cell r="Q239">
            <v>20</v>
          </cell>
        </row>
        <row r="240">
          <cell r="Q240">
            <v>21</v>
          </cell>
        </row>
        <row r="241">
          <cell r="Q241">
            <v>0</v>
          </cell>
        </row>
        <row r="242">
          <cell r="Q242">
            <v>1</v>
          </cell>
        </row>
        <row r="243">
          <cell r="Q243">
            <v>2</v>
          </cell>
        </row>
        <row r="244">
          <cell r="Q244">
            <v>11</v>
          </cell>
        </row>
        <row r="245">
          <cell r="Q245">
            <v>954</v>
          </cell>
        </row>
        <row r="246">
          <cell r="Q246">
            <v>606</v>
          </cell>
        </row>
        <row r="247">
          <cell r="Q247">
            <v>31</v>
          </cell>
        </row>
        <row r="248">
          <cell r="Q248">
            <v>12</v>
          </cell>
        </row>
        <row r="249">
          <cell r="Q249">
            <v>350</v>
          </cell>
        </row>
        <row r="250">
          <cell r="Q250">
            <v>10</v>
          </cell>
        </row>
        <row r="251">
          <cell r="Q251">
            <v>864</v>
          </cell>
        </row>
        <row r="252">
          <cell r="Q252">
            <v>194</v>
          </cell>
        </row>
        <row r="253">
          <cell r="Q253">
            <v>337</v>
          </cell>
        </row>
        <row r="254">
          <cell r="Q254">
            <v>4</v>
          </cell>
        </row>
        <row r="255">
          <cell r="Q255">
            <v>304</v>
          </cell>
        </row>
        <row r="256">
          <cell r="Q256">
            <v>18</v>
          </cell>
        </row>
        <row r="257">
          <cell r="Q257">
            <v>2</v>
          </cell>
        </row>
        <row r="258">
          <cell r="Q258">
            <v>0</v>
          </cell>
        </row>
        <row r="259">
          <cell r="Q259">
            <v>15</v>
          </cell>
        </row>
        <row r="260">
          <cell r="Q260">
            <v>12</v>
          </cell>
        </row>
        <row r="261">
          <cell r="Q261">
            <v>1</v>
          </cell>
        </row>
        <row r="262">
          <cell r="Q262">
            <v>0</v>
          </cell>
        </row>
        <row r="263">
          <cell r="Q263">
            <v>0</v>
          </cell>
        </row>
        <row r="264">
          <cell r="Q264">
            <v>4</v>
          </cell>
        </row>
        <row r="265">
          <cell r="Q265">
            <v>0</v>
          </cell>
        </row>
        <row r="266">
          <cell r="Q266">
            <v>4</v>
          </cell>
        </row>
        <row r="267">
          <cell r="Q267">
            <v>1</v>
          </cell>
        </row>
        <row r="268">
          <cell r="Q268">
            <v>6</v>
          </cell>
        </row>
        <row r="269">
          <cell r="Q269">
            <v>12</v>
          </cell>
        </row>
        <row r="270">
          <cell r="Q270">
            <v>1</v>
          </cell>
        </row>
        <row r="271">
          <cell r="Q271">
            <v>7</v>
          </cell>
        </row>
        <row r="272">
          <cell r="Q272">
            <v>0</v>
          </cell>
        </row>
        <row r="273">
          <cell r="Q273">
            <v>4</v>
          </cell>
        </row>
        <row r="274">
          <cell r="Q274">
            <v>1</v>
          </cell>
        </row>
        <row r="275">
          <cell r="Q275">
            <v>26</v>
          </cell>
        </row>
        <row r="277">
          <cell r="Q277">
            <v>15</v>
          </cell>
        </row>
        <row r="278">
          <cell r="Q278">
            <v>2</v>
          </cell>
        </row>
        <row r="279">
          <cell r="Q279">
            <v>8</v>
          </cell>
        </row>
        <row r="280">
          <cell r="Q280">
            <v>2</v>
          </cell>
        </row>
        <row r="281">
          <cell r="Q281">
            <v>0</v>
          </cell>
        </row>
        <row r="282">
          <cell r="Q282">
            <v>4</v>
          </cell>
        </row>
        <row r="283">
          <cell r="Q283">
            <v>12</v>
          </cell>
        </row>
        <row r="284">
          <cell r="Q284">
            <v>13</v>
          </cell>
        </row>
        <row r="285">
          <cell r="Q285">
            <v>2</v>
          </cell>
        </row>
        <row r="286">
          <cell r="Q286">
            <v>316</v>
          </cell>
        </row>
        <row r="287">
          <cell r="Q287">
            <v>6</v>
          </cell>
        </row>
        <row r="288">
          <cell r="Q288">
            <v>39</v>
          </cell>
        </row>
        <row r="289">
          <cell r="Q289">
            <v>16</v>
          </cell>
        </row>
        <row r="290">
          <cell r="Q290">
            <v>61</v>
          </cell>
        </row>
        <row r="291">
          <cell r="Q291">
            <v>32</v>
          </cell>
        </row>
        <row r="292">
          <cell r="Q292">
            <v>63</v>
          </cell>
        </row>
        <row r="293">
          <cell r="Q293">
            <v>173</v>
          </cell>
        </row>
        <row r="294">
          <cell r="Q294">
            <v>12</v>
          </cell>
        </row>
        <row r="295">
          <cell r="Q295">
            <v>42</v>
          </cell>
        </row>
        <row r="296">
          <cell r="Q296">
            <v>11</v>
          </cell>
        </row>
        <row r="297">
          <cell r="Q297">
            <v>0</v>
          </cell>
        </row>
        <row r="298">
          <cell r="Q298">
            <v>20</v>
          </cell>
        </row>
        <row r="299">
          <cell r="Q299">
            <v>0</v>
          </cell>
        </row>
        <row r="300">
          <cell r="Q300">
            <v>2</v>
          </cell>
        </row>
        <row r="301">
          <cell r="Q301">
            <v>7</v>
          </cell>
        </row>
        <row r="302">
          <cell r="Q302">
            <v>28</v>
          </cell>
        </row>
        <row r="303">
          <cell r="Q303">
            <v>65</v>
          </cell>
        </row>
        <row r="304">
          <cell r="Q304">
            <v>79</v>
          </cell>
        </row>
        <row r="305">
          <cell r="Q305">
            <v>45</v>
          </cell>
        </row>
        <row r="306">
          <cell r="Q306">
            <v>2</v>
          </cell>
        </row>
        <row r="307">
          <cell r="Q307">
            <v>82</v>
          </cell>
        </row>
        <row r="308">
          <cell r="Q308">
            <v>5</v>
          </cell>
        </row>
        <row r="309">
          <cell r="Q309">
            <v>8</v>
          </cell>
        </row>
        <row r="310">
          <cell r="Q310">
            <v>11</v>
          </cell>
        </row>
        <row r="311">
          <cell r="Q311">
            <v>16</v>
          </cell>
        </row>
        <row r="312">
          <cell r="Q312">
            <v>23</v>
          </cell>
        </row>
        <row r="313">
          <cell r="Q313">
            <v>27</v>
          </cell>
        </row>
        <row r="314">
          <cell r="Q314">
            <v>19</v>
          </cell>
        </row>
        <row r="315">
          <cell r="Q315">
            <v>4</v>
          </cell>
        </row>
        <row r="316">
          <cell r="Q316">
            <v>7</v>
          </cell>
        </row>
        <row r="317">
          <cell r="Q317">
            <v>5</v>
          </cell>
        </row>
        <row r="318">
          <cell r="Q318">
            <v>14</v>
          </cell>
        </row>
        <row r="319">
          <cell r="Q319">
            <v>2</v>
          </cell>
        </row>
        <row r="320">
          <cell r="Q320">
            <v>33</v>
          </cell>
        </row>
        <row r="321">
          <cell r="Q321">
            <v>1</v>
          </cell>
        </row>
        <row r="322">
          <cell r="Q322">
            <v>9</v>
          </cell>
        </row>
        <row r="323">
          <cell r="Q323">
            <v>20</v>
          </cell>
        </row>
        <row r="324">
          <cell r="Q324">
            <v>149</v>
          </cell>
        </row>
        <row r="325">
          <cell r="Q325">
            <v>0</v>
          </cell>
        </row>
        <row r="326">
          <cell r="Q326">
            <v>7</v>
          </cell>
        </row>
        <row r="327">
          <cell r="Q327">
            <v>37</v>
          </cell>
        </row>
        <row r="328">
          <cell r="Q328">
            <v>70</v>
          </cell>
        </row>
        <row r="329">
          <cell r="Q329">
            <v>33</v>
          </cell>
        </row>
        <row r="330">
          <cell r="Q330">
            <v>10</v>
          </cell>
        </row>
        <row r="331">
          <cell r="Q331">
            <v>3</v>
          </cell>
        </row>
        <row r="332">
          <cell r="Q332">
            <v>13</v>
          </cell>
        </row>
        <row r="333">
          <cell r="Q333">
            <v>3</v>
          </cell>
        </row>
        <row r="334">
          <cell r="Q334">
            <v>31</v>
          </cell>
        </row>
        <row r="335">
          <cell r="Q335">
            <v>1</v>
          </cell>
        </row>
        <row r="336">
          <cell r="Q336">
            <v>19</v>
          </cell>
        </row>
        <row r="337">
          <cell r="Q337">
            <v>2</v>
          </cell>
        </row>
        <row r="338">
          <cell r="Q338">
            <v>4</v>
          </cell>
        </row>
        <row r="339">
          <cell r="Q339">
            <v>0</v>
          </cell>
        </row>
        <row r="340">
          <cell r="Q340">
            <v>56</v>
          </cell>
        </row>
        <row r="341">
          <cell r="Q341">
            <v>6</v>
          </cell>
        </row>
        <row r="342">
          <cell r="Q342">
            <v>6</v>
          </cell>
        </row>
        <row r="343">
          <cell r="Q343">
            <v>31</v>
          </cell>
        </row>
        <row r="344">
          <cell r="Q344">
            <v>0</v>
          </cell>
        </row>
        <row r="345">
          <cell r="Q345">
            <v>54</v>
          </cell>
        </row>
        <row r="346">
          <cell r="Q346">
            <v>144</v>
          </cell>
        </row>
        <row r="347">
          <cell r="Q347">
            <v>6</v>
          </cell>
        </row>
        <row r="348">
          <cell r="Q348">
            <v>119</v>
          </cell>
        </row>
        <row r="349">
          <cell r="Q349">
            <v>13</v>
          </cell>
        </row>
        <row r="350">
          <cell r="Q350">
            <v>0</v>
          </cell>
        </row>
        <row r="351">
          <cell r="Q351">
            <v>12</v>
          </cell>
        </row>
        <row r="352">
          <cell r="Q352">
            <v>15</v>
          </cell>
        </row>
        <row r="353">
          <cell r="Q353">
            <v>14</v>
          </cell>
        </row>
        <row r="354">
          <cell r="Q354">
            <v>1</v>
          </cell>
        </row>
        <row r="355">
          <cell r="Q355">
            <v>8</v>
          </cell>
        </row>
        <row r="356">
          <cell r="Q356">
            <v>2</v>
          </cell>
        </row>
        <row r="357">
          <cell r="Q357">
            <v>1</v>
          </cell>
        </row>
        <row r="358">
          <cell r="Q358">
            <v>7</v>
          </cell>
        </row>
        <row r="359">
          <cell r="Q359">
            <v>26</v>
          </cell>
        </row>
        <row r="360">
          <cell r="Q360">
            <v>1</v>
          </cell>
        </row>
        <row r="361">
          <cell r="Q361">
            <v>9</v>
          </cell>
        </row>
        <row r="362">
          <cell r="Q362">
            <v>16</v>
          </cell>
        </row>
        <row r="363">
          <cell r="Q363">
            <v>107</v>
          </cell>
        </row>
        <row r="364">
          <cell r="Q364">
            <v>23</v>
          </cell>
        </row>
      </sheetData>
      <sheetData sheetId="3">
        <row r="5">
          <cell r="Q5">
            <v>292</v>
          </cell>
        </row>
        <row r="7">
          <cell r="Q7">
            <v>0</v>
          </cell>
        </row>
        <row r="8">
          <cell r="Q8">
            <v>0</v>
          </cell>
        </row>
        <row r="9">
          <cell r="Q9">
            <v>0</v>
          </cell>
        </row>
        <row r="10">
          <cell r="Q10">
            <v>1</v>
          </cell>
        </row>
        <row r="11">
          <cell r="Q11">
            <v>0</v>
          </cell>
        </row>
        <row r="12">
          <cell r="Q12">
            <v>0</v>
          </cell>
        </row>
        <row r="13">
          <cell r="Q13">
            <v>0</v>
          </cell>
        </row>
        <row r="14">
          <cell r="Q14">
            <v>4</v>
          </cell>
        </row>
        <row r="15">
          <cell r="Q15">
            <v>0</v>
          </cell>
        </row>
        <row r="16">
          <cell r="Q16">
            <v>0</v>
          </cell>
        </row>
        <row r="17">
          <cell r="Q17">
            <v>0</v>
          </cell>
        </row>
        <row r="18">
          <cell r="Q18">
            <v>4</v>
          </cell>
        </row>
        <row r="19">
          <cell r="Q19">
            <v>0</v>
          </cell>
        </row>
        <row r="20">
          <cell r="Q20">
            <v>0</v>
          </cell>
        </row>
        <row r="21">
          <cell r="Q21">
            <v>0</v>
          </cell>
        </row>
        <row r="22">
          <cell r="Q22">
            <v>1</v>
          </cell>
        </row>
        <row r="23">
          <cell r="Q23">
            <v>0</v>
          </cell>
        </row>
        <row r="24">
          <cell r="Q24">
            <v>0</v>
          </cell>
        </row>
        <row r="25">
          <cell r="Q25">
            <v>0</v>
          </cell>
        </row>
        <row r="26">
          <cell r="Q26">
            <v>0</v>
          </cell>
        </row>
        <row r="27">
          <cell r="Q27">
            <v>0</v>
          </cell>
        </row>
        <row r="28">
          <cell r="Q28">
            <v>1</v>
          </cell>
        </row>
        <row r="29">
          <cell r="Q29">
            <v>1</v>
          </cell>
        </row>
        <row r="30">
          <cell r="Q30">
            <v>1</v>
          </cell>
        </row>
        <row r="31">
          <cell r="Q31">
            <v>1</v>
          </cell>
        </row>
        <row r="32">
          <cell r="Q32">
            <v>0</v>
          </cell>
        </row>
        <row r="33">
          <cell r="Q33">
            <v>5</v>
          </cell>
        </row>
        <row r="34">
          <cell r="Q34">
            <v>0</v>
          </cell>
        </row>
        <row r="35">
          <cell r="Q35">
            <v>0</v>
          </cell>
        </row>
        <row r="36">
          <cell r="Q36">
            <v>0</v>
          </cell>
        </row>
        <row r="37">
          <cell r="Q37">
            <v>14</v>
          </cell>
        </row>
        <row r="38">
          <cell r="Q38">
            <v>9</v>
          </cell>
        </row>
        <row r="39">
          <cell r="Q39">
            <v>0</v>
          </cell>
        </row>
        <row r="40">
          <cell r="Q40">
            <v>0</v>
          </cell>
        </row>
        <row r="41">
          <cell r="Q41">
            <v>1</v>
          </cell>
        </row>
        <row r="42">
          <cell r="Q42">
            <v>0</v>
          </cell>
        </row>
        <row r="43">
          <cell r="Q43">
            <v>1</v>
          </cell>
        </row>
        <row r="44">
          <cell r="Q44">
            <v>0</v>
          </cell>
        </row>
        <row r="45">
          <cell r="Q45">
            <v>0</v>
          </cell>
        </row>
        <row r="46">
          <cell r="Q46">
            <v>0</v>
          </cell>
        </row>
        <row r="47">
          <cell r="Q47">
            <v>0</v>
          </cell>
        </row>
        <row r="48">
          <cell r="Q48">
            <v>0</v>
          </cell>
        </row>
        <row r="49">
          <cell r="Q49">
            <v>0</v>
          </cell>
        </row>
        <row r="50">
          <cell r="Q50">
            <v>10</v>
          </cell>
        </row>
        <row r="51">
          <cell r="Q51">
            <v>1</v>
          </cell>
        </row>
        <row r="52">
          <cell r="Q52">
            <v>0</v>
          </cell>
        </row>
        <row r="53">
          <cell r="Q53">
            <v>0</v>
          </cell>
        </row>
        <row r="54">
          <cell r="Q54">
            <v>0</v>
          </cell>
        </row>
        <row r="55">
          <cell r="Q55">
            <v>0</v>
          </cell>
        </row>
        <row r="56">
          <cell r="Q56">
            <v>51</v>
          </cell>
        </row>
        <row r="57">
          <cell r="Q57">
            <v>0</v>
          </cell>
        </row>
        <row r="58">
          <cell r="Q58">
            <v>11</v>
          </cell>
        </row>
        <row r="59">
          <cell r="Q59">
            <v>3</v>
          </cell>
        </row>
        <row r="60">
          <cell r="Q60">
            <v>0</v>
          </cell>
        </row>
        <row r="61">
          <cell r="Q61">
            <v>1</v>
          </cell>
        </row>
        <row r="62">
          <cell r="Q62">
            <v>0</v>
          </cell>
        </row>
        <row r="63">
          <cell r="Q63">
            <v>11</v>
          </cell>
        </row>
        <row r="64">
          <cell r="Q64">
            <v>0</v>
          </cell>
        </row>
        <row r="65">
          <cell r="Q65">
            <v>19</v>
          </cell>
        </row>
        <row r="66">
          <cell r="Q66">
            <v>6</v>
          </cell>
        </row>
        <row r="67">
          <cell r="Q67">
            <v>0</v>
          </cell>
        </row>
        <row r="68">
          <cell r="Q68">
            <v>0</v>
          </cell>
        </row>
        <row r="69">
          <cell r="Q69">
            <v>0</v>
          </cell>
        </row>
        <row r="70">
          <cell r="Q70">
            <v>0</v>
          </cell>
        </row>
        <row r="71">
          <cell r="Q71">
            <v>0</v>
          </cell>
        </row>
        <row r="72">
          <cell r="Q72">
            <v>0</v>
          </cell>
        </row>
        <row r="73">
          <cell r="Q73">
            <v>0</v>
          </cell>
        </row>
        <row r="74">
          <cell r="Q74">
            <v>1</v>
          </cell>
        </row>
        <row r="75">
          <cell r="Q75">
            <v>0</v>
          </cell>
        </row>
        <row r="76">
          <cell r="Q76">
            <v>0</v>
          </cell>
        </row>
        <row r="77">
          <cell r="Q77">
            <v>0</v>
          </cell>
        </row>
        <row r="78">
          <cell r="Q78">
            <v>16</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1</v>
          </cell>
        </row>
        <row r="90">
          <cell r="Q90">
            <v>3</v>
          </cell>
        </row>
        <row r="91">
          <cell r="Q91">
            <v>0</v>
          </cell>
        </row>
        <row r="92">
          <cell r="Q92">
            <v>0</v>
          </cell>
        </row>
        <row r="93">
          <cell r="Q93">
            <v>0</v>
          </cell>
        </row>
        <row r="94">
          <cell r="Q94">
            <v>0</v>
          </cell>
        </row>
        <row r="95">
          <cell r="Q95">
            <v>2</v>
          </cell>
        </row>
        <row r="96">
          <cell r="Q96">
            <v>3</v>
          </cell>
        </row>
        <row r="97">
          <cell r="Q97">
            <v>0</v>
          </cell>
        </row>
        <row r="98">
          <cell r="Q98">
            <v>6</v>
          </cell>
        </row>
        <row r="99">
          <cell r="Q99">
            <v>0</v>
          </cell>
        </row>
        <row r="100">
          <cell r="Q100">
            <v>9</v>
          </cell>
        </row>
        <row r="101">
          <cell r="Q101">
            <v>0</v>
          </cell>
        </row>
        <row r="102">
          <cell r="Q102">
            <v>0</v>
          </cell>
        </row>
        <row r="103">
          <cell r="Q103">
            <v>0</v>
          </cell>
        </row>
        <row r="104">
          <cell r="Q104">
            <v>1</v>
          </cell>
        </row>
        <row r="105">
          <cell r="Q105">
            <v>2</v>
          </cell>
        </row>
        <row r="106">
          <cell r="Q106">
            <v>2</v>
          </cell>
        </row>
        <row r="107">
          <cell r="Q107">
            <v>0</v>
          </cell>
        </row>
        <row r="108">
          <cell r="Q108">
            <v>0</v>
          </cell>
        </row>
        <row r="109">
          <cell r="Q109">
            <v>0</v>
          </cell>
        </row>
        <row r="110">
          <cell r="Q110">
            <v>0</v>
          </cell>
        </row>
        <row r="111">
          <cell r="Q111">
            <v>6</v>
          </cell>
        </row>
        <row r="112">
          <cell r="Q112">
            <v>1</v>
          </cell>
        </row>
        <row r="113">
          <cell r="Q113">
            <v>4</v>
          </cell>
        </row>
        <row r="114">
          <cell r="Q114">
            <v>1</v>
          </cell>
        </row>
        <row r="115">
          <cell r="Q115">
            <v>0</v>
          </cell>
        </row>
        <row r="116">
          <cell r="Q116">
            <v>2</v>
          </cell>
        </row>
        <row r="117">
          <cell r="Q117">
            <v>0</v>
          </cell>
        </row>
        <row r="118">
          <cell r="Q118">
            <v>0</v>
          </cell>
        </row>
        <row r="119">
          <cell r="Q119">
            <v>0</v>
          </cell>
        </row>
        <row r="120">
          <cell r="Q120">
            <v>3</v>
          </cell>
        </row>
        <row r="121">
          <cell r="Q121">
            <v>0</v>
          </cell>
        </row>
        <row r="122">
          <cell r="Q122">
            <v>0</v>
          </cell>
        </row>
        <row r="123">
          <cell r="Q123">
            <v>0</v>
          </cell>
        </row>
        <row r="124">
          <cell r="Q124">
            <v>0</v>
          </cell>
        </row>
        <row r="125">
          <cell r="Q125">
            <v>4</v>
          </cell>
        </row>
        <row r="126">
          <cell r="Q126">
            <v>2</v>
          </cell>
        </row>
        <row r="127">
          <cell r="Q127">
            <v>1</v>
          </cell>
        </row>
        <row r="128">
          <cell r="Q128">
            <v>1</v>
          </cell>
        </row>
        <row r="129">
          <cell r="Q129">
            <v>4</v>
          </cell>
        </row>
        <row r="130">
          <cell r="Q130">
            <v>0</v>
          </cell>
        </row>
        <row r="131">
          <cell r="Q131">
            <v>0</v>
          </cell>
        </row>
        <row r="132">
          <cell r="Q132">
            <v>1</v>
          </cell>
        </row>
        <row r="133">
          <cell r="Q133">
            <v>1</v>
          </cell>
        </row>
        <row r="134">
          <cell r="Q134">
            <v>1</v>
          </cell>
        </row>
        <row r="135">
          <cell r="Q135">
            <v>2</v>
          </cell>
        </row>
        <row r="136">
          <cell r="Q136">
            <v>1</v>
          </cell>
        </row>
        <row r="137">
          <cell r="Q137">
            <v>1</v>
          </cell>
        </row>
        <row r="138">
          <cell r="Q138">
            <v>1</v>
          </cell>
        </row>
        <row r="139">
          <cell r="Q139">
            <v>1</v>
          </cell>
        </row>
        <row r="140">
          <cell r="Q140">
            <v>0</v>
          </cell>
        </row>
        <row r="141">
          <cell r="Q141">
            <v>0</v>
          </cell>
        </row>
        <row r="142">
          <cell r="Q142">
            <v>0</v>
          </cell>
        </row>
        <row r="143">
          <cell r="Q143">
            <v>0</v>
          </cell>
        </row>
        <row r="144">
          <cell r="Q144">
            <v>7</v>
          </cell>
        </row>
        <row r="145">
          <cell r="Q145">
            <v>0</v>
          </cell>
        </row>
        <row r="146">
          <cell r="Q146">
            <v>2</v>
          </cell>
        </row>
        <row r="147">
          <cell r="Q147">
            <v>2</v>
          </cell>
        </row>
        <row r="148">
          <cell r="Q148">
            <v>1</v>
          </cell>
        </row>
        <row r="149">
          <cell r="Q149">
            <v>0</v>
          </cell>
        </row>
        <row r="150">
          <cell r="Q150">
            <v>1</v>
          </cell>
        </row>
        <row r="151">
          <cell r="Q151">
            <v>0</v>
          </cell>
        </row>
        <row r="152">
          <cell r="Q152">
            <v>0</v>
          </cell>
        </row>
        <row r="153">
          <cell r="Q153">
            <v>3</v>
          </cell>
        </row>
        <row r="154">
          <cell r="Q154">
            <v>2</v>
          </cell>
        </row>
        <row r="155">
          <cell r="Q155">
            <v>0</v>
          </cell>
        </row>
        <row r="156">
          <cell r="Q156">
            <v>1</v>
          </cell>
        </row>
        <row r="157">
          <cell r="Q157">
            <v>0</v>
          </cell>
        </row>
        <row r="158">
          <cell r="Q158">
            <v>1</v>
          </cell>
        </row>
        <row r="159">
          <cell r="Q159">
            <v>1</v>
          </cell>
        </row>
        <row r="160">
          <cell r="Q160">
            <v>0</v>
          </cell>
        </row>
        <row r="161">
          <cell r="Q161">
            <v>6</v>
          </cell>
        </row>
        <row r="162">
          <cell r="Q162">
            <v>0</v>
          </cell>
        </row>
        <row r="163">
          <cell r="Q163">
            <v>2</v>
          </cell>
        </row>
        <row r="164">
          <cell r="Q164">
            <v>2</v>
          </cell>
        </row>
        <row r="165">
          <cell r="Q165">
            <v>0</v>
          </cell>
        </row>
        <row r="166">
          <cell r="Q166">
            <v>1</v>
          </cell>
        </row>
        <row r="167">
          <cell r="Q167">
            <v>1</v>
          </cell>
        </row>
        <row r="168">
          <cell r="Q168">
            <v>0</v>
          </cell>
        </row>
        <row r="169">
          <cell r="Q169">
            <v>5</v>
          </cell>
        </row>
        <row r="170">
          <cell r="Q170">
            <v>1</v>
          </cell>
        </row>
        <row r="171">
          <cell r="Q171">
            <v>0</v>
          </cell>
        </row>
        <row r="172">
          <cell r="Q172">
            <v>0</v>
          </cell>
        </row>
        <row r="173">
          <cell r="Q173">
            <v>0</v>
          </cell>
        </row>
      </sheetData>
      <sheetData sheetId="4">
        <row r="5">
          <cell r="Q5">
            <v>2098</v>
          </cell>
        </row>
        <row r="7">
          <cell r="Q7">
            <v>0</v>
          </cell>
        </row>
        <row r="9">
          <cell r="Q9">
            <v>0</v>
          </cell>
        </row>
        <row r="10">
          <cell r="Q10">
            <v>4</v>
          </cell>
        </row>
        <row r="11">
          <cell r="Q11">
            <v>9</v>
          </cell>
        </row>
        <row r="12">
          <cell r="Q12">
            <v>0</v>
          </cell>
        </row>
        <row r="13">
          <cell r="Q13">
            <v>0</v>
          </cell>
        </row>
        <row r="14">
          <cell r="Q14">
            <v>0</v>
          </cell>
        </row>
        <row r="15">
          <cell r="Q15">
            <v>0</v>
          </cell>
        </row>
        <row r="16">
          <cell r="Q16">
            <v>0</v>
          </cell>
        </row>
        <row r="17">
          <cell r="Q17">
            <v>0</v>
          </cell>
        </row>
        <row r="18">
          <cell r="Q18">
            <v>0</v>
          </cell>
        </row>
        <row r="19">
          <cell r="Q19">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450</v>
          </cell>
        </row>
        <row r="31">
          <cell r="Q31">
            <v>0</v>
          </cell>
        </row>
        <row r="32">
          <cell r="Q32">
            <v>15</v>
          </cell>
        </row>
        <row r="33">
          <cell r="Q33">
            <v>0</v>
          </cell>
        </row>
        <row r="34">
          <cell r="Q34">
            <v>0</v>
          </cell>
        </row>
        <row r="35">
          <cell r="Q35">
            <v>0</v>
          </cell>
        </row>
        <row r="36">
          <cell r="Q36">
            <v>1</v>
          </cell>
        </row>
        <row r="37">
          <cell r="Q37">
            <v>160</v>
          </cell>
        </row>
        <row r="38">
          <cell r="Q38">
            <v>0</v>
          </cell>
        </row>
        <row r="39">
          <cell r="Q39">
            <v>0</v>
          </cell>
        </row>
        <row r="40">
          <cell r="Q40">
            <v>0</v>
          </cell>
        </row>
        <row r="41">
          <cell r="Q41">
            <v>0</v>
          </cell>
        </row>
        <row r="42">
          <cell r="Q42">
            <v>23</v>
          </cell>
        </row>
        <row r="43">
          <cell r="Q43">
            <v>0</v>
          </cell>
        </row>
        <row r="44">
          <cell r="Q44">
            <v>56</v>
          </cell>
        </row>
        <row r="45">
          <cell r="Q45">
            <v>0</v>
          </cell>
        </row>
        <row r="46">
          <cell r="Q46">
            <v>0</v>
          </cell>
        </row>
        <row r="47">
          <cell r="Q47">
            <v>0</v>
          </cell>
        </row>
        <row r="48">
          <cell r="Q48">
            <v>0</v>
          </cell>
        </row>
        <row r="49">
          <cell r="Q49">
            <v>0</v>
          </cell>
        </row>
        <row r="50">
          <cell r="Q50">
            <v>0</v>
          </cell>
        </row>
        <row r="51">
          <cell r="Q51">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64</v>
          </cell>
        </row>
        <row r="62">
          <cell r="Q62">
            <v>0</v>
          </cell>
        </row>
        <row r="63">
          <cell r="Q63">
            <v>0</v>
          </cell>
        </row>
        <row r="64">
          <cell r="Q64">
            <v>9</v>
          </cell>
        </row>
        <row r="65">
          <cell r="Q65">
            <v>0</v>
          </cell>
        </row>
        <row r="66">
          <cell r="Q66">
            <v>10</v>
          </cell>
        </row>
        <row r="67">
          <cell r="Q67">
            <v>0</v>
          </cell>
        </row>
        <row r="68">
          <cell r="Q68">
            <v>0</v>
          </cell>
        </row>
        <row r="69">
          <cell r="Q69">
            <v>0</v>
          </cell>
        </row>
        <row r="70">
          <cell r="Q70">
            <v>0</v>
          </cell>
        </row>
        <row r="71">
          <cell r="Q71">
            <v>114</v>
          </cell>
        </row>
        <row r="72">
          <cell r="Q72">
            <v>2</v>
          </cell>
        </row>
        <row r="73">
          <cell r="Q73">
            <v>20</v>
          </cell>
        </row>
        <row r="74">
          <cell r="Q74">
            <v>0</v>
          </cell>
        </row>
        <row r="75">
          <cell r="Q75">
            <v>0</v>
          </cell>
        </row>
        <row r="76">
          <cell r="Q76">
            <v>3</v>
          </cell>
        </row>
        <row r="77">
          <cell r="Q77">
            <v>9</v>
          </cell>
        </row>
        <row r="78">
          <cell r="Q78">
            <v>0</v>
          </cell>
        </row>
        <row r="79">
          <cell r="Q79">
            <v>0</v>
          </cell>
        </row>
        <row r="80">
          <cell r="Q80">
            <v>0</v>
          </cell>
        </row>
        <row r="81">
          <cell r="Q81">
            <v>0</v>
          </cell>
        </row>
        <row r="82">
          <cell r="Q82">
            <v>0</v>
          </cell>
        </row>
        <row r="83">
          <cell r="Q83">
            <v>69</v>
          </cell>
        </row>
        <row r="84">
          <cell r="Q84">
            <v>0</v>
          </cell>
        </row>
        <row r="85">
          <cell r="Q85">
            <v>0</v>
          </cell>
        </row>
        <row r="86">
          <cell r="Q86">
            <v>0</v>
          </cell>
        </row>
        <row r="87">
          <cell r="Q87">
            <v>0</v>
          </cell>
        </row>
        <row r="88">
          <cell r="Q88">
            <v>30</v>
          </cell>
        </row>
        <row r="89">
          <cell r="Q89">
            <v>100</v>
          </cell>
        </row>
        <row r="91">
          <cell r="Q91">
            <v>0</v>
          </cell>
        </row>
        <row r="92">
          <cell r="Q92">
            <v>0</v>
          </cell>
        </row>
        <row r="93">
          <cell r="Q93">
            <v>0</v>
          </cell>
        </row>
        <row r="94">
          <cell r="Q94">
            <v>68</v>
          </cell>
        </row>
        <row r="95">
          <cell r="Q95">
            <v>0</v>
          </cell>
        </row>
        <row r="96">
          <cell r="Q96">
            <v>0</v>
          </cell>
        </row>
        <row r="97">
          <cell r="Q97">
            <v>0</v>
          </cell>
        </row>
        <row r="98">
          <cell r="Q98">
            <v>3</v>
          </cell>
        </row>
        <row r="99">
          <cell r="Q99">
            <v>0</v>
          </cell>
        </row>
        <row r="100">
          <cell r="Q100">
            <v>0</v>
          </cell>
        </row>
        <row r="101">
          <cell r="Q101">
            <v>98</v>
          </cell>
        </row>
        <row r="102">
          <cell r="Q102">
            <v>4</v>
          </cell>
        </row>
        <row r="103">
          <cell r="Q103">
            <v>0</v>
          </cell>
        </row>
        <row r="104">
          <cell r="Q104">
            <v>0</v>
          </cell>
        </row>
        <row r="105">
          <cell r="Q105">
            <v>0</v>
          </cell>
        </row>
        <row r="106">
          <cell r="Q106">
            <v>11</v>
          </cell>
        </row>
        <row r="107">
          <cell r="Q107">
            <v>0</v>
          </cell>
        </row>
        <row r="108">
          <cell r="Q108">
            <v>0</v>
          </cell>
        </row>
        <row r="109">
          <cell r="Q109">
            <v>8</v>
          </cell>
        </row>
        <row r="110">
          <cell r="Q110">
            <v>0</v>
          </cell>
        </row>
        <row r="111">
          <cell r="Q111">
            <v>0</v>
          </cell>
        </row>
        <row r="112">
          <cell r="Q112">
            <v>0</v>
          </cell>
        </row>
        <row r="113">
          <cell r="Q113">
            <v>576</v>
          </cell>
        </row>
        <row r="114">
          <cell r="Q114">
            <v>0</v>
          </cell>
        </row>
        <row r="115">
          <cell r="Q115">
            <v>0</v>
          </cell>
        </row>
        <row r="116">
          <cell r="Q116">
            <v>36</v>
          </cell>
        </row>
        <row r="117">
          <cell r="Q117">
            <v>0</v>
          </cell>
        </row>
        <row r="118">
          <cell r="Q118">
            <v>2</v>
          </cell>
        </row>
        <row r="119">
          <cell r="Q119">
            <v>0</v>
          </cell>
        </row>
        <row r="120">
          <cell r="Q120">
            <v>0</v>
          </cell>
        </row>
        <row r="121">
          <cell r="Q121">
            <v>0</v>
          </cell>
        </row>
        <row r="122">
          <cell r="Q122">
            <v>76</v>
          </cell>
        </row>
        <row r="123">
          <cell r="Q123">
            <v>0</v>
          </cell>
        </row>
        <row r="124">
          <cell r="Q124">
            <v>0</v>
          </cell>
        </row>
        <row r="125">
          <cell r="Q125">
            <v>0</v>
          </cell>
        </row>
        <row r="126">
          <cell r="Q126">
            <v>0</v>
          </cell>
        </row>
        <row r="127">
          <cell r="Q127">
            <v>10</v>
          </cell>
        </row>
        <row r="128">
          <cell r="Q128">
            <v>0</v>
          </cell>
        </row>
        <row r="129">
          <cell r="Q129">
            <v>0</v>
          </cell>
        </row>
        <row r="130">
          <cell r="Q130">
            <v>0</v>
          </cell>
        </row>
        <row r="131">
          <cell r="Q131">
            <v>0</v>
          </cell>
        </row>
        <row r="132">
          <cell r="Q132">
            <v>0</v>
          </cell>
        </row>
        <row r="133">
          <cell r="Q133">
            <v>0</v>
          </cell>
        </row>
        <row r="134">
          <cell r="Q134">
            <v>0</v>
          </cell>
        </row>
        <row r="135">
          <cell r="Q135">
            <v>0</v>
          </cell>
        </row>
        <row r="137">
          <cell r="Q137">
            <v>0</v>
          </cell>
        </row>
        <row r="138">
          <cell r="Q138">
            <v>0</v>
          </cell>
        </row>
      </sheetData>
      <sheetData sheetId="5">
        <row r="5">
          <cell r="Q5">
            <v>0</v>
          </cell>
        </row>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6">
          <cell r="Q26">
            <v>0</v>
          </cell>
        </row>
        <row r="27">
          <cell r="Q27">
            <v>0</v>
          </cell>
        </row>
        <row r="28">
          <cell r="Q28">
            <v>0</v>
          </cell>
        </row>
        <row r="30">
          <cell r="Q30">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row r="110">
          <cell r="Q110">
            <v>0</v>
          </cell>
        </row>
        <row r="111">
          <cell r="Q111">
            <v>0</v>
          </cell>
        </row>
        <row r="112">
          <cell r="Q112">
            <v>0</v>
          </cell>
        </row>
        <row r="113">
          <cell r="Q113">
            <v>0</v>
          </cell>
        </row>
        <row r="114">
          <cell r="Q114">
            <v>0</v>
          </cell>
        </row>
        <row r="115">
          <cell r="Q115">
            <v>0</v>
          </cell>
        </row>
        <row r="116">
          <cell r="Q116">
            <v>0</v>
          </cell>
        </row>
        <row r="117">
          <cell r="Q117">
            <v>9</v>
          </cell>
        </row>
        <row r="119">
          <cell r="Q119">
            <v>1</v>
          </cell>
        </row>
        <row r="120">
          <cell r="Q120">
            <v>3</v>
          </cell>
        </row>
        <row r="121">
          <cell r="Q121">
            <v>14</v>
          </cell>
        </row>
        <row r="122">
          <cell r="Q122">
            <v>5</v>
          </cell>
        </row>
        <row r="123">
          <cell r="Q123">
            <v>0</v>
          </cell>
        </row>
        <row r="124">
          <cell r="Q124">
            <v>0</v>
          </cell>
        </row>
        <row r="125">
          <cell r="Q125">
            <v>20</v>
          </cell>
        </row>
        <row r="126">
          <cell r="Q126">
            <v>63</v>
          </cell>
        </row>
        <row r="127">
          <cell r="Q127">
            <v>7</v>
          </cell>
        </row>
        <row r="128">
          <cell r="Q128">
            <v>30</v>
          </cell>
        </row>
        <row r="129">
          <cell r="Q129">
            <v>22</v>
          </cell>
        </row>
        <row r="130">
          <cell r="Q130">
            <v>4</v>
          </cell>
        </row>
        <row r="131">
          <cell r="Q131">
            <v>37</v>
          </cell>
        </row>
        <row r="132">
          <cell r="Q132">
            <v>66</v>
          </cell>
        </row>
        <row r="134">
          <cell r="Q134">
            <v>6</v>
          </cell>
        </row>
        <row r="135">
          <cell r="Q135">
            <v>3</v>
          </cell>
        </row>
        <row r="136">
          <cell r="Q136">
            <v>33</v>
          </cell>
        </row>
        <row r="137">
          <cell r="Q137">
            <v>18</v>
          </cell>
        </row>
        <row r="138">
          <cell r="Q138">
            <v>13</v>
          </cell>
        </row>
        <row r="139">
          <cell r="Q139">
            <v>3</v>
          </cell>
        </row>
        <row r="140">
          <cell r="Q140">
            <v>0</v>
          </cell>
        </row>
        <row r="141">
          <cell r="Q141">
            <v>17</v>
          </cell>
        </row>
        <row r="142">
          <cell r="Q142">
            <v>18</v>
          </cell>
        </row>
        <row r="143">
          <cell r="Q143">
            <v>3</v>
          </cell>
        </row>
        <row r="144">
          <cell r="Q144">
            <v>51</v>
          </cell>
        </row>
        <row r="145">
          <cell r="Q145">
            <v>1</v>
          </cell>
        </row>
        <row r="146">
          <cell r="Q146">
            <v>3</v>
          </cell>
        </row>
        <row r="147">
          <cell r="Q147">
            <v>5</v>
          </cell>
        </row>
        <row r="148">
          <cell r="Q148">
            <v>0</v>
          </cell>
        </row>
        <row r="149">
          <cell r="Q149">
            <v>52</v>
          </cell>
        </row>
        <row r="150">
          <cell r="Q150">
            <v>3</v>
          </cell>
        </row>
      </sheetData>
      <sheetData sheetId="6">
        <row r="5">
          <cell r="Q5">
            <v>9710</v>
          </cell>
        </row>
        <row r="7">
          <cell r="Q7">
            <v>0</v>
          </cell>
        </row>
        <row r="8">
          <cell r="Q8">
            <v>7</v>
          </cell>
        </row>
        <row r="9">
          <cell r="Q9">
            <v>2</v>
          </cell>
        </row>
        <row r="10">
          <cell r="Q10">
            <v>12</v>
          </cell>
        </row>
        <row r="11">
          <cell r="Q11">
            <v>0</v>
          </cell>
        </row>
        <row r="12">
          <cell r="Q12">
            <v>337</v>
          </cell>
        </row>
        <row r="13">
          <cell r="Q13">
            <v>4</v>
          </cell>
        </row>
        <row r="14">
          <cell r="Q14">
            <v>2</v>
          </cell>
        </row>
        <row r="15">
          <cell r="Q15">
            <v>293</v>
          </cell>
        </row>
        <row r="16">
          <cell r="Q16">
            <v>7</v>
          </cell>
        </row>
        <row r="17">
          <cell r="Q17">
            <v>0</v>
          </cell>
        </row>
        <row r="18">
          <cell r="Q18">
            <v>0</v>
          </cell>
        </row>
        <row r="19">
          <cell r="Q19">
            <v>11</v>
          </cell>
        </row>
        <row r="20">
          <cell r="Q20">
            <v>0</v>
          </cell>
        </row>
        <row r="21">
          <cell r="Q21">
            <v>12</v>
          </cell>
        </row>
        <row r="22">
          <cell r="Q22">
            <v>7</v>
          </cell>
        </row>
        <row r="23">
          <cell r="Q23">
            <v>1</v>
          </cell>
        </row>
        <row r="24">
          <cell r="Q24">
            <v>0</v>
          </cell>
        </row>
        <row r="25">
          <cell r="Q25">
            <v>28</v>
          </cell>
        </row>
        <row r="26">
          <cell r="Q26">
            <v>0</v>
          </cell>
        </row>
        <row r="27">
          <cell r="Q27">
            <v>25</v>
          </cell>
        </row>
        <row r="28">
          <cell r="Q28">
            <v>1</v>
          </cell>
        </row>
        <row r="29">
          <cell r="Q29">
            <v>1</v>
          </cell>
        </row>
        <row r="30">
          <cell r="Q30">
            <v>0</v>
          </cell>
        </row>
        <row r="31">
          <cell r="Q31">
            <v>26</v>
          </cell>
        </row>
        <row r="32">
          <cell r="Q32">
            <v>1</v>
          </cell>
        </row>
        <row r="33">
          <cell r="Q33">
            <v>1</v>
          </cell>
        </row>
        <row r="34">
          <cell r="Q34">
            <v>1</v>
          </cell>
        </row>
        <row r="35">
          <cell r="Q35">
            <v>1</v>
          </cell>
        </row>
        <row r="36">
          <cell r="Q36">
            <v>4</v>
          </cell>
        </row>
        <row r="37">
          <cell r="Q37">
            <v>1</v>
          </cell>
        </row>
        <row r="38">
          <cell r="Q38">
            <v>3</v>
          </cell>
        </row>
        <row r="39">
          <cell r="Q39">
            <v>5</v>
          </cell>
        </row>
        <row r="40">
          <cell r="Q40">
            <v>1</v>
          </cell>
        </row>
        <row r="41">
          <cell r="Q41">
            <v>0</v>
          </cell>
        </row>
        <row r="42">
          <cell r="Q42">
            <v>5</v>
          </cell>
        </row>
        <row r="43">
          <cell r="Q43">
            <v>2</v>
          </cell>
        </row>
        <row r="44">
          <cell r="Q44">
            <v>0</v>
          </cell>
        </row>
        <row r="45">
          <cell r="Q45">
            <v>3</v>
          </cell>
        </row>
        <row r="46">
          <cell r="Q46">
            <v>0</v>
          </cell>
        </row>
        <row r="47">
          <cell r="Q47">
            <v>1</v>
          </cell>
        </row>
        <row r="48">
          <cell r="Q48">
            <v>1</v>
          </cell>
        </row>
        <row r="49">
          <cell r="Q49">
            <v>2</v>
          </cell>
        </row>
        <row r="50">
          <cell r="Q50">
            <v>1</v>
          </cell>
        </row>
        <row r="51">
          <cell r="Q51">
            <v>2</v>
          </cell>
        </row>
        <row r="52">
          <cell r="Q52">
            <v>1</v>
          </cell>
        </row>
        <row r="53">
          <cell r="Q53">
            <v>1</v>
          </cell>
        </row>
        <row r="54">
          <cell r="Q54">
            <v>6</v>
          </cell>
        </row>
        <row r="55">
          <cell r="Q55">
            <v>12</v>
          </cell>
        </row>
        <row r="56">
          <cell r="Q56">
            <v>1</v>
          </cell>
        </row>
        <row r="57">
          <cell r="Q57">
            <v>0</v>
          </cell>
        </row>
        <row r="58">
          <cell r="Q58">
            <v>3</v>
          </cell>
        </row>
        <row r="59">
          <cell r="Q59">
            <v>6</v>
          </cell>
        </row>
        <row r="60">
          <cell r="Q60">
            <v>6</v>
          </cell>
        </row>
        <row r="61">
          <cell r="Q61">
            <v>0</v>
          </cell>
        </row>
        <row r="62">
          <cell r="Q62">
            <v>3</v>
          </cell>
        </row>
        <row r="63">
          <cell r="Q63">
            <v>9</v>
          </cell>
        </row>
        <row r="64">
          <cell r="Q64">
            <v>1</v>
          </cell>
        </row>
        <row r="65">
          <cell r="Q65">
            <v>2</v>
          </cell>
        </row>
        <row r="66">
          <cell r="Q66">
            <v>0</v>
          </cell>
        </row>
        <row r="67">
          <cell r="Q67">
            <v>1</v>
          </cell>
        </row>
        <row r="68">
          <cell r="Q68">
            <v>11</v>
          </cell>
        </row>
        <row r="69">
          <cell r="Q69">
            <v>5</v>
          </cell>
        </row>
        <row r="70">
          <cell r="Q70">
            <v>1</v>
          </cell>
        </row>
        <row r="71">
          <cell r="Q71">
            <v>0</v>
          </cell>
        </row>
        <row r="72">
          <cell r="Q72">
            <v>2</v>
          </cell>
        </row>
        <row r="73">
          <cell r="Q73">
            <v>8</v>
          </cell>
        </row>
        <row r="74">
          <cell r="Q74">
            <v>91</v>
          </cell>
        </row>
        <row r="75">
          <cell r="Q75">
            <v>149</v>
          </cell>
        </row>
        <row r="76">
          <cell r="Q76">
            <v>10</v>
          </cell>
        </row>
        <row r="77">
          <cell r="Q77">
            <v>0</v>
          </cell>
        </row>
        <row r="78">
          <cell r="Q78">
            <v>4</v>
          </cell>
        </row>
        <row r="79">
          <cell r="Q79">
            <v>1</v>
          </cell>
        </row>
        <row r="80">
          <cell r="Q80">
            <v>12</v>
          </cell>
        </row>
        <row r="81">
          <cell r="Q81">
            <v>15</v>
          </cell>
        </row>
        <row r="82">
          <cell r="Q82">
            <v>1</v>
          </cell>
        </row>
        <row r="83">
          <cell r="Q83">
            <v>37</v>
          </cell>
        </row>
        <row r="84">
          <cell r="Q84">
            <v>198</v>
          </cell>
        </row>
        <row r="85">
          <cell r="Q85">
            <v>6</v>
          </cell>
        </row>
        <row r="86">
          <cell r="Q86">
            <v>63</v>
          </cell>
        </row>
        <row r="87">
          <cell r="Q87">
            <v>61</v>
          </cell>
        </row>
        <row r="88">
          <cell r="Q88">
            <v>32</v>
          </cell>
        </row>
        <row r="89">
          <cell r="Q89">
            <v>117</v>
          </cell>
        </row>
        <row r="90">
          <cell r="Q90">
            <v>9</v>
          </cell>
        </row>
        <row r="91">
          <cell r="Q91">
            <v>5</v>
          </cell>
        </row>
        <row r="92">
          <cell r="Q92">
            <v>11</v>
          </cell>
        </row>
        <row r="93">
          <cell r="Q93">
            <v>4</v>
          </cell>
        </row>
        <row r="94">
          <cell r="Q94">
            <v>12</v>
          </cell>
        </row>
        <row r="95">
          <cell r="Q95">
            <v>24</v>
          </cell>
        </row>
        <row r="96">
          <cell r="Q96">
            <v>0</v>
          </cell>
        </row>
        <row r="97">
          <cell r="Q97">
            <v>20</v>
          </cell>
        </row>
        <row r="98">
          <cell r="Q98">
            <v>2</v>
          </cell>
        </row>
        <row r="99">
          <cell r="Q99">
            <v>7</v>
          </cell>
        </row>
        <row r="100">
          <cell r="Q100">
            <v>28</v>
          </cell>
        </row>
        <row r="101">
          <cell r="Q101">
            <v>63</v>
          </cell>
        </row>
        <row r="102">
          <cell r="Q102">
            <v>3</v>
          </cell>
        </row>
        <row r="103">
          <cell r="Q103">
            <v>1</v>
          </cell>
        </row>
        <row r="104">
          <cell r="Q104">
            <v>5</v>
          </cell>
        </row>
        <row r="105">
          <cell r="Q105">
            <v>8</v>
          </cell>
        </row>
        <row r="106">
          <cell r="Q106">
            <v>16</v>
          </cell>
        </row>
        <row r="107">
          <cell r="Q107">
            <v>12</v>
          </cell>
        </row>
        <row r="108">
          <cell r="Q108">
            <v>22</v>
          </cell>
        </row>
        <row r="109">
          <cell r="Q109">
            <v>21</v>
          </cell>
        </row>
        <row r="110">
          <cell r="Q110">
            <v>14</v>
          </cell>
        </row>
        <row r="111">
          <cell r="Q111">
            <v>2</v>
          </cell>
        </row>
        <row r="112">
          <cell r="Q112">
            <v>1</v>
          </cell>
        </row>
        <row r="113">
          <cell r="Q113">
            <v>13</v>
          </cell>
        </row>
        <row r="114">
          <cell r="Q114">
            <v>5</v>
          </cell>
        </row>
        <row r="115">
          <cell r="Q115">
            <v>55</v>
          </cell>
        </row>
        <row r="116">
          <cell r="Q116">
            <v>1</v>
          </cell>
        </row>
        <row r="117">
          <cell r="Q117">
            <v>1</v>
          </cell>
        </row>
        <row r="118">
          <cell r="Q118">
            <v>9</v>
          </cell>
        </row>
        <row r="119">
          <cell r="Q119">
            <v>10</v>
          </cell>
        </row>
        <row r="120">
          <cell r="Q120">
            <v>0</v>
          </cell>
        </row>
        <row r="121">
          <cell r="Q121">
            <v>7</v>
          </cell>
        </row>
        <row r="122">
          <cell r="Q122">
            <v>14</v>
          </cell>
        </row>
        <row r="123">
          <cell r="Q123">
            <v>5</v>
          </cell>
        </row>
        <row r="124">
          <cell r="Q124">
            <v>1</v>
          </cell>
        </row>
        <row r="125">
          <cell r="Q125">
            <v>0</v>
          </cell>
        </row>
        <row r="126">
          <cell r="Q126">
            <v>19</v>
          </cell>
        </row>
        <row r="127">
          <cell r="Q127">
            <v>56</v>
          </cell>
        </row>
        <row r="128">
          <cell r="Q128">
            <v>7</v>
          </cell>
        </row>
        <row r="129">
          <cell r="Q129">
            <v>30</v>
          </cell>
        </row>
        <row r="130">
          <cell r="Q130">
            <v>23</v>
          </cell>
        </row>
        <row r="131">
          <cell r="Q131">
            <v>3</v>
          </cell>
        </row>
        <row r="132">
          <cell r="Q132">
            <v>35</v>
          </cell>
        </row>
        <row r="133">
          <cell r="Q133">
            <v>62</v>
          </cell>
        </row>
        <row r="134">
          <cell r="Q134">
            <v>29</v>
          </cell>
        </row>
        <row r="135">
          <cell r="Q135">
            <v>10</v>
          </cell>
        </row>
        <row r="136">
          <cell r="Q136">
            <v>3</v>
          </cell>
        </row>
        <row r="137">
          <cell r="Q137">
            <v>189</v>
          </cell>
        </row>
        <row r="138">
          <cell r="Q138">
            <v>15</v>
          </cell>
        </row>
        <row r="139">
          <cell r="Q139">
            <v>13</v>
          </cell>
        </row>
        <row r="140">
          <cell r="Q140">
            <v>3</v>
          </cell>
        </row>
        <row r="141">
          <cell r="Q141">
            <v>0</v>
          </cell>
        </row>
        <row r="142">
          <cell r="Q142">
            <v>18</v>
          </cell>
        </row>
        <row r="143">
          <cell r="Q143">
            <v>15</v>
          </cell>
        </row>
        <row r="144">
          <cell r="Q144">
            <v>3</v>
          </cell>
        </row>
        <row r="145">
          <cell r="Q145">
            <v>50</v>
          </cell>
        </row>
        <row r="146">
          <cell r="Q146">
            <v>3</v>
          </cell>
        </row>
        <row r="147">
          <cell r="Q147">
            <v>5</v>
          </cell>
        </row>
        <row r="148">
          <cell r="Q148">
            <v>0</v>
          </cell>
        </row>
        <row r="149">
          <cell r="Q149">
            <v>46</v>
          </cell>
        </row>
        <row r="150">
          <cell r="Q150">
            <v>5</v>
          </cell>
        </row>
        <row r="151">
          <cell r="Q151">
            <v>30</v>
          </cell>
        </row>
        <row r="152">
          <cell r="Q152">
            <v>26</v>
          </cell>
        </row>
        <row r="153">
          <cell r="Q153">
            <v>4</v>
          </cell>
        </row>
        <row r="154">
          <cell r="Q154">
            <v>111</v>
          </cell>
        </row>
        <row r="155">
          <cell r="Q155">
            <v>13</v>
          </cell>
        </row>
        <row r="156">
          <cell r="Q156">
            <v>0</v>
          </cell>
        </row>
        <row r="157">
          <cell r="Q157">
            <v>9</v>
          </cell>
        </row>
        <row r="158">
          <cell r="Q158">
            <v>15</v>
          </cell>
        </row>
        <row r="159">
          <cell r="Q159">
            <v>14</v>
          </cell>
        </row>
        <row r="160">
          <cell r="Q160">
            <v>8</v>
          </cell>
        </row>
        <row r="161">
          <cell r="Q161">
            <v>86</v>
          </cell>
        </row>
        <row r="162">
          <cell r="Q162">
            <v>23</v>
          </cell>
        </row>
        <row r="163">
          <cell r="Q163">
            <v>28</v>
          </cell>
        </row>
        <row r="164">
          <cell r="Q164">
            <v>0</v>
          </cell>
        </row>
        <row r="165">
          <cell r="Q165">
            <v>14</v>
          </cell>
        </row>
        <row r="166">
          <cell r="Q166">
            <v>0</v>
          </cell>
        </row>
        <row r="167">
          <cell r="Q167">
            <v>2</v>
          </cell>
        </row>
        <row r="168">
          <cell r="Q168">
            <v>8</v>
          </cell>
        </row>
        <row r="169">
          <cell r="Q169">
            <v>273</v>
          </cell>
        </row>
        <row r="170">
          <cell r="Q170">
            <v>9</v>
          </cell>
        </row>
        <row r="171">
          <cell r="Q171">
            <v>1</v>
          </cell>
        </row>
        <row r="172">
          <cell r="Q172">
            <v>1</v>
          </cell>
        </row>
        <row r="173">
          <cell r="Q173">
            <v>45</v>
          </cell>
        </row>
        <row r="174">
          <cell r="Q174">
            <v>14</v>
          </cell>
        </row>
        <row r="176">
          <cell r="Q176">
            <v>607</v>
          </cell>
        </row>
        <row r="177">
          <cell r="Q177">
            <v>30</v>
          </cell>
        </row>
        <row r="178">
          <cell r="Q178">
            <v>7</v>
          </cell>
        </row>
        <row r="179">
          <cell r="Q179">
            <v>0</v>
          </cell>
        </row>
        <row r="180">
          <cell r="Q180">
            <v>0</v>
          </cell>
        </row>
        <row r="181">
          <cell r="Q181">
            <v>1</v>
          </cell>
        </row>
        <row r="182">
          <cell r="Q182">
            <v>1</v>
          </cell>
        </row>
        <row r="183">
          <cell r="Q183">
            <v>1</v>
          </cell>
        </row>
        <row r="184">
          <cell r="Q184">
            <v>0</v>
          </cell>
        </row>
        <row r="185">
          <cell r="Q185">
            <v>2</v>
          </cell>
        </row>
        <row r="186">
          <cell r="Q186">
            <v>7</v>
          </cell>
        </row>
        <row r="187">
          <cell r="Q187">
            <v>192</v>
          </cell>
        </row>
        <row r="188">
          <cell r="Q188">
            <v>0</v>
          </cell>
        </row>
        <row r="189">
          <cell r="Q189">
            <v>0</v>
          </cell>
        </row>
        <row r="190">
          <cell r="Q190">
            <v>0</v>
          </cell>
        </row>
        <row r="191">
          <cell r="Q191">
            <v>0</v>
          </cell>
        </row>
        <row r="192">
          <cell r="Q192">
            <v>430</v>
          </cell>
        </row>
        <row r="193">
          <cell r="Q193">
            <v>1</v>
          </cell>
        </row>
        <row r="194">
          <cell r="Q194">
            <v>0</v>
          </cell>
        </row>
        <row r="195">
          <cell r="Q195">
            <v>8</v>
          </cell>
        </row>
        <row r="196">
          <cell r="Q196">
            <v>1</v>
          </cell>
        </row>
        <row r="197">
          <cell r="Q197">
            <v>0</v>
          </cell>
        </row>
        <row r="198">
          <cell r="Q198">
            <v>3</v>
          </cell>
        </row>
        <row r="199">
          <cell r="Q199">
            <v>0</v>
          </cell>
        </row>
        <row r="200">
          <cell r="Q200">
            <v>277</v>
          </cell>
        </row>
        <row r="201">
          <cell r="Q201">
            <v>758</v>
          </cell>
        </row>
        <row r="202">
          <cell r="Q202">
            <v>10</v>
          </cell>
        </row>
        <row r="203">
          <cell r="Q203">
            <v>2</v>
          </cell>
        </row>
        <row r="204">
          <cell r="Q204">
            <v>2</v>
          </cell>
        </row>
        <row r="205">
          <cell r="Q205">
            <v>0</v>
          </cell>
        </row>
        <row r="206">
          <cell r="Q206">
            <v>0</v>
          </cell>
        </row>
        <row r="207">
          <cell r="Q207">
            <v>21</v>
          </cell>
        </row>
        <row r="208">
          <cell r="Q208">
            <v>0</v>
          </cell>
        </row>
        <row r="209">
          <cell r="Q209">
            <v>0</v>
          </cell>
        </row>
        <row r="210">
          <cell r="Q210">
            <v>0</v>
          </cell>
        </row>
        <row r="211">
          <cell r="Q211">
            <v>190</v>
          </cell>
        </row>
        <row r="212">
          <cell r="Q212">
            <v>4</v>
          </cell>
        </row>
        <row r="213">
          <cell r="Q213">
            <v>9</v>
          </cell>
        </row>
        <row r="214">
          <cell r="Q214">
            <v>21</v>
          </cell>
        </row>
        <row r="215">
          <cell r="Q215">
            <v>3</v>
          </cell>
        </row>
        <row r="216">
          <cell r="Q216">
            <v>0</v>
          </cell>
        </row>
        <row r="217">
          <cell r="Q217">
            <v>4</v>
          </cell>
        </row>
        <row r="218">
          <cell r="Q218">
            <v>0</v>
          </cell>
        </row>
        <row r="219">
          <cell r="Q219">
            <v>0</v>
          </cell>
        </row>
        <row r="220">
          <cell r="Q220">
            <v>1</v>
          </cell>
        </row>
        <row r="221">
          <cell r="Q221">
            <v>3</v>
          </cell>
        </row>
        <row r="222">
          <cell r="Q222">
            <v>10</v>
          </cell>
        </row>
        <row r="223">
          <cell r="Q223">
            <v>18</v>
          </cell>
        </row>
        <row r="224">
          <cell r="Q224">
            <v>8</v>
          </cell>
        </row>
        <row r="225">
          <cell r="Q225">
            <v>6</v>
          </cell>
        </row>
        <row r="226">
          <cell r="Q226">
            <v>0</v>
          </cell>
        </row>
        <row r="227">
          <cell r="Q227">
            <v>13</v>
          </cell>
        </row>
        <row r="228">
          <cell r="Q228">
            <v>40</v>
          </cell>
        </row>
        <row r="229">
          <cell r="Q229">
            <v>14</v>
          </cell>
        </row>
        <row r="230">
          <cell r="Q230">
            <v>417</v>
          </cell>
        </row>
        <row r="231">
          <cell r="Q231">
            <v>15</v>
          </cell>
        </row>
        <row r="232">
          <cell r="Q232">
            <v>6</v>
          </cell>
        </row>
        <row r="233">
          <cell r="Q233">
            <v>2</v>
          </cell>
        </row>
        <row r="234">
          <cell r="Q234">
            <v>1</v>
          </cell>
        </row>
        <row r="235">
          <cell r="Q235">
            <v>15</v>
          </cell>
        </row>
        <row r="236">
          <cell r="Q236">
            <v>0</v>
          </cell>
        </row>
        <row r="237">
          <cell r="Q237">
            <v>1</v>
          </cell>
        </row>
        <row r="238">
          <cell r="Q238">
            <v>0</v>
          </cell>
        </row>
        <row r="239">
          <cell r="Q239">
            <v>4</v>
          </cell>
        </row>
        <row r="240">
          <cell r="Q240">
            <v>20</v>
          </cell>
        </row>
        <row r="241">
          <cell r="Q241">
            <v>811</v>
          </cell>
        </row>
        <row r="242">
          <cell r="Q242">
            <v>393</v>
          </cell>
        </row>
        <row r="243">
          <cell r="Q243">
            <v>20</v>
          </cell>
        </row>
        <row r="244">
          <cell r="Q244">
            <v>6</v>
          </cell>
        </row>
        <row r="245">
          <cell r="Q245">
            <v>346</v>
          </cell>
        </row>
        <row r="246">
          <cell r="Q246">
            <v>7</v>
          </cell>
        </row>
        <row r="247">
          <cell r="Q247">
            <v>656</v>
          </cell>
        </row>
        <row r="248">
          <cell r="Q248">
            <v>0</v>
          </cell>
        </row>
        <row r="249">
          <cell r="Q249">
            <v>0</v>
          </cell>
        </row>
        <row r="250">
          <cell r="Q250">
            <v>0</v>
          </cell>
        </row>
        <row r="251">
          <cell r="Q251">
            <v>157</v>
          </cell>
        </row>
        <row r="252">
          <cell r="Q252">
            <v>1</v>
          </cell>
        </row>
        <row r="253">
          <cell r="Q253">
            <v>6</v>
          </cell>
        </row>
        <row r="254">
          <cell r="Q254">
            <v>15</v>
          </cell>
        </row>
        <row r="255">
          <cell r="Q255">
            <v>1</v>
          </cell>
        </row>
        <row r="256">
          <cell r="Q256">
            <v>79</v>
          </cell>
        </row>
        <row r="257">
          <cell r="Q257">
            <v>8</v>
          </cell>
        </row>
        <row r="258">
          <cell r="Q258">
            <v>1</v>
          </cell>
        </row>
        <row r="259">
          <cell r="Q259">
            <v>9</v>
          </cell>
        </row>
        <row r="260">
          <cell r="Q260">
            <v>1</v>
          </cell>
        </row>
        <row r="261">
          <cell r="Q261">
            <v>0</v>
          </cell>
        </row>
        <row r="262">
          <cell r="Q262">
            <v>0</v>
          </cell>
        </row>
        <row r="263">
          <cell r="Q263">
            <v>6</v>
          </cell>
        </row>
        <row r="264">
          <cell r="Q264">
            <v>197</v>
          </cell>
        </row>
        <row r="265">
          <cell r="Q265">
            <v>0</v>
          </cell>
        </row>
        <row r="266">
          <cell r="Q266">
            <v>0</v>
          </cell>
        </row>
        <row r="267">
          <cell r="Q267">
            <v>0</v>
          </cell>
        </row>
        <row r="268">
          <cell r="Q268">
            <v>0</v>
          </cell>
        </row>
        <row r="269">
          <cell r="Q269">
            <v>19</v>
          </cell>
        </row>
        <row r="270">
          <cell r="Q270">
            <v>13</v>
          </cell>
        </row>
        <row r="271">
          <cell r="Q271">
            <v>4</v>
          </cell>
        </row>
        <row r="272">
          <cell r="Q272">
            <v>0</v>
          </cell>
        </row>
        <row r="273">
          <cell r="Q273">
            <v>0</v>
          </cell>
        </row>
        <row r="274">
          <cell r="Q274">
            <v>0</v>
          </cell>
        </row>
        <row r="275">
          <cell r="Q275">
            <v>25</v>
          </cell>
        </row>
        <row r="276">
          <cell r="Q276">
            <v>3</v>
          </cell>
        </row>
        <row r="277">
          <cell r="Q277">
            <v>90</v>
          </cell>
        </row>
        <row r="278">
          <cell r="Q278">
            <v>7</v>
          </cell>
        </row>
        <row r="279">
          <cell r="Q279">
            <v>1</v>
          </cell>
        </row>
        <row r="280">
          <cell r="Q280">
            <v>4</v>
          </cell>
        </row>
        <row r="281">
          <cell r="Q281">
            <v>164</v>
          </cell>
        </row>
      </sheetData>
      <sheetData sheetId="7">
        <row r="5">
          <cell r="Q5">
            <v>2730</v>
          </cell>
        </row>
        <row r="7">
          <cell r="Q7">
            <v>0</v>
          </cell>
        </row>
        <row r="8">
          <cell r="Q8">
            <v>0</v>
          </cell>
        </row>
        <row r="9">
          <cell r="Q9">
            <v>1</v>
          </cell>
        </row>
        <row r="10">
          <cell r="Q10">
            <v>0</v>
          </cell>
        </row>
        <row r="11">
          <cell r="Q11">
            <v>0</v>
          </cell>
        </row>
        <row r="12">
          <cell r="Q12">
            <v>0</v>
          </cell>
        </row>
        <row r="13">
          <cell r="Q13">
            <v>0</v>
          </cell>
        </row>
        <row r="14">
          <cell r="Q14">
            <v>1</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4</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2">
          <cell r="Q62">
            <v>0</v>
          </cell>
        </row>
        <row r="63">
          <cell r="Q63">
            <v>0</v>
          </cell>
        </row>
        <row r="64">
          <cell r="Q64">
            <v>0</v>
          </cell>
        </row>
        <row r="65">
          <cell r="Q65">
            <v>517</v>
          </cell>
        </row>
        <row r="66">
          <cell r="Q66">
            <v>0</v>
          </cell>
        </row>
        <row r="67">
          <cell r="Q67">
            <v>0</v>
          </cell>
        </row>
        <row r="68">
          <cell r="Q68">
            <v>0</v>
          </cell>
        </row>
        <row r="69">
          <cell r="Q69">
            <v>0</v>
          </cell>
        </row>
        <row r="70">
          <cell r="Q70">
            <v>0</v>
          </cell>
        </row>
        <row r="71">
          <cell r="Q71">
            <v>212</v>
          </cell>
        </row>
        <row r="72">
          <cell r="Q72">
            <v>0</v>
          </cell>
        </row>
        <row r="73">
          <cell r="Q73">
            <v>493</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458</v>
          </cell>
        </row>
        <row r="94">
          <cell r="Q94">
            <v>0</v>
          </cell>
        </row>
        <row r="95">
          <cell r="Q95">
            <v>281</v>
          </cell>
        </row>
        <row r="96">
          <cell r="Q96">
            <v>1</v>
          </cell>
        </row>
        <row r="97">
          <cell r="Q97">
            <v>0</v>
          </cell>
        </row>
        <row r="98">
          <cell r="Q98">
            <v>0</v>
          </cell>
        </row>
        <row r="99">
          <cell r="Q99">
            <v>0</v>
          </cell>
        </row>
        <row r="100">
          <cell r="Q100">
            <v>1</v>
          </cell>
        </row>
        <row r="101">
          <cell r="Q101">
            <v>0</v>
          </cell>
        </row>
        <row r="102">
          <cell r="Q102">
            <v>0</v>
          </cell>
        </row>
        <row r="103">
          <cell r="Q103">
            <v>0</v>
          </cell>
        </row>
        <row r="104">
          <cell r="Q104">
            <v>1</v>
          </cell>
        </row>
        <row r="105">
          <cell r="Q105">
            <v>0</v>
          </cell>
        </row>
        <row r="106">
          <cell r="Q106">
            <v>0</v>
          </cell>
        </row>
        <row r="107">
          <cell r="Q107">
            <v>69</v>
          </cell>
        </row>
        <row r="108">
          <cell r="Q108">
            <v>620</v>
          </cell>
        </row>
        <row r="109">
          <cell r="Q109">
            <v>0</v>
          </cell>
        </row>
        <row r="110">
          <cell r="Q110">
            <v>35</v>
          </cell>
        </row>
        <row r="111">
          <cell r="Q111">
            <v>0</v>
          </cell>
        </row>
        <row r="112">
          <cell r="Q112">
            <v>22</v>
          </cell>
        </row>
        <row r="113">
          <cell r="Q113">
            <v>0</v>
          </cell>
        </row>
        <row r="114">
          <cell r="Q114">
            <v>14</v>
          </cell>
        </row>
        <row r="115">
          <cell r="Q115">
            <v>0</v>
          </cell>
        </row>
        <row r="116">
          <cell r="Q116">
            <v>0</v>
          </cell>
        </row>
        <row r="117">
          <cell r="Q117">
            <v>0</v>
          </cell>
        </row>
        <row r="118">
          <cell r="Q118">
            <v>0</v>
          </cell>
        </row>
        <row r="119">
          <cell r="Q119">
            <v>0</v>
          </cell>
        </row>
        <row r="120">
          <cell r="Q120">
            <v>0</v>
          </cell>
        </row>
        <row r="121">
          <cell r="Q121">
            <v>0</v>
          </cell>
        </row>
        <row r="122">
          <cell r="Q122">
            <v>0</v>
          </cell>
        </row>
        <row r="123">
          <cell r="Q123">
            <v>0</v>
          </cell>
        </row>
        <row r="124">
          <cell r="Q124">
            <v>0</v>
          </cell>
        </row>
        <row r="125">
          <cell r="Q125">
            <v>0</v>
          </cell>
        </row>
        <row r="126">
          <cell r="Q126">
            <v>0</v>
          </cell>
        </row>
        <row r="127">
          <cell r="Q127">
            <v>0</v>
          </cell>
        </row>
        <row r="128">
          <cell r="Q128">
            <v>0</v>
          </cell>
        </row>
        <row r="129">
          <cell r="Q129">
            <v>0</v>
          </cell>
        </row>
        <row r="130">
          <cell r="Q130">
            <v>0</v>
          </cell>
        </row>
        <row r="131">
          <cell r="Q131">
            <v>0</v>
          </cell>
        </row>
        <row r="132">
          <cell r="Q132">
            <v>0</v>
          </cell>
        </row>
        <row r="133">
          <cell r="Q133">
            <v>0</v>
          </cell>
        </row>
        <row r="134">
          <cell r="Q134">
            <v>0</v>
          </cell>
        </row>
        <row r="135">
          <cell r="Q135">
            <v>0</v>
          </cell>
        </row>
        <row r="136">
          <cell r="Q136">
            <v>0</v>
          </cell>
        </row>
        <row r="137">
          <cell r="Q137">
            <v>0</v>
          </cell>
        </row>
        <row r="138">
          <cell r="Q138">
            <v>0</v>
          </cell>
        </row>
        <row r="139">
          <cell r="Q139">
            <v>2</v>
          </cell>
        </row>
        <row r="140">
          <cell r="Q140">
            <v>0</v>
          </cell>
        </row>
        <row r="141">
          <cell r="Q141">
            <v>0</v>
          </cell>
        </row>
        <row r="142">
          <cell r="Q142">
            <v>0</v>
          </cell>
        </row>
        <row r="143">
          <cell r="Q143">
            <v>0</v>
          </cell>
        </row>
        <row r="145">
          <cell r="Q145">
            <v>0</v>
          </cell>
        </row>
        <row r="146">
          <cell r="Q146">
            <v>994</v>
          </cell>
        </row>
      </sheetData>
      <sheetData sheetId="8">
        <row r="5">
          <cell r="Q5">
            <v>2659</v>
          </cell>
        </row>
        <row r="7">
          <cell r="Q7">
            <v>0</v>
          </cell>
        </row>
        <row r="8">
          <cell r="Q8">
            <v>0</v>
          </cell>
        </row>
        <row r="9">
          <cell r="Q9">
            <v>0</v>
          </cell>
        </row>
        <row r="10">
          <cell r="Q10">
            <v>0</v>
          </cell>
        </row>
        <row r="11">
          <cell r="Q11">
            <v>2</v>
          </cell>
        </row>
        <row r="12">
          <cell r="Q12">
            <v>2</v>
          </cell>
        </row>
        <row r="13">
          <cell r="Q13">
            <v>0</v>
          </cell>
        </row>
        <row r="14">
          <cell r="Q14">
            <v>3</v>
          </cell>
        </row>
        <row r="15">
          <cell r="Q15">
            <v>3</v>
          </cell>
        </row>
        <row r="16">
          <cell r="Q16">
            <v>0</v>
          </cell>
        </row>
        <row r="17">
          <cell r="Q17">
            <v>2</v>
          </cell>
        </row>
        <row r="18">
          <cell r="Q18">
            <v>0</v>
          </cell>
        </row>
        <row r="19">
          <cell r="Q19">
            <v>1</v>
          </cell>
        </row>
        <row r="20">
          <cell r="Q20">
            <v>1</v>
          </cell>
        </row>
        <row r="21">
          <cell r="Q21">
            <v>6</v>
          </cell>
        </row>
        <row r="22">
          <cell r="Q22">
            <v>1</v>
          </cell>
        </row>
        <row r="23">
          <cell r="Q23">
            <v>0</v>
          </cell>
        </row>
        <row r="24">
          <cell r="Q24">
            <v>2</v>
          </cell>
        </row>
        <row r="25">
          <cell r="Q25">
            <v>2</v>
          </cell>
        </row>
        <row r="26">
          <cell r="Q26">
            <v>3</v>
          </cell>
        </row>
        <row r="27">
          <cell r="Q27">
            <v>0</v>
          </cell>
        </row>
        <row r="28">
          <cell r="Q28">
            <v>36</v>
          </cell>
        </row>
        <row r="29">
          <cell r="Q29">
            <v>1</v>
          </cell>
        </row>
        <row r="30">
          <cell r="Q30">
            <v>1</v>
          </cell>
        </row>
        <row r="31">
          <cell r="Q31">
            <v>2</v>
          </cell>
        </row>
        <row r="32">
          <cell r="Q32">
            <v>7</v>
          </cell>
        </row>
        <row r="33">
          <cell r="Q33">
            <v>1</v>
          </cell>
        </row>
        <row r="34">
          <cell r="Q34">
            <v>216</v>
          </cell>
        </row>
        <row r="35">
          <cell r="Q35">
            <v>1</v>
          </cell>
        </row>
        <row r="36">
          <cell r="Q36">
            <v>0</v>
          </cell>
        </row>
        <row r="37">
          <cell r="Q37">
            <v>1</v>
          </cell>
        </row>
        <row r="38">
          <cell r="Q38">
            <v>92</v>
          </cell>
        </row>
        <row r="39">
          <cell r="Q39">
            <v>0</v>
          </cell>
        </row>
        <row r="40">
          <cell r="Q40">
            <v>1</v>
          </cell>
        </row>
        <row r="41">
          <cell r="Q41">
            <v>36</v>
          </cell>
        </row>
        <row r="42">
          <cell r="Q42">
            <v>1</v>
          </cell>
        </row>
        <row r="43">
          <cell r="Q43">
            <v>55</v>
          </cell>
        </row>
        <row r="44">
          <cell r="Q44">
            <v>0</v>
          </cell>
        </row>
        <row r="45">
          <cell r="Q45">
            <v>0</v>
          </cell>
        </row>
        <row r="46">
          <cell r="Q46">
            <v>42</v>
          </cell>
        </row>
        <row r="47">
          <cell r="Q47">
            <v>1</v>
          </cell>
        </row>
        <row r="48">
          <cell r="Q48">
            <v>2</v>
          </cell>
        </row>
        <row r="49">
          <cell r="Q49">
            <v>0</v>
          </cell>
        </row>
        <row r="50">
          <cell r="Q50">
            <v>0</v>
          </cell>
        </row>
        <row r="51">
          <cell r="Q51">
            <v>3</v>
          </cell>
        </row>
        <row r="52">
          <cell r="Q52">
            <v>5</v>
          </cell>
        </row>
        <row r="53">
          <cell r="Q53">
            <v>1</v>
          </cell>
        </row>
        <row r="54">
          <cell r="Q54">
            <v>25</v>
          </cell>
        </row>
        <row r="55">
          <cell r="Q55">
            <v>1</v>
          </cell>
        </row>
        <row r="56">
          <cell r="Q56">
            <v>1</v>
          </cell>
        </row>
        <row r="57">
          <cell r="Q57">
            <v>0</v>
          </cell>
        </row>
        <row r="58">
          <cell r="Q58">
            <v>16</v>
          </cell>
        </row>
        <row r="59">
          <cell r="Q59">
            <v>4</v>
          </cell>
        </row>
        <row r="60">
          <cell r="Q60">
            <v>38</v>
          </cell>
        </row>
        <row r="61">
          <cell r="Q61">
            <v>5</v>
          </cell>
        </row>
        <row r="62">
          <cell r="Q62">
            <v>1</v>
          </cell>
        </row>
        <row r="63">
          <cell r="Q63">
            <v>0</v>
          </cell>
        </row>
        <row r="64">
          <cell r="Q64">
            <v>0</v>
          </cell>
        </row>
        <row r="65">
          <cell r="Q65">
            <v>0</v>
          </cell>
        </row>
        <row r="66">
          <cell r="Q66">
            <v>1</v>
          </cell>
        </row>
        <row r="67">
          <cell r="Q67">
            <v>4</v>
          </cell>
        </row>
        <row r="68">
          <cell r="Q68">
            <v>2</v>
          </cell>
        </row>
        <row r="69">
          <cell r="Q69">
            <v>2</v>
          </cell>
        </row>
        <row r="70">
          <cell r="Q70">
            <v>1</v>
          </cell>
        </row>
        <row r="71">
          <cell r="Q71">
            <v>0</v>
          </cell>
        </row>
        <row r="72">
          <cell r="Q72">
            <v>8</v>
          </cell>
        </row>
        <row r="73">
          <cell r="Q73">
            <v>1</v>
          </cell>
        </row>
        <row r="74">
          <cell r="Q74">
            <v>0</v>
          </cell>
        </row>
        <row r="75">
          <cell r="Q75">
            <v>0</v>
          </cell>
        </row>
        <row r="76">
          <cell r="Q76">
            <v>1</v>
          </cell>
        </row>
        <row r="77">
          <cell r="Q77">
            <v>1</v>
          </cell>
        </row>
        <row r="78">
          <cell r="Q78">
            <v>0</v>
          </cell>
        </row>
        <row r="79">
          <cell r="Q79">
            <v>3</v>
          </cell>
        </row>
        <row r="80">
          <cell r="Q80">
            <v>0</v>
          </cell>
        </row>
        <row r="81">
          <cell r="Q81">
            <v>0</v>
          </cell>
        </row>
        <row r="82">
          <cell r="Q82">
            <v>0</v>
          </cell>
        </row>
        <row r="83">
          <cell r="Q83">
            <v>1</v>
          </cell>
        </row>
        <row r="84">
          <cell r="Q84">
            <v>2</v>
          </cell>
        </row>
        <row r="85">
          <cell r="Q85">
            <v>0</v>
          </cell>
        </row>
        <row r="86">
          <cell r="Q86">
            <v>9</v>
          </cell>
        </row>
        <row r="87">
          <cell r="Q87">
            <v>4</v>
          </cell>
        </row>
        <row r="88">
          <cell r="Q88">
            <v>1</v>
          </cell>
        </row>
        <row r="89">
          <cell r="Q89">
            <v>0</v>
          </cell>
        </row>
        <row r="90">
          <cell r="Q90">
            <v>4</v>
          </cell>
        </row>
        <row r="91">
          <cell r="Q91">
            <v>21</v>
          </cell>
        </row>
        <row r="92">
          <cell r="Q92">
            <v>0</v>
          </cell>
        </row>
        <row r="93">
          <cell r="Q93">
            <v>0</v>
          </cell>
        </row>
        <row r="94">
          <cell r="Q94">
            <v>12</v>
          </cell>
        </row>
        <row r="95">
          <cell r="Q95">
            <v>361</v>
          </cell>
        </row>
        <row r="96">
          <cell r="Q96">
            <v>50</v>
          </cell>
        </row>
        <row r="97">
          <cell r="Q97">
            <v>1</v>
          </cell>
        </row>
        <row r="98">
          <cell r="Q98">
            <v>0</v>
          </cell>
        </row>
        <row r="99">
          <cell r="Q99">
            <v>0</v>
          </cell>
        </row>
        <row r="100">
          <cell r="Q100">
            <v>544</v>
          </cell>
        </row>
        <row r="101">
          <cell r="Q101">
            <v>1</v>
          </cell>
        </row>
        <row r="102">
          <cell r="Q102">
            <v>1</v>
          </cell>
        </row>
        <row r="103">
          <cell r="Q103">
            <v>0</v>
          </cell>
        </row>
        <row r="104">
          <cell r="Q104">
            <v>2</v>
          </cell>
        </row>
        <row r="105">
          <cell r="Q105">
            <v>1</v>
          </cell>
        </row>
        <row r="106">
          <cell r="Q106">
            <v>0</v>
          </cell>
        </row>
        <row r="107">
          <cell r="Q107">
            <v>0</v>
          </cell>
        </row>
        <row r="108">
          <cell r="Q108">
            <v>1</v>
          </cell>
        </row>
        <row r="109">
          <cell r="Q109">
            <v>1</v>
          </cell>
        </row>
        <row r="110">
          <cell r="Q110">
            <v>2</v>
          </cell>
        </row>
        <row r="111">
          <cell r="Q111">
            <v>22</v>
          </cell>
        </row>
        <row r="112">
          <cell r="Q112">
            <v>1</v>
          </cell>
        </row>
        <row r="113">
          <cell r="Q113">
            <v>0</v>
          </cell>
        </row>
        <row r="114">
          <cell r="Q114">
            <v>0</v>
          </cell>
        </row>
        <row r="115">
          <cell r="Q115">
            <v>0</v>
          </cell>
        </row>
        <row r="116">
          <cell r="Q116">
            <v>0</v>
          </cell>
        </row>
        <row r="117">
          <cell r="Q117">
            <v>1</v>
          </cell>
        </row>
        <row r="118">
          <cell r="Q118">
            <v>35</v>
          </cell>
        </row>
        <row r="119">
          <cell r="Q119">
            <v>10</v>
          </cell>
        </row>
        <row r="120">
          <cell r="Q120">
            <v>0</v>
          </cell>
        </row>
        <row r="121">
          <cell r="Q121">
            <v>0</v>
          </cell>
        </row>
        <row r="122">
          <cell r="Q122">
            <v>1</v>
          </cell>
        </row>
        <row r="123">
          <cell r="Q123">
            <v>0</v>
          </cell>
        </row>
        <row r="124">
          <cell r="Q124">
            <v>0</v>
          </cell>
        </row>
        <row r="125">
          <cell r="Q125">
            <v>9</v>
          </cell>
        </row>
        <row r="126">
          <cell r="Q126">
            <v>1</v>
          </cell>
        </row>
        <row r="127">
          <cell r="Q127">
            <v>6</v>
          </cell>
        </row>
        <row r="128">
          <cell r="Q128">
            <v>5</v>
          </cell>
        </row>
        <row r="129">
          <cell r="Q129">
            <v>2</v>
          </cell>
        </row>
        <row r="130">
          <cell r="Q130">
            <v>0</v>
          </cell>
        </row>
        <row r="131">
          <cell r="Q131">
            <v>106</v>
          </cell>
        </row>
        <row r="132">
          <cell r="Q132">
            <v>0</v>
          </cell>
        </row>
        <row r="133">
          <cell r="Q133">
            <v>6</v>
          </cell>
        </row>
        <row r="134">
          <cell r="Q134">
            <v>3</v>
          </cell>
        </row>
        <row r="135">
          <cell r="Q135">
            <v>144</v>
          </cell>
        </row>
        <row r="136">
          <cell r="Q136">
            <v>288</v>
          </cell>
        </row>
        <row r="137">
          <cell r="Q137">
            <v>0</v>
          </cell>
        </row>
        <row r="138">
          <cell r="Q138">
            <v>0</v>
          </cell>
        </row>
        <row r="139">
          <cell r="Q139">
            <v>0</v>
          </cell>
        </row>
        <row r="140">
          <cell r="Q140">
            <v>0</v>
          </cell>
        </row>
        <row r="141">
          <cell r="Q141">
            <v>0</v>
          </cell>
        </row>
        <row r="142">
          <cell r="Q142">
            <v>0</v>
          </cell>
        </row>
        <row r="143">
          <cell r="Q143">
            <v>9</v>
          </cell>
        </row>
        <row r="144">
          <cell r="Q144">
            <v>4</v>
          </cell>
        </row>
        <row r="145">
          <cell r="Q145">
            <v>0</v>
          </cell>
        </row>
        <row r="146">
          <cell r="Q146">
            <v>2</v>
          </cell>
        </row>
        <row r="147">
          <cell r="Q147">
            <v>0</v>
          </cell>
        </row>
        <row r="148">
          <cell r="Q148">
            <v>0</v>
          </cell>
        </row>
        <row r="149">
          <cell r="Q149">
            <v>1</v>
          </cell>
        </row>
        <row r="150">
          <cell r="Q150">
            <v>4</v>
          </cell>
        </row>
        <row r="151">
          <cell r="Q151">
            <v>306</v>
          </cell>
        </row>
        <row r="152">
          <cell r="Q152">
            <v>0</v>
          </cell>
        </row>
        <row r="153">
          <cell r="Q153">
            <v>0</v>
          </cell>
        </row>
        <row r="154">
          <cell r="Q154">
            <v>0</v>
          </cell>
        </row>
        <row r="155">
          <cell r="Q155">
            <v>18</v>
          </cell>
        </row>
        <row r="156">
          <cell r="Q156">
            <v>0</v>
          </cell>
        </row>
        <row r="157">
          <cell r="Q157">
            <v>2</v>
          </cell>
        </row>
        <row r="158">
          <cell r="Q158">
            <v>1</v>
          </cell>
        </row>
      </sheetData>
      <sheetData sheetId="9">
        <row r="5">
          <cell r="Q5">
            <v>0</v>
          </cell>
        </row>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sheetData>
      <sheetData sheetId="10">
        <row r="5">
          <cell r="Q5">
            <v>354</v>
          </cell>
        </row>
        <row r="7">
          <cell r="Q7">
            <v>0</v>
          </cell>
        </row>
        <row r="8">
          <cell r="Q8">
            <v>1</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48</v>
          </cell>
        </row>
        <row r="29">
          <cell r="Q29">
            <v>20</v>
          </cell>
        </row>
        <row r="30">
          <cell r="Q30">
            <v>0</v>
          </cell>
        </row>
        <row r="31">
          <cell r="Q31">
            <v>0</v>
          </cell>
        </row>
        <row r="32">
          <cell r="Q32">
            <v>0</v>
          </cell>
        </row>
        <row r="33">
          <cell r="Q33">
            <v>0</v>
          </cell>
        </row>
        <row r="34">
          <cell r="Q34">
            <v>0</v>
          </cell>
        </row>
        <row r="35">
          <cell r="Q35">
            <v>37</v>
          </cell>
        </row>
        <row r="36">
          <cell r="Q36">
            <v>7</v>
          </cell>
        </row>
        <row r="37">
          <cell r="Q37">
            <v>0</v>
          </cell>
        </row>
        <row r="38">
          <cell r="Q38">
            <v>0</v>
          </cell>
        </row>
        <row r="39">
          <cell r="Q39">
            <v>0</v>
          </cell>
        </row>
        <row r="40">
          <cell r="Q40">
            <v>0</v>
          </cell>
        </row>
        <row r="41">
          <cell r="Q41">
            <v>0</v>
          </cell>
        </row>
        <row r="42">
          <cell r="Q42">
            <v>0</v>
          </cell>
        </row>
        <row r="43">
          <cell r="Q43">
            <v>0</v>
          </cell>
        </row>
        <row r="44">
          <cell r="Q44">
            <v>28</v>
          </cell>
        </row>
        <row r="45">
          <cell r="Q45">
            <v>213</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4</v>
          </cell>
        </row>
      </sheetData>
      <sheetData sheetId="11">
        <row r="5">
          <cell r="Q5">
            <v>292</v>
          </cell>
        </row>
        <row r="7">
          <cell r="Q7">
            <v>0</v>
          </cell>
        </row>
        <row r="8">
          <cell r="Q8">
            <v>0</v>
          </cell>
        </row>
        <row r="9">
          <cell r="Q9">
            <v>4</v>
          </cell>
        </row>
        <row r="10">
          <cell r="Q10">
            <v>0</v>
          </cell>
        </row>
        <row r="11">
          <cell r="Q11">
            <v>1</v>
          </cell>
        </row>
        <row r="12">
          <cell r="Q12">
            <v>6</v>
          </cell>
        </row>
        <row r="13">
          <cell r="Q13">
            <v>1</v>
          </cell>
        </row>
        <row r="14">
          <cell r="Q14">
            <v>0</v>
          </cell>
        </row>
        <row r="15">
          <cell r="Q15">
            <v>4</v>
          </cell>
        </row>
        <row r="16">
          <cell r="Q16">
            <v>1</v>
          </cell>
        </row>
        <row r="17">
          <cell r="Q17">
            <v>0</v>
          </cell>
        </row>
        <row r="18">
          <cell r="Q18">
            <v>0</v>
          </cell>
        </row>
        <row r="19">
          <cell r="Q19">
            <v>2</v>
          </cell>
        </row>
        <row r="20">
          <cell r="Q20">
            <v>0</v>
          </cell>
        </row>
        <row r="21">
          <cell r="Q21">
            <v>0</v>
          </cell>
        </row>
        <row r="22">
          <cell r="Q22">
            <v>0</v>
          </cell>
        </row>
        <row r="23">
          <cell r="Q23">
            <v>1</v>
          </cell>
        </row>
        <row r="24">
          <cell r="Q24">
            <v>1</v>
          </cell>
        </row>
        <row r="25">
          <cell r="Q25">
            <v>0</v>
          </cell>
        </row>
        <row r="26">
          <cell r="Q26">
            <v>0</v>
          </cell>
        </row>
        <row r="27">
          <cell r="Q27">
            <v>1</v>
          </cell>
        </row>
        <row r="28">
          <cell r="Q28">
            <v>1</v>
          </cell>
        </row>
        <row r="29">
          <cell r="Q29">
            <v>0</v>
          </cell>
        </row>
        <row r="30">
          <cell r="Q30">
            <v>0</v>
          </cell>
        </row>
        <row r="31">
          <cell r="Q31">
            <v>0</v>
          </cell>
        </row>
        <row r="32">
          <cell r="Q32">
            <v>1</v>
          </cell>
        </row>
        <row r="33">
          <cell r="Q33">
            <v>9</v>
          </cell>
        </row>
        <row r="34">
          <cell r="Q34">
            <v>1</v>
          </cell>
        </row>
        <row r="35">
          <cell r="Q35">
            <v>0</v>
          </cell>
        </row>
        <row r="36">
          <cell r="Q36">
            <v>0</v>
          </cell>
        </row>
        <row r="37">
          <cell r="Q37">
            <v>3</v>
          </cell>
        </row>
        <row r="38">
          <cell r="Q38">
            <v>1</v>
          </cell>
        </row>
        <row r="39">
          <cell r="Q39">
            <v>1</v>
          </cell>
        </row>
        <row r="40">
          <cell r="Q40">
            <v>1</v>
          </cell>
        </row>
        <row r="41">
          <cell r="Q41">
            <v>0</v>
          </cell>
        </row>
        <row r="42">
          <cell r="Q42">
            <v>0</v>
          </cell>
        </row>
        <row r="43">
          <cell r="Q43">
            <v>1</v>
          </cell>
        </row>
        <row r="44">
          <cell r="Q44">
            <v>0</v>
          </cell>
        </row>
        <row r="45">
          <cell r="Q45">
            <v>0</v>
          </cell>
        </row>
        <row r="46">
          <cell r="Q46">
            <v>0</v>
          </cell>
        </row>
        <row r="47">
          <cell r="Q47">
            <v>0</v>
          </cell>
        </row>
        <row r="48">
          <cell r="Q48">
            <v>0</v>
          </cell>
        </row>
        <row r="49">
          <cell r="Q49">
            <v>2</v>
          </cell>
        </row>
        <row r="50">
          <cell r="Q50">
            <v>4</v>
          </cell>
        </row>
        <row r="51">
          <cell r="Q51">
            <v>1</v>
          </cell>
        </row>
        <row r="52">
          <cell r="Q52">
            <v>1</v>
          </cell>
        </row>
        <row r="53">
          <cell r="Q53">
            <v>4</v>
          </cell>
        </row>
        <row r="54">
          <cell r="Q54">
            <v>0</v>
          </cell>
        </row>
        <row r="55">
          <cell r="Q55">
            <v>1</v>
          </cell>
        </row>
        <row r="56">
          <cell r="Q56">
            <v>0</v>
          </cell>
        </row>
        <row r="57">
          <cell r="Q57">
            <v>0</v>
          </cell>
        </row>
        <row r="58">
          <cell r="Q58">
            <v>1</v>
          </cell>
        </row>
        <row r="59">
          <cell r="Q59">
            <v>1</v>
          </cell>
        </row>
        <row r="60">
          <cell r="Q60">
            <v>1</v>
          </cell>
        </row>
        <row r="61">
          <cell r="Q61">
            <v>1</v>
          </cell>
        </row>
        <row r="62">
          <cell r="Q62">
            <v>1</v>
          </cell>
        </row>
        <row r="63">
          <cell r="Q63">
            <v>1</v>
          </cell>
        </row>
        <row r="64">
          <cell r="Q64">
            <v>0</v>
          </cell>
        </row>
        <row r="65">
          <cell r="Q65">
            <v>0</v>
          </cell>
        </row>
        <row r="66">
          <cell r="Q66">
            <v>5</v>
          </cell>
        </row>
        <row r="67">
          <cell r="Q67">
            <v>0</v>
          </cell>
        </row>
        <row r="68">
          <cell r="Q68">
            <v>0</v>
          </cell>
        </row>
        <row r="69">
          <cell r="Q69">
            <v>7</v>
          </cell>
        </row>
        <row r="70">
          <cell r="Q70">
            <v>2</v>
          </cell>
        </row>
        <row r="71">
          <cell r="Q71">
            <v>0</v>
          </cell>
        </row>
        <row r="72">
          <cell r="Q72">
            <v>0</v>
          </cell>
        </row>
        <row r="73">
          <cell r="Q73">
            <v>0</v>
          </cell>
        </row>
        <row r="74">
          <cell r="Q74">
            <v>0</v>
          </cell>
        </row>
        <row r="75">
          <cell r="Q75">
            <v>2</v>
          </cell>
        </row>
        <row r="76">
          <cell r="Q76">
            <v>1</v>
          </cell>
        </row>
        <row r="77">
          <cell r="Q77">
            <v>4</v>
          </cell>
        </row>
        <row r="78">
          <cell r="Q78">
            <v>0</v>
          </cell>
        </row>
        <row r="79">
          <cell r="Q79">
            <v>0</v>
          </cell>
        </row>
        <row r="80">
          <cell r="Q80">
            <v>14</v>
          </cell>
        </row>
        <row r="81">
          <cell r="Q81">
            <v>1</v>
          </cell>
        </row>
        <row r="82">
          <cell r="Q82">
            <v>0</v>
          </cell>
        </row>
        <row r="83">
          <cell r="Q83">
            <v>0</v>
          </cell>
        </row>
        <row r="84">
          <cell r="Q84">
            <v>3</v>
          </cell>
        </row>
        <row r="85">
          <cell r="Q85">
            <v>2</v>
          </cell>
        </row>
        <row r="86">
          <cell r="Q86">
            <v>0</v>
          </cell>
        </row>
        <row r="87">
          <cell r="Q87">
            <v>1</v>
          </cell>
        </row>
        <row r="88">
          <cell r="Q88">
            <v>0</v>
          </cell>
        </row>
        <row r="89">
          <cell r="Q89">
            <v>6</v>
          </cell>
        </row>
        <row r="90">
          <cell r="Q90">
            <v>0</v>
          </cell>
        </row>
        <row r="91">
          <cell r="Q91">
            <v>2</v>
          </cell>
        </row>
        <row r="92">
          <cell r="Q92">
            <v>2</v>
          </cell>
        </row>
        <row r="93">
          <cell r="Q93">
            <v>1</v>
          </cell>
        </row>
        <row r="94">
          <cell r="Q94">
            <v>0</v>
          </cell>
        </row>
        <row r="95">
          <cell r="Q95">
            <v>1</v>
          </cell>
        </row>
        <row r="96">
          <cell r="Q96">
            <v>0</v>
          </cell>
        </row>
        <row r="97">
          <cell r="Q97">
            <v>0</v>
          </cell>
        </row>
        <row r="98">
          <cell r="Q98">
            <v>0</v>
          </cell>
        </row>
        <row r="99">
          <cell r="Q99">
            <v>0</v>
          </cell>
        </row>
        <row r="100">
          <cell r="Q100">
            <v>1</v>
          </cell>
        </row>
        <row r="101">
          <cell r="Q101">
            <v>0</v>
          </cell>
        </row>
        <row r="102">
          <cell r="Q102">
            <v>0</v>
          </cell>
        </row>
        <row r="103">
          <cell r="Q103">
            <v>10</v>
          </cell>
        </row>
        <row r="104">
          <cell r="Q104">
            <v>0</v>
          </cell>
        </row>
        <row r="105">
          <cell r="Q105">
            <v>0</v>
          </cell>
        </row>
        <row r="106">
          <cell r="Q106">
            <v>0</v>
          </cell>
        </row>
        <row r="107">
          <cell r="Q107">
            <v>51</v>
          </cell>
        </row>
        <row r="108">
          <cell r="Q108">
            <v>0</v>
          </cell>
        </row>
        <row r="109">
          <cell r="Q109">
            <v>0</v>
          </cell>
        </row>
        <row r="110">
          <cell r="Q110">
            <v>0</v>
          </cell>
        </row>
        <row r="111">
          <cell r="Q111">
            <v>11</v>
          </cell>
        </row>
        <row r="112">
          <cell r="Q112">
            <v>3</v>
          </cell>
        </row>
        <row r="113">
          <cell r="Q113">
            <v>0</v>
          </cell>
        </row>
        <row r="114">
          <cell r="Q114">
            <v>1</v>
          </cell>
        </row>
        <row r="115">
          <cell r="Q115">
            <v>0</v>
          </cell>
        </row>
        <row r="116">
          <cell r="Q116">
            <v>11</v>
          </cell>
        </row>
        <row r="117">
          <cell r="Q117">
            <v>0</v>
          </cell>
        </row>
        <row r="118">
          <cell r="Q118">
            <v>19</v>
          </cell>
        </row>
        <row r="119">
          <cell r="Q119">
            <v>6</v>
          </cell>
        </row>
        <row r="120">
          <cell r="Q120">
            <v>0</v>
          </cell>
        </row>
        <row r="121">
          <cell r="Q121">
            <v>0</v>
          </cell>
        </row>
        <row r="122">
          <cell r="Q122">
            <v>0</v>
          </cell>
        </row>
        <row r="123">
          <cell r="Q123">
            <v>0</v>
          </cell>
        </row>
        <row r="124">
          <cell r="Q124">
            <v>0</v>
          </cell>
        </row>
        <row r="125">
          <cell r="Q125">
            <v>0</v>
          </cell>
        </row>
        <row r="126">
          <cell r="Q126">
            <v>0</v>
          </cell>
        </row>
        <row r="127">
          <cell r="Q127">
            <v>0</v>
          </cell>
        </row>
        <row r="128">
          <cell r="Q128">
            <v>0</v>
          </cell>
        </row>
        <row r="129">
          <cell r="Q129">
            <v>1</v>
          </cell>
        </row>
        <row r="130">
          <cell r="Q130">
            <v>0</v>
          </cell>
        </row>
        <row r="131">
          <cell r="Q131">
            <v>16</v>
          </cell>
        </row>
        <row r="132">
          <cell r="Q132">
            <v>0</v>
          </cell>
        </row>
        <row r="133">
          <cell r="Q133">
            <v>0</v>
          </cell>
        </row>
        <row r="134">
          <cell r="Q134">
            <v>0</v>
          </cell>
        </row>
        <row r="135">
          <cell r="Q135">
            <v>0</v>
          </cell>
        </row>
        <row r="136">
          <cell r="Q136">
            <v>0</v>
          </cell>
        </row>
        <row r="137">
          <cell r="Q137">
            <v>0</v>
          </cell>
        </row>
        <row r="138">
          <cell r="Q138">
            <v>0</v>
          </cell>
        </row>
        <row r="139">
          <cell r="Q139">
            <v>0</v>
          </cell>
        </row>
        <row r="140">
          <cell r="Q140">
            <v>0</v>
          </cell>
        </row>
        <row r="141">
          <cell r="Q141">
            <v>0</v>
          </cell>
        </row>
        <row r="142">
          <cell r="Q142">
            <v>1</v>
          </cell>
        </row>
        <row r="143">
          <cell r="Q143">
            <v>3</v>
          </cell>
        </row>
        <row r="144">
          <cell r="Q144">
            <v>0</v>
          </cell>
        </row>
        <row r="145">
          <cell r="Q145">
            <v>0</v>
          </cell>
        </row>
        <row r="146">
          <cell r="Q146">
            <v>0</v>
          </cell>
        </row>
        <row r="147">
          <cell r="Q147">
            <v>0</v>
          </cell>
        </row>
        <row r="148">
          <cell r="Q148">
            <v>0</v>
          </cell>
        </row>
        <row r="149">
          <cell r="Q149">
            <v>2</v>
          </cell>
        </row>
        <row r="150">
          <cell r="Q150">
            <v>3</v>
          </cell>
        </row>
        <row r="151">
          <cell r="Q151">
            <v>0</v>
          </cell>
        </row>
        <row r="152">
          <cell r="Q152">
            <v>0</v>
          </cell>
        </row>
        <row r="153">
          <cell r="Q153">
            <v>6</v>
          </cell>
        </row>
        <row r="154">
          <cell r="Q154">
            <v>9</v>
          </cell>
        </row>
        <row r="155">
          <cell r="Q155">
            <v>0</v>
          </cell>
        </row>
        <row r="156">
          <cell r="Q156">
            <v>0</v>
          </cell>
        </row>
        <row r="157">
          <cell r="Q157">
            <v>2</v>
          </cell>
        </row>
        <row r="158">
          <cell r="Q158">
            <v>2</v>
          </cell>
        </row>
        <row r="159">
          <cell r="Q159">
            <v>0</v>
          </cell>
        </row>
        <row r="160">
          <cell r="Q160">
            <v>0</v>
          </cell>
        </row>
        <row r="161">
          <cell r="Q161">
            <v>0</v>
          </cell>
        </row>
        <row r="162">
          <cell r="Q162">
            <v>0</v>
          </cell>
        </row>
        <row r="163">
          <cell r="Q163">
            <v>0</v>
          </cell>
        </row>
        <row r="164">
          <cell r="Q164">
            <v>0</v>
          </cell>
        </row>
        <row r="165">
          <cell r="Q165">
            <v>2</v>
          </cell>
        </row>
        <row r="166">
          <cell r="Q166">
            <v>0</v>
          </cell>
        </row>
        <row r="167">
          <cell r="Q167">
            <v>0</v>
          </cell>
        </row>
        <row r="168">
          <cell r="Q168">
            <v>0</v>
          </cell>
        </row>
        <row r="169">
          <cell r="Q169">
            <v>5</v>
          </cell>
        </row>
        <row r="170">
          <cell r="Q170">
            <v>1</v>
          </cell>
        </row>
        <row r="171">
          <cell r="Q171">
            <v>0</v>
          </cell>
        </row>
        <row r="172">
          <cell r="Q172">
            <v>0</v>
          </cell>
        </row>
        <row r="173">
          <cell r="Q173">
            <v>0</v>
          </cell>
        </row>
      </sheetData>
      <sheetData sheetId="12">
        <row r="5">
          <cell r="Q5">
            <v>33</v>
          </cell>
        </row>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1</v>
          </cell>
        </row>
        <row r="20">
          <cell r="Q20">
            <v>0</v>
          </cell>
        </row>
        <row r="21">
          <cell r="Q21">
            <v>0</v>
          </cell>
        </row>
        <row r="22">
          <cell r="Q22">
            <v>0</v>
          </cell>
        </row>
        <row r="23">
          <cell r="Q23">
            <v>3</v>
          </cell>
        </row>
        <row r="24">
          <cell r="Q24">
            <v>0</v>
          </cell>
        </row>
        <row r="25">
          <cell r="Q25">
            <v>8</v>
          </cell>
        </row>
        <row r="26">
          <cell r="Q26">
            <v>0</v>
          </cell>
        </row>
        <row r="27">
          <cell r="Q27">
            <v>1</v>
          </cell>
        </row>
        <row r="28">
          <cell r="Q28">
            <v>0</v>
          </cell>
        </row>
        <row r="29">
          <cell r="Q29">
            <v>0</v>
          </cell>
        </row>
        <row r="30">
          <cell r="Q30">
            <v>0</v>
          </cell>
        </row>
        <row r="31">
          <cell r="Q31">
            <v>0</v>
          </cell>
        </row>
        <row r="32">
          <cell r="Q32">
            <v>0</v>
          </cell>
        </row>
        <row r="33">
          <cell r="Q33">
            <v>0</v>
          </cell>
        </row>
        <row r="34">
          <cell r="Q34">
            <v>0</v>
          </cell>
        </row>
        <row r="35">
          <cell r="Q35">
            <v>0</v>
          </cell>
        </row>
        <row r="36">
          <cell r="Q36">
            <v>10</v>
          </cell>
        </row>
        <row r="37">
          <cell r="Q37">
            <v>0</v>
          </cell>
        </row>
        <row r="38">
          <cell r="Q38">
            <v>0</v>
          </cell>
        </row>
        <row r="39">
          <cell r="Q39">
            <v>0</v>
          </cell>
        </row>
        <row r="40">
          <cell r="Q40">
            <v>0</v>
          </cell>
        </row>
        <row r="41">
          <cell r="Q41">
            <v>2</v>
          </cell>
        </row>
        <row r="42">
          <cell r="Q42">
            <v>0</v>
          </cell>
        </row>
        <row r="43">
          <cell r="Q43">
            <v>0</v>
          </cell>
        </row>
        <row r="44">
          <cell r="Q44">
            <v>0</v>
          </cell>
        </row>
        <row r="45">
          <cell r="Q45">
            <v>0</v>
          </cell>
        </row>
        <row r="46">
          <cell r="Q46">
            <v>0</v>
          </cell>
        </row>
        <row r="47">
          <cell r="Q47">
            <v>0</v>
          </cell>
        </row>
        <row r="48">
          <cell r="Q48">
            <v>0</v>
          </cell>
        </row>
        <row r="49">
          <cell r="Q49">
            <v>4</v>
          </cell>
        </row>
        <row r="50">
          <cell r="Q50">
            <v>0</v>
          </cell>
        </row>
        <row r="51">
          <cell r="Q51">
            <v>0</v>
          </cell>
        </row>
        <row r="52">
          <cell r="Q52">
            <v>0</v>
          </cell>
        </row>
        <row r="53">
          <cell r="Q53">
            <v>0</v>
          </cell>
        </row>
        <row r="54">
          <cell r="Q54">
            <v>0</v>
          </cell>
        </row>
        <row r="55">
          <cell r="Q55">
            <v>0</v>
          </cell>
        </row>
        <row r="56">
          <cell r="Q56">
            <v>4</v>
          </cell>
        </row>
        <row r="57">
          <cell r="Q57">
            <v>0</v>
          </cell>
        </row>
        <row r="58">
          <cell r="Q58">
            <v>0</v>
          </cell>
        </row>
      </sheetData>
      <sheetData sheetId="13">
        <row r="5">
          <cell r="Q5">
            <v>0</v>
          </cell>
        </row>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sheetData>
      <sheetData sheetId="14">
        <row r="5">
          <cell r="Q5">
            <v>0</v>
          </cell>
        </row>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sheetData>
      <sheetData sheetId="15">
        <row r="5">
          <cell r="Q5">
            <v>0</v>
          </cell>
        </row>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sheetData>
      <sheetData sheetId="16">
        <row r="5">
          <cell r="Q5">
            <v>0</v>
          </cell>
        </row>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50">
          <cell r="Q50">
            <v>0</v>
          </cell>
        </row>
        <row r="52">
          <cell r="Q52">
            <v>0</v>
          </cell>
        </row>
        <row r="53">
          <cell r="Q53">
            <v>0</v>
          </cell>
        </row>
        <row r="54">
          <cell r="Q54">
            <v>0</v>
          </cell>
        </row>
        <row r="55">
          <cell r="Q55">
            <v>0</v>
          </cell>
        </row>
        <row r="56">
          <cell r="Q56">
            <v>0</v>
          </cell>
        </row>
        <row r="58">
          <cell r="Q58">
            <v>0</v>
          </cell>
        </row>
        <row r="59">
          <cell r="Q59">
            <v>0</v>
          </cell>
        </row>
        <row r="60">
          <cell r="Q60">
            <v>0</v>
          </cell>
        </row>
        <row r="61">
          <cell r="Q61">
            <v>0</v>
          </cell>
        </row>
      </sheetData>
      <sheetData sheetId="17">
        <row r="5">
          <cell r="Q5">
            <v>316</v>
          </cell>
        </row>
        <row r="7">
          <cell r="Q7">
            <v>3</v>
          </cell>
        </row>
        <row r="8">
          <cell r="Q8">
            <v>3</v>
          </cell>
        </row>
        <row r="9">
          <cell r="Q9">
            <v>1</v>
          </cell>
        </row>
        <row r="10">
          <cell r="Q10">
            <v>2</v>
          </cell>
        </row>
        <row r="11">
          <cell r="Q11">
            <v>8</v>
          </cell>
        </row>
        <row r="12">
          <cell r="Q12">
            <v>0</v>
          </cell>
        </row>
        <row r="13">
          <cell r="Q13">
            <v>0</v>
          </cell>
        </row>
        <row r="14">
          <cell r="Q14">
            <v>2</v>
          </cell>
        </row>
        <row r="15">
          <cell r="Q15">
            <v>0</v>
          </cell>
        </row>
        <row r="16">
          <cell r="Q16">
            <v>5</v>
          </cell>
        </row>
        <row r="17">
          <cell r="Q17">
            <v>0</v>
          </cell>
        </row>
        <row r="19">
          <cell r="Q19">
            <v>5</v>
          </cell>
        </row>
        <row r="20">
          <cell r="Q20">
            <v>2</v>
          </cell>
        </row>
        <row r="21">
          <cell r="Q21">
            <v>1</v>
          </cell>
        </row>
        <row r="22">
          <cell r="Q22">
            <v>1</v>
          </cell>
        </row>
        <row r="23">
          <cell r="Q23">
            <v>2</v>
          </cell>
        </row>
        <row r="24">
          <cell r="Q24">
            <v>1</v>
          </cell>
        </row>
        <row r="25">
          <cell r="Q25">
            <v>1</v>
          </cell>
        </row>
        <row r="26">
          <cell r="Q26">
            <v>1</v>
          </cell>
        </row>
        <row r="27">
          <cell r="Q27">
            <v>1</v>
          </cell>
        </row>
        <row r="28">
          <cell r="Q28">
            <v>1</v>
          </cell>
        </row>
        <row r="31">
          <cell r="Q31">
            <v>1</v>
          </cell>
        </row>
        <row r="32">
          <cell r="Q32">
            <v>2</v>
          </cell>
        </row>
        <row r="33">
          <cell r="Q33">
            <v>1</v>
          </cell>
        </row>
        <row r="34">
          <cell r="Q34">
            <v>2</v>
          </cell>
        </row>
        <row r="35">
          <cell r="Q35">
            <v>1</v>
          </cell>
        </row>
        <row r="36">
          <cell r="Q36">
            <v>1</v>
          </cell>
        </row>
        <row r="37">
          <cell r="Q37">
            <v>0</v>
          </cell>
        </row>
        <row r="38">
          <cell r="Q38">
            <v>2</v>
          </cell>
        </row>
        <row r="39">
          <cell r="Q39">
            <v>9</v>
          </cell>
        </row>
        <row r="40">
          <cell r="Q40">
            <v>1</v>
          </cell>
        </row>
        <row r="41">
          <cell r="Q41">
            <v>3</v>
          </cell>
        </row>
        <row r="42">
          <cell r="Q42">
            <v>1</v>
          </cell>
        </row>
        <row r="43">
          <cell r="Q43">
            <v>1</v>
          </cell>
        </row>
        <row r="44">
          <cell r="Q44">
            <v>1</v>
          </cell>
        </row>
        <row r="45">
          <cell r="Q45">
            <v>1</v>
          </cell>
        </row>
        <row r="46">
          <cell r="Q46">
            <v>1</v>
          </cell>
        </row>
        <row r="47">
          <cell r="Q47">
            <v>1</v>
          </cell>
        </row>
        <row r="48">
          <cell r="Q48">
            <v>1</v>
          </cell>
        </row>
        <row r="49">
          <cell r="Q49">
            <v>1</v>
          </cell>
        </row>
        <row r="50">
          <cell r="Q50">
            <v>3</v>
          </cell>
        </row>
        <row r="51">
          <cell r="Q51">
            <v>1</v>
          </cell>
        </row>
        <row r="52">
          <cell r="Q52">
            <v>2</v>
          </cell>
        </row>
        <row r="53">
          <cell r="Q53">
            <v>0</v>
          </cell>
        </row>
        <row r="54">
          <cell r="Q54">
            <v>2</v>
          </cell>
        </row>
        <row r="55">
          <cell r="Q55">
            <v>1</v>
          </cell>
        </row>
        <row r="56">
          <cell r="Q56">
            <v>1</v>
          </cell>
        </row>
        <row r="57">
          <cell r="Q57">
            <v>1</v>
          </cell>
        </row>
        <row r="58">
          <cell r="Q58">
            <v>1</v>
          </cell>
        </row>
        <row r="59">
          <cell r="Q59">
            <v>0</v>
          </cell>
        </row>
        <row r="60">
          <cell r="Q60">
            <v>2</v>
          </cell>
        </row>
        <row r="61">
          <cell r="Q61">
            <v>0</v>
          </cell>
        </row>
        <row r="62">
          <cell r="Q62">
            <v>1</v>
          </cell>
        </row>
        <row r="63">
          <cell r="Q63">
            <v>1</v>
          </cell>
        </row>
        <row r="64">
          <cell r="Q64">
            <v>1</v>
          </cell>
        </row>
        <row r="65">
          <cell r="Q65">
            <v>6</v>
          </cell>
        </row>
        <row r="66">
          <cell r="Q66">
            <v>4</v>
          </cell>
        </row>
        <row r="67">
          <cell r="Q67">
            <v>1</v>
          </cell>
        </row>
        <row r="68">
          <cell r="Q68">
            <v>0</v>
          </cell>
        </row>
        <row r="69">
          <cell r="Q69">
            <v>4</v>
          </cell>
        </row>
        <row r="70">
          <cell r="Q70">
            <v>5</v>
          </cell>
        </row>
        <row r="71">
          <cell r="Q71">
            <v>1</v>
          </cell>
        </row>
        <row r="72">
          <cell r="Q72">
            <v>2</v>
          </cell>
        </row>
        <row r="73">
          <cell r="Q73">
            <v>1</v>
          </cell>
        </row>
        <row r="74">
          <cell r="Q74">
            <v>55</v>
          </cell>
        </row>
        <row r="75">
          <cell r="Q75">
            <v>1</v>
          </cell>
        </row>
        <row r="76">
          <cell r="Q76">
            <v>5</v>
          </cell>
        </row>
        <row r="77">
          <cell r="Q77">
            <v>1</v>
          </cell>
        </row>
        <row r="78">
          <cell r="Q78">
            <v>4</v>
          </cell>
        </row>
        <row r="79">
          <cell r="Q79">
            <v>0</v>
          </cell>
        </row>
        <row r="80">
          <cell r="Q80">
            <v>3</v>
          </cell>
        </row>
        <row r="81">
          <cell r="Q81">
            <v>1</v>
          </cell>
        </row>
        <row r="82">
          <cell r="Q82">
            <v>1</v>
          </cell>
        </row>
        <row r="83">
          <cell r="Q83">
            <v>2</v>
          </cell>
        </row>
        <row r="84">
          <cell r="Q84">
            <v>4</v>
          </cell>
        </row>
        <row r="85">
          <cell r="Q85">
            <v>2</v>
          </cell>
        </row>
        <row r="86">
          <cell r="Q86">
            <v>1</v>
          </cell>
        </row>
        <row r="87">
          <cell r="Q87">
            <v>1</v>
          </cell>
        </row>
        <row r="88">
          <cell r="Q88">
            <v>2</v>
          </cell>
        </row>
        <row r="89">
          <cell r="Q89">
            <v>1</v>
          </cell>
        </row>
        <row r="90">
          <cell r="Q90">
            <v>2</v>
          </cell>
        </row>
        <row r="91">
          <cell r="Q91">
            <v>5</v>
          </cell>
        </row>
        <row r="92">
          <cell r="Q92">
            <v>1</v>
          </cell>
        </row>
        <row r="93">
          <cell r="Q93">
            <v>3</v>
          </cell>
        </row>
        <row r="94">
          <cell r="Q94">
            <v>2</v>
          </cell>
        </row>
        <row r="95">
          <cell r="Q95">
            <v>1</v>
          </cell>
        </row>
        <row r="96">
          <cell r="Q96">
            <v>2</v>
          </cell>
        </row>
        <row r="97">
          <cell r="Q97">
            <v>2</v>
          </cell>
        </row>
        <row r="98">
          <cell r="Q98">
            <v>1</v>
          </cell>
        </row>
        <row r="99">
          <cell r="Q99">
            <v>1</v>
          </cell>
        </row>
        <row r="100">
          <cell r="Q100">
            <v>1</v>
          </cell>
        </row>
        <row r="101">
          <cell r="Q101">
            <v>2</v>
          </cell>
        </row>
        <row r="102">
          <cell r="Q102">
            <v>0</v>
          </cell>
        </row>
        <row r="103">
          <cell r="Q103">
            <v>1</v>
          </cell>
        </row>
        <row r="104">
          <cell r="Q104">
            <v>2</v>
          </cell>
        </row>
        <row r="105">
          <cell r="Q105">
            <v>1</v>
          </cell>
        </row>
        <row r="106">
          <cell r="Q106">
            <v>0</v>
          </cell>
        </row>
        <row r="107">
          <cell r="Q107">
            <v>3</v>
          </cell>
        </row>
        <row r="108">
          <cell r="Q108">
            <v>2</v>
          </cell>
        </row>
        <row r="109">
          <cell r="Q109">
            <v>1</v>
          </cell>
        </row>
        <row r="110">
          <cell r="Q110">
            <v>1</v>
          </cell>
        </row>
        <row r="111">
          <cell r="Q111">
            <v>0</v>
          </cell>
        </row>
        <row r="112">
          <cell r="Q112">
            <v>0</v>
          </cell>
        </row>
        <row r="113">
          <cell r="Q113">
            <v>0</v>
          </cell>
        </row>
        <row r="114">
          <cell r="Q114">
            <v>0</v>
          </cell>
        </row>
        <row r="115">
          <cell r="Q115">
            <v>0</v>
          </cell>
        </row>
        <row r="116">
          <cell r="Q116">
            <v>1</v>
          </cell>
        </row>
        <row r="117">
          <cell r="Q117">
            <v>1</v>
          </cell>
        </row>
        <row r="118">
          <cell r="Q118">
            <v>2</v>
          </cell>
        </row>
        <row r="119">
          <cell r="Q119">
            <v>1</v>
          </cell>
        </row>
        <row r="120">
          <cell r="Q120">
            <v>1</v>
          </cell>
        </row>
        <row r="121">
          <cell r="Q121">
            <v>1</v>
          </cell>
        </row>
        <row r="122">
          <cell r="Q122">
            <v>2</v>
          </cell>
        </row>
        <row r="123">
          <cell r="Q123">
            <v>1</v>
          </cell>
        </row>
        <row r="124">
          <cell r="Q124">
            <v>5</v>
          </cell>
        </row>
        <row r="125">
          <cell r="Q125">
            <v>1</v>
          </cell>
        </row>
        <row r="126">
          <cell r="Q126">
            <v>2</v>
          </cell>
        </row>
        <row r="127">
          <cell r="Q127">
            <v>2</v>
          </cell>
        </row>
        <row r="128">
          <cell r="Q128">
            <v>2</v>
          </cell>
        </row>
        <row r="129">
          <cell r="Q129">
            <v>0</v>
          </cell>
        </row>
        <row r="130">
          <cell r="Q130">
            <v>0</v>
          </cell>
        </row>
        <row r="131">
          <cell r="Q131">
            <v>1</v>
          </cell>
        </row>
        <row r="132">
          <cell r="Q132">
            <v>3</v>
          </cell>
        </row>
        <row r="133">
          <cell r="Q133">
            <v>2</v>
          </cell>
        </row>
        <row r="134">
          <cell r="Q134">
            <v>1</v>
          </cell>
        </row>
        <row r="135">
          <cell r="Q135">
            <v>0</v>
          </cell>
        </row>
        <row r="136">
          <cell r="Q136">
            <v>2</v>
          </cell>
        </row>
        <row r="137">
          <cell r="Q137">
            <v>22</v>
          </cell>
        </row>
        <row r="138">
          <cell r="Q138">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 map"/>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s>
    <sheetDataSet>
      <sheetData sheetId="0" refreshError="1"/>
      <sheetData sheetId="1" refreshError="1"/>
      <sheetData sheetId="2" refreshError="1">
        <row r="5">
          <cell r="Q5">
            <v>19115</v>
          </cell>
        </row>
        <row r="7">
          <cell r="Q7">
            <v>0</v>
          </cell>
        </row>
        <row r="10">
          <cell r="Q10">
            <v>1</v>
          </cell>
        </row>
        <row r="11">
          <cell r="Q11">
            <v>1</v>
          </cell>
        </row>
        <row r="13">
          <cell r="Q13">
            <v>1</v>
          </cell>
        </row>
        <row r="14">
          <cell r="Q14">
            <v>0</v>
          </cell>
        </row>
        <row r="18">
          <cell r="Q18">
            <v>5</v>
          </cell>
        </row>
        <row r="20">
          <cell r="Q20">
            <v>1440</v>
          </cell>
        </row>
        <row r="21">
          <cell r="Q21">
            <v>0</v>
          </cell>
        </row>
        <row r="25">
          <cell r="Q25">
            <v>1</v>
          </cell>
        </row>
        <row r="27">
          <cell r="Q27">
            <v>0</v>
          </cell>
        </row>
        <row r="31">
          <cell r="Q31">
            <v>0</v>
          </cell>
        </row>
        <row r="32">
          <cell r="Q32">
            <v>656</v>
          </cell>
        </row>
        <row r="34">
          <cell r="Q34">
            <v>21</v>
          </cell>
        </row>
        <row r="38">
          <cell r="Q38">
            <v>20</v>
          </cell>
        </row>
        <row r="39">
          <cell r="Q39">
            <v>0</v>
          </cell>
        </row>
        <row r="42">
          <cell r="Q42">
            <v>3</v>
          </cell>
        </row>
        <row r="46">
          <cell r="Q46">
            <v>0</v>
          </cell>
        </row>
        <row r="48">
          <cell r="Q48">
            <v>9</v>
          </cell>
        </row>
        <row r="49">
          <cell r="Q49">
            <v>379</v>
          </cell>
        </row>
        <row r="52">
          <cell r="Q52">
            <v>16</v>
          </cell>
        </row>
        <row r="53">
          <cell r="Q53">
            <v>73</v>
          </cell>
        </row>
        <row r="55">
          <cell r="Q55">
            <v>0</v>
          </cell>
        </row>
        <row r="59">
          <cell r="Q59">
            <v>2</v>
          </cell>
        </row>
        <row r="60">
          <cell r="Q60">
            <v>0</v>
          </cell>
        </row>
        <row r="61">
          <cell r="Q61">
            <v>1</v>
          </cell>
        </row>
        <row r="62">
          <cell r="Q62">
            <v>13</v>
          </cell>
        </row>
        <row r="63">
          <cell r="Q63">
            <v>0</v>
          </cell>
        </row>
        <row r="64">
          <cell r="Q64">
            <v>8</v>
          </cell>
        </row>
        <row r="66">
          <cell r="Q66">
            <v>11</v>
          </cell>
        </row>
        <row r="67">
          <cell r="Q67">
            <v>3</v>
          </cell>
        </row>
        <row r="68">
          <cell r="Q68">
            <v>30</v>
          </cell>
        </row>
        <row r="69">
          <cell r="Q69">
            <v>47</v>
          </cell>
        </row>
        <row r="70">
          <cell r="Q70">
            <v>1</v>
          </cell>
        </row>
        <row r="72">
          <cell r="Q72">
            <v>0</v>
          </cell>
        </row>
        <row r="73">
          <cell r="Q73">
            <v>0</v>
          </cell>
        </row>
        <row r="74">
          <cell r="Q74">
            <v>1</v>
          </cell>
        </row>
        <row r="76">
          <cell r="Q76">
            <v>10</v>
          </cell>
        </row>
        <row r="77">
          <cell r="Q77">
            <v>2</v>
          </cell>
        </row>
        <row r="78">
          <cell r="Q78">
            <v>0</v>
          </cell>
        </row>
        <row r="79">
          <cell r="Q79">
            <v>0</v>
          </cell>
        </row>
        <row r="80">
          <cell r="Q80">
            <v>1</v>
          </cell>
        </row>
        <row r="81">
          <cell r="Q81">
            <v>1</v>
          </cell>
        </row>
        <row r="82">
          <cell r="Q82">
            <v>1</v>
          </cell>
        </row>
        <row r="83">
          <cell r="Q83">
            <v>2</v>
          </cell>
        </row>
        <row r="84">
          <cell r="Q84">
            <v>1</v>
          </cell>
        </row>
        <row r="85">
          <cell r="Q85">
            <v>0</v>
          </cell>
        </row>
        <row r="86">
          <cell r="Q86">
            <v>1</v>
          </cell>
        </row>
        <row r="87">
          <cell r="Q87">
            <v>1</v>
          </cell>
        </row>
        <row r="88">
          <cell r="Q88">
            <v>1</v>
          </cell>
        </row>
        <row r="89">
          <cell r="Q89">
            <v>1</v>
          </cell>
        </row>
        <row r="90">
          <cell r="Q90">
            <v>2</v>
          </cell>
        </row>
        <row r="91">
          <cell r="Q91">
            <v>9</v>
          </cell>
        </row>
        <row r="93">
          <cell r="Q93">
            <v>1</v>
          </cell>
        </row>
        <row r="94">
          <cell r="Q94">
            <v>0</v>
          </cell>
        </row>
        <row r="95">
          <cell r="Q95">
            <v>30</v>
          </cell>
        </row>
        <row r="96">
          <cell r="Q96">
            <v>40</v>
          </cell>
        </row>
        <row r="97">
          <cell r="Q97">
            <v>1</v>
          </cell>
        </row>
        <row r="98">
          <cell r="Q98">
            <v>1</v>
          </cell>
        </row>
        <row r="99">
          <cell r="Q99">
            <v>0</v>
          </cell>
        </row>
        <row r="100">
          <cell r="Q100">
            <v>0</v>
          </cell>
        </row>
        <row r="101">
          <cell r="Q101">
            <v>1</v>
          </cell>
        </row>
        <row r="102">
          <cell r="Q102">
            <v>0</v>
          </cell>
        </row>
        <row r="103">
          <cell r="Q103">
            <v>3</v>
          </cell>
        </row>
        <row r="104">
          <cell r="Q104">
            <v>0</v>
          </cell>
        </row>
        <row r="105">
          <cell r="Q105">
            <v>1</v>
          </cell>
        </row>
        <row r="106">
          <cell r="Q106">
            <v>3</v>
          </cell>
        </row>
        <row r="108">
          <cell r="Q108">
            <v>0</v>
          </cell>
        </row>
        <row r="109">
          <cell r="Q109">
            <v>7</v>
          </cell>
        </row>
        <row r="110">
          <cell r="Q110">
            <v>878</v>
          </cell>
        </row>
        <row r="111">
          <cell r="Q111">
            <v>5</v>
          </cell>
        </row>
        <row r="112">
          <cell r="Q112">
            <v>1</v>
          </cell>
        </row>
        <row r="113">
          <cell r="Q113">
            <v>2</v>
          </cell>
        </row>
        <row r="114">
          <cell r="Q114">
            <v>4</v>
          </cell>
        </row>
        <row r="115">
          <cell r="Q115">
            <v>2</v>
          </cell>
        </row>
        <row r="116">
          <cell r="Q116">
            <v>0</v>
          </cell>
        </row>
        <row r="117">
          <cell r="Q117">
            <v>1</v>
          </cell>
        </row>
        <row r="118">
          <cell r="Q118">
            <v>17</v>
          </cell>
        </row>
        <row r="119">
          <cell r="Q119">
            <v>4</v>
          </cell>
        </row>
        <row r="120">
          <cell r="Q120">
            <v>592</v>
          </cell>
        </row>
        <row r="121">
          <cell r="Q121">
            <v>8</v>
          </cell>
        </row>
        <row r="122">
          <cell r="Q122">
            <v>22</v>
          </cell>
        </row>
        <row r="123">
          <cell r="Q123">
            <v>3</v>
          </cell>
        </row>
        <row r="125">
          <cell r="Q125">
            <v>4</v>
          </cell>
        </row>
        <row r="126">
          <cell r="Q126">
            <v>3</v>
          </cell>
        </row>
        <row r="127">
          <cell r="Q127">
            <v>255</v>
          </cell>
        </row>
        <row r="128">
          <cell r="Q128">
            <v>2</v>
          </cell>
        </row>
        <row r="129">
          <cell r="Q129">
            <v>24</v>
          </cell>
        </row>
        <row r="130">
          <cell r="Q130">
            <v>1</v>
          </cell>
        </row>
        <row r="131">
          <cell r="Q131">
            <v>12</v>
          </cell>
        </row>
        <row r="132">
          <cell r="Q132">
            <v>0</v>
          </cell>
        </row>
        <row r="133">
          <cell r="Q133">
            <v>4</v>
          </cell>
        </row>
        <row r="134">
          <cell r="Q134">
            <v>558</v>
          </cell>
        </row>
        <row r="135">
          <cell r="Q135">
            <v>8</v>
          </cell>
        </row>
        <row r="136">
          <cell r="Q136">
            <v>519</v>
          </cell>
        </row>
        <row r="138">
          <cell r="Q138">
            <v>0</v>
          </cell>
        </row>
        <row r="139">
          <cell r="Q139">
            <v>2</v>
          </cell>
        </row>
        <row r="140">
          <cell r="Q140">
            <v>2</v>
          </cell>
        </row>
        <row r="141">
          <cell r="Q141">
            <v>12</v>
          </cell>
        </row>
        <row r="142">
          <cell r="Q142">
            <v>0</v>
          </cell>
        </row>
        <row r="143">
          <cell r="Q143">
            <v>9</v>
          </cell>
        </row>
        <row r="144">
          <cell r="Q144">
            <v>2</v>
          </cell>
        </row>
        <row r="145">
          <cell r="Q145">
            <v>3</v>
          </cell>
        </row>
        <row r="146">
          <cell r="Q146">
            <v>0</v>
          </cell>
        </row>
        <row r="147">
          <cell r="Q147">
            <v>1209</v>
          </cell>
        </row>
        <row r="148">
          <cell r="Q148">
            <v>6</v>
          </cell>
        </row>
        <row r="149">
          <cell r="Q149">
            <v>3</v>
          </cell>
        </row>
        <row r="150">
          <cell r="Q150">
            <v>0</v>
          </cell>
        </row>
        <row r="151">
          <cell r="Q151">
            <v>1</v>
          </cell>
        </row>
        <row r="152">
          <cell r="Q152">
            <v>0</v>
          </cell>
        </row>
        <row r="153">
          <cell r="Q153">
            <v>2</v>
          </cell>
        </row>
        <row r="155">
          <cell r="Q155">
            <v>0</v>
          </cell>
        </row>
        <row r="156">
          <cell r="Q156">
            <v>2</v>
          </cell>
        </row>
        <row r="157">
          <cell r="Q157">
            <v>1</v>
          </cell>
        </row>
        <row r="158">
          <cell r="Q158">
            <v>0</v>
          </cell>
        </row>
        <row r="159">
          <cell r="Q159">
            <v>136</v>
          </cell>
        </row>
        <row r="160">
          <cell r="Q160">
            <v>35</v>
          </cell>
        </row>
        <row r="161">
          <cell r="Q161">
            <v>7</v>
          </cell>
        </row>
        <row r="162">
          <cell r="Q162">
            <v>29</v>
          </cell>
        </row>
        <row r="164">
          <cell r="Q164">
            <v>1</v>
          </cell>
        </row>
        <row r="165">
          <cell r="Q165">
            <v>2</v>
          </cell>
        </row>
        <row r="166">
          <cell r="Q166">
            <v>4</v>
          </cell>
        </row>
        <row r="168">
          <cell r="Q168">
            <v>1068</v>
          </cell>
        </row>
        <row r="169">
          <cell r="Q169">
            <v>44</v>
          </cell>
        </row>
        <row r="170">
          <cell r="Q170">
            <v>513</v>
          </cell>
        </row>
        <row r="171">
          <cell r="Q171">
            <v>24</v>
          </cell>
        </row>
        <row r="172">
          <cell r="Q172">
            <v>0</v>
          </cell>
        </row>
        <row r="173">
          <cell r="Q173">
            <v>449</v>
          </cell>
        </row>
        <row r="174">
          <cell r="Q174">
            <v>15</v>
          </cell>
        </row>
        <row r="175">
          <cell r="Q175">
            <v>15</v>
          </cell>
        </row>
        <row r="176">
          <cell r="Q176">
            <v>5</v>
          </cell>
        </row>
        <row r="177">
          <cell r="Q177">
            <v>0</v>
          </cell>
        </row>
        <row r="178">
          <cell r="Q178">
            <v>1</v>
          </cell>
        </row>
        <row r="179">
          <cell r="Q179">
            <v>2</v>
          </cell>
        </row>
        <row r="180">
          <cell r="Q180">
            <v>0</v>
          </cell>
        </row>
        <row r="181">
          <cell r="Q181">
            <v>0</v>
          </cell>
        </row>
        <row r="183">
          <cell r="Q183">
            <v>17</v>
          </cell>
        </row>
        <row r="184">
          <cell r="Q184">
            <v>10</v>
          </cell>
        </row>
        <row r="185">
          <cell r="Q185">
            <v>17</v>
          </cell>
        </row>
        <row r="186">
          <cell r="Q186">
            <v>100</v>
          </cell>
        </row>
        <row r="187">
          <cell r="Q187">
            <v>303</v>
          </cell>
        </row>
        <row r="188">
          <cell r="Q188">
            <v>6</v>
          </cell>
        </row>
        <row r="189">
          <cell r="Q189">
            <v>31</v>
          </cell>
        </row>
        <row r="190">
          <cell r="Q190">
            <v>907</v>
          </cell>
        </row>
        <row r="191">
          <cell r="Q191">
            <v>20</v>
          </cell>
        </row>
        <row r="192">
          <cell r="Q192">
            <v>0</v>
          </cell>
        </row>
        <row r="193">
          <cell r="Q193">
            <v>0</v>
          </cell>
        </row>
        <row r="194">
          <cell r="Q194">
            <v>8</v>
          </cell>
        </row>
        <row r="195">
          <cell r="Q195">
            <v>3</v>
          </cell>
        </row>
        <row r="196">
          <cell r="Q196">
            <v>5</v>
          </cell>
        </row>
        <row r="197">
          <cell r="Q197">
            <v>0</v>
          </cell>
        </row>
        <row r="198">
          <cell r="Q198">
            <v>109</v>
          </cell>
        </row>
        <row r="199">
          <cell r="Q199">
            <v>12</v>
          </cell>
        </row>
        <row r="200">
          <cell r="Q200">
            <v>1</v>
          </cell>
        </row>
        <row r="201">
          <cell r="Q201">
            <v>0</v>
          </cell>
        </row>
        <row r="202">
          <cell r="Q202">
            <v>20</v>
          </cell>
        </row>
        <row r="203">
          <cell r="Q203">
            <v>3</v>
          </cell>
        </row>
        <row r="204">
          <cell r="Q204">
            <v>1</v>
          </cell>
        </row>
        <row r="205">
          <cell r="Q205">
            <v>0</v>
          </cell>
        </row>
        <row r="206">
          <cell r="Q206">
            <v>57</v>
          </cell>
        </row>
        <row r="207">
          <cell r="Q207">
            <v>5</v>
          </cell>
        </row>
        <row r="208">
          <cell r="Q208">
            <v>1</v>
          </cell>
        </row>
        <row r="209">
          <cell r="Q209">
            <v>3</v>
          </cell>
        </row>
        <row r="210">
          <cell r="Q210">
            <v>9</v>
          </cell>
        </row>
        <row r="211">
          <cell r="Q211">
            <v>11</v>
          </cell>
        </row>
        <row r="213">
          <cell r="Q213">
            <v>421</v>
          </cell>
        </row>
        <row r="214">
          <cell r="Q214">
            <v>28</v>
          </cell>
        </row>
        <row r="215">
          <cell r="Q215">
            <v>8</v>
          </cell>
        </row>
        <row r="216">
          <cell r="Q216">
            <v>759</v>
          </cell>
        </row>
        <row r="217">
          <cell r="Q217">
            <v>7</v>
          </cell>
        </row>
        <row r="218">
          <cell r="Q218">
            <v>0</v>
          </cell>
        </row>
        <row r="219">
          <cell r="Q219">
            <v>160</v>
          </cell>
        </row>
        <row r="220">
          <cell r="Q220">
            <v>395</v>
          </cell>
        </row>
        <row r="221">
          <cell r="Q221">
            <v>2</v>
          </cell>
        </row>
        <row r="222">
          <cell r="Q222">
            <v>37</v>
          </cell>
        </row>
        <row r="223">
          <cell r="Q223">
            <v>45</v>
          </cell>
        </row>
        <row r="224">
          <cell r="Q224">
            <v>1</v>
          </cell>
        </row>
        <row r="225">
          <cell r="Q225">
            <v>1</v>
          </cell>
        </row>
        <row r="226">
          <cell r="Q226">
            <v>20</v>
          </cell>
        </row>
        <row r="228">
          <cell r="Q228">
            <v>1</v>
          </cell>
        </row>
        <row r="229">
          <cell r="Q229">
            <v>102</v>
          </cell>
        </row>
        <row r="230">
          <cell r="Q230">
            <v>1</v>
          </cell>
        </row>
        <row r="231">
          <cell r="Q231">
            <v>67</v>
          </cell>
        </row>
        <row r="232">
          <cell r="Q232">
            <v>0</v>
          </cell>
        </row>
        <row r="233">
          <cell r="Q233">
            <v>6</v>
          </cell>
        </row>
        <row r="234">
          <cell r="Q234">
            <v>1</v>
          </cell>
        </row>
        <row r="235">
          <cell r="Q235">
            <v>13</v>
          </cell>
        </row>
        <row r="236">
          <cell r="Q236">
            <v>4</v>
          </cell>
        </row>
        <row r="237">
          <cell r="Q237">
            <v>1</v>
          </cell>
        </row>
        <row r="238">
          <cell r="Q238">
            <v>55</v>
          </cell>
        </row>
        <row r="239">
          <cell r="Q239">
            <v>46</v>
          </cell>
        </row>
        <row r="240">
          <cell r="Q240">
            <v>4</v>
          </cell>
        </row>
        <row r="241">
          <cell r="Q241">
            <v>6</v>
          </cell>
        </row>
        <row r="242">
          <cell r="Q242">
            <v>28</v>
          </cell>
        </row>
        <row r="243">
          <cell r="Q243">
            <v>15</v>
          </cell>
        </row>
        <row r="244">
          <cell r="Q244">
            <v>13</v>
          </cell>
        </row>
        <row r="245">
          <cell r="Q245">
            <v>2</v>
          </cell>
        </row>
        <row r="246">
          <cell r="Q246">
            <v>6</v>
          </cell>
        </row>
        <row r="247">
          <cell r="Q247">
            <v>2</v>
          </cell>
        </row>
        <row r="248">
          <cell r="Q248">
            <v>5</v>
          </cell>
        </row>
        <row r="249">
          <cell r="Q249">
            <v>1</v>
          </cell>
        </row>
        <row r="250">
          <cell r="Q250">
            <v>12</v>
          </cell>
        </row>
        <row r="251">
          <cell r="Q251">
            <v>108</v>
          </cell>
        </row>
        <row r="252">
          <cell r="Q252">
            <v>3</v>
          </cell>
        </row>
        <row r="253">
          <cell r="Q253">
            <v>61</v>
          </cell>
        </row>
        <row r="254">
          <cell r="Q254">
            <v>4</v>
          </cell>
        </row>
        <row r="255">
          <cell r="Q255">
            <v>40</v>
          </cell>
        </row>
        <row r="256">
          <cell r="Q256">
            <v>23</v>
          </cell>
        </row>
        <row r="257">
          <cell r="Q257">
            <v>44</v>
          </cell>
        </row>
        <row r="258">
          <cell r="Q258">
            <v>29</v>
          </cell>
        </row>
        <row r="259">
          <cell r="Q259">
            <v>137</v>
          </cell>
        </row>
        <row r="260">
          <cell r="Q260">
            <v>114</v>
          </cell>
        </row>
        <row r="261">
          <cell r="Q261">
            <v>7</v>
          </cell>
        </row>
        <row r="262">
          <cell r="Q262">
            <v>29</v>
          </cell>
        </row>
        <row r="263">
          <cell r="Q263">
            <v>8</v>
          </cell>
        </row>
        <row r="264">
          <cell r="Q264">
            <v>0</v>
          </cell>
        </row>
        <row r="265">
          <cell r="Q265">
            <v>18</v>
          </cell>
        </row>
        <row r="266">
          <cell r="Q266">
            <v>0</v>
          </cell>
        </row>
        <row r="267">
          <cell r="Q267">
            <v>0</v>
          </cell>
        </row>
        <row r="269">
          <cell r="Q269">
            <v>23</v>
          </cell>
        </row>
        <row r="270">
          <cell r="Q270">
            <v>63</v>
          </cell>
        </row>
        <row r="271">
          <cell r="Q271">
            <v>3</v>
          </cell>
        </row>
        <row r="272">
          <cell r="Q272">
            <v>34</v>
          </cell>
        </row>
        <row r="273">
          <cell r="Q273">
            <v>132</v>
          </cell>
        </row>
        <row r="275">
          <cell r="Q275">
            <v>3</v>
          </cell>
        </row>
        <row r="276">
          <cell r="Q276">
            <v>25</v>
          </cell>
        </row>
        <row r="277">
          <cell r="Q277">
            <v>16</v>
          </cell>
        </row>
        <row r="278">
          <cell r="Q278">
            <v>24</v>
          </cell>
        </row>
        <row r="279">
          <cell r="Q279">
            <v>30</v>
          </cell>
        </row>
        <row r="280">
          <cell r="Q280">
            <v>14</v>
          </cell>
        </row>
        <row r="281">
          <cell r="Q281">
            <v>0</v>
          </cell>
        </row>
        <row r="282">
          <cell r="Q282">
            <v>4</v>
          </cell>
        </row>
        <row r="283">
          <cell r="Q283">
            <v>13</v>
          </cell>
        </row>
        <row r="284">
          <cell r="Q284">
            <v>3</v>
          </cell>
        </row>
        <row r="285">
          <cell r="Q285">
            <v>34</v>
          </cell>
        </row>
        <row r="286">
          <cell r="Q286">
            <v>18</v>
          </cell>
        </row>
        <row r="287">
          <cell r="Q287">
            <v>6</v>
          </cell>
        </row>
        <row r="288">
          <cell r="Q288">
            <v>1</v>
          </cell>
        </row>
        <row r="289">
          <cell r="Q289">
            <v>18</v>
          </cell>
        </row>
        <row r="290">
          <cell r="Q290">
            <v>230</v>
          </cell>
        </row>
        <row r="291">
          <cell r="Q291">
            <v>0</v>
          </cell>
        </row>
        <row r="292">
          <cell r="Q292">
            <v>57</v>
          </cell>
        </row>
        <row r="293">
          <cell r="Q293">
            <v>35</v>
          </cell>
        </row>
        <row r="294">
          <cell r="Q294">
            <v>70</v>
          </cell>
        </row>
        <row r="295">
          <cell r="Q295">
            <v>84</v>
          </cell>
        </row>
        <row r="296">
          <cell r="Q296">
            <v>13</v>
          </cell>
        </row>
        <row r="297">
          <cell r="Q297">
            <v>24</v>
          </cell>
        </row>
        <row r="298">
          <cell r="Q298">
            <v>14</v>
          </cell>
        </row>
        <row r="299">
          <cell r="Q299">
            <v>2</v>
          </cell>
        </row>
        <row r="300">
          <cell r="Q300">
            <v>152</v>
          </cell>
        </row>
        <row r="302">
          <cell r="Q302">
            <v>2</v>
          </cell>
        </row>
        <row r="303">
          <cell r="Q303">
            <v>3</v>
          </cell>
        </row>
        <row r="305">
          <cell r="Q305">
            <v>57</v>
          </cell>
        </row>
        <row r="306">
          <cell r="Q306">
            <v>6</v>
          </cell>
        </row>
        <row r="307">
          <cell r="Q307">
            <v>7</v>
          </cell>
        </row>
        <row r="308">
          <cell r="Q308">
            <v>30</v>
          </cell>
        </row>
        <row r="309">
          <cell r="Q309">
            <v>0</v>
          </cell>
        </row>
        <row r="310">
          <cell r="Q310">
            <v>52</v>
          </cell>
        </row>
        <row r="311">
          <cell r="Q311">
            <v>265</v>
          </cell>
        </row>
        <row r="312">
          <cell r="Q312">
            <v>4</v>
          </cell>
        </row>
        <row r="313">
          <cell r="Q313">
            <v>238</v>
          </cell>
        </row>
        <row r="314">
          <cell r="Q314">
            <v>13</v>
          </cell>
        </row>
        <row r="315">
          <cell r="Q315">
            <v>3</v>
          </cell>
        </row>
        <row r="316">
          <cell r="Q316">
            <v>10</v>
          </cell>
        </row>
        <row r="317">
          <cell r="Q317">
            <v>15</v>
          </cell>
        </row>
        <row r="319">
          <cell r="Q319">
            <v>8</v>
          </cell>
        </row>
        <row r="320">
          <cell r="Q320">
            <v>1</v>
          </cell>
        </row>
        <row r="321">
          <cell r="Q321">
            <v>1</v>
          </cell>
        </row>
        <row r="322">
          <cell r="Q322">
            <v>33</v>
          </cell>
        </row>
        <row r="323">
          <cell r="Q323">
            <v>24</v>
          </cell>
        </row>
        <row r="324">
          <cell r="Q324">
            <v>1</v>
          </cell>
        </row>
        <row r="325">
          <cell r="Q325">
            <v>9</v>
          </cell>
        </row>
        <row r="326">
          <cell r="Q326">
            <v>17</v>
          </cell>
        </row>
        <row r="327">
          <cell r="Q327">
            <v>109</v>
          </cell>
        </row>
        <row r="328">
          <cell r="Q328">
            <v>62</v>
          </cell>
        </row>
        <row r="329">
          <cell r="Q329">
            <v>29</v>
          </cell>
        </row>
        <row r="331">
          <cell r="Q331">
            <v>11</v>
          </cell>
        </row>
        <row r="332">
          <cell r="Q332">
            <v>0</v>
          </cell>
        </row>
        <row r="333">
          <cell r="Q333">
            <v>0</v>
          </cell>
        </row>
        <row r="335">
          <cell r="Q335">
            <v>3</v>
          </cell>
        </row>
        <row r="336">
          <cell r="Q336">
            <v>197</v>
          </cell>
        </row>
        <row r="337">
          <cell r="Q337">
            <v>6</v>
          </cell>
        </row>
        <row r="338">
          <cell r="Q338">
            <v>7</v>
          </cell>
        </row>
        <row r="339">
          <cell r="Q339">
            <v>1</v>
          </cell>
        </row>
        <row r="340">
          <cell r="Q340">
            <v>1</v>
          </cell>
        </row>
        <row r="341">
          <cell r="Q341">
            <v>3</v>
          </cell>
        </row>
        <row r="342">
          <cell r="Q342">
            <v>1</v>
          </cell>
        </row>
        <row r="343">
          <cell r="Q343">
            <v>42</v>
          </cell>
        </row>
        <row r="344">
          <cell r="Q344">
            <v>15</v>
          </cell>
        </row>
        <row r="345">
          <cell r="Q345">
            <v>3</v>
          </cell>
        </row>
        <row r="346">
          <cell r="Q346">
            <v>50</v>
          </cell>
        </row>
        <row r="348">
          <cell r="Q348">
            <v>0</v>
          </cell>
        </row>
        <row r="350">
          <cell r="Q350">
            <v>0</v>
          </cell>
        </row>
        <row r="351">
          <cell r="Q351">
            <v>0</v>
          </cell>
        </row>
        <row r="352">
          <cell r="Q352">
            <v>0</v>
          </cell>
        </row>
        <row r="353">
          <cell r="Q353">
            <v>0</v>
          </cell>
        </row>
        <row r="354">
          <cell r="Q354">
            <v>0</v>
          </cell>
        </row>
        <row r="355">
          <cell r="Q355">
            <v>0</v>
          </cell>
        </row>
        <row r="356">
          <cell r="Q356">
            <v>0</v>
          </cell>
        </row>
        <row r="357">
          <cell r="Q357">
            <v>29</v>
          </cell>
        </row>
        <row r="359">
          <cell r="Q359">
            <v>203</v>
          </cell>
        </row>
        <row r="360">
          <cell r="Q360">
            <v>3</v>
          </cell>
        </row>
        <row r="361">
          <cell r="Q361">
            <v>27</v>
          </cell>
        </row>
        <row r="363">
          <cell r="Q363">
            <v>163</v>
          </cell>
        </row>
      </sheetData>
      <sheetData sheetId="3" refreshError="1">
        <row r="5">
          <cell r="Q5">
            <v>313</v>
          </cell>
        </row>
        <row r="102">
          <cell r="Q102">
            <v>0</v>
          </cell>
        </row>
        <row r="103">
          <cell r="Q103">
            <v>0</v>
          </cell>
        </row>
        <row r="104">
          <cell r="Q104">
            <v>10</v>
          </cell>
        </row>
        <row r="106">
          <cell r="Q106">
            <v>17</v>
          </cell>
        </row>
        <row r="107">
          <cell r="Q107">
            <v>0</v>
          </cell>
        </row>
        <row r="108">
          <cell r="Q108">
            <v>0</v>
          </cell>
        </row>
        <row r="110">
          <cell r="Q110">
            <v>4</v>
          </cell>
        </row>
        <row r="111">
          <cell r="Q111">
            <v>1</v>
          </cell>
        </row>
        <row r="112">
          <cell r="Q112">
            <v>0</v>
          </cell>
        </row>
        <row r="113">
          <cell r="Q113">
            <v>0</v>
          </cell>
        </row>
        <row r="114">
          <cell r="Q114">
            <v>2</v>
          </cell>
        </row>
        <row r="115">
          <cell r="Q115">
            <v>0</v>
          </cell>
        </row>
        <row r="116">
          <cell r="Q116">
            <v>0</v>
          </cell>
        </row>
        <row r="117">
          <cell r="Q117">
            <v>4</v>
          </cell>
        </row>
        <row r="118">
          <cell r="Q118">
            <v>1</v>
          </cell>
        </row>
        <row r="119">
          <cell r="Q119">
            <v>0</v>
          </cell>
        </row>
        <row r="120">
          <cell r="Q120">
            <v>18</v>
          </cell>
        </row>
        <row r="121">
          <cell r="Q121">
            <v>1</v>
          </cell>
        </row>
        <row r="122">
          <cell r="Q122">
            <v>0</v>
          </cell>
        </row>
        <row r="123">
          <cell r="Q123">
            <v>1</v>
          </cell>
        </row>
        <row r="124">
          <cell r="Q124">
            <v>1</v>
          </cell>
        </row>
        <row r="125">
          <cell r="Q125">
            <v>1</v>
          </cell>
        </row>
        <row r="127">
          <cell r="Q127">
            <v>2</v>
          </cell>
        </row>
        <row r="128">
          <cell r="Q128">
            <v>1</v>
          </cell>
        </row>
        <row r="129">
          <cell r="Q129">
            <v>1</v>
          </cell>
        </row>
        <row r="130">
          <cell r="Q130">
            <v>1</v>
          </cell>
        </row>
        <row r="131">
          <cell r="Q131">
            <v>0</v>
          </cell>
        </row>
        <row r="133">
          <cell r="Q133">
            <v>0</v>
          </cell>
        </row>
        <row r="134">
          <cell r="Q134">
            <v>0</v>
          </cell>
        </row>
        <row r="135">
          <cell r="Q135">
            <v>7</v>
          </cell>
        </row>
        <row r="136">
          <cell r="Q136">
            <v>0</v>
          </cell>
        </row>
        <row r="137">
          <cell r="Q137">
            <v>2</v>
          </cell>
        </row>
        <row r="138">
          <cell r="Q138">
            <v>2</v>
          </cell>
        </row>
        <row r="139">
          <cell r="Q139">
            <v>0</v>
          </cell>
        </row>
        <row r="140">
          <cell r="Q140">
            <v>1</v>
          </cell>
        </row>
        <row r="142">
          <cell r="Q142">
            <v>7</v>
          </cell>
        </row>
        <row r="143">
          <cell r="Q143">
            <v>10</v>
          </cell>
        </row>
        <row r="144">
          <cell r="Q144">
            <v>0</v>
          </cell>
        </row>
        <row r="145">
          <cell r="Q145">
            <v>0</v>
          </cell>
        </row>
        <row r="146">
          <cell r="Q146">
            <v>1</v>
          </cell>
        </row>
        <row r="147">
          <cell r="Q147">
            <v>1</v>
          </cell>
        </row>
        <row r="148">
          <cell r="Q148">
            <v>0</v>
          </cell>
        </row>
        <row r="149">
          <cell r="Q149">
            <v>11</v>
          </cell>
        </row>
        <row r="150">
          <cell r="Q150">
            <v>1</v>
          </cell>
        </row>
        <row r="151">
          <cell r="Q151">
            <v>1</v>
          </cell>
        </row>
        <row r="152">
          <cell r="Q152">
            <v>1</v>
          </cell>
        </row>
        <row r="153">
          <cell r="Q153">
            <v>1</v>
          </cell>
        </row>
        <row r="154">
          <cell r="Q154">
            <v>1</v>
          </cell>
        </row>
        <row r="155">
          <cell r="Q155">
            <v>0</v>
          </cell>
        </row>
        <row r="157">
          <cell r="Q157">
            <v>0</v>
          </cell>
        </row>
        <row r="158">
          <cell r="Q158">
            <v>0</v>
          </cell>
        </row>
        <row r="159">
          <cell r="Q159">
            <v>0</v>
          </cell>
        </row>
        <row r="160">
          <cell r="Q160">
            <v>1</v>
          </cell>
        </row>
        <row r="161">
          <cell r="Q161">
            <v>0</v>
          </cell>
        </row>
        <row r="162">
          <cell r="Q162">
            <v>0</v>
          </cell>
        </row>
        <row r="163">
          <cell r="Q163">
            <v>0</v>
          </cell>
        </row>
        <row r="164">
          <cell r="Q164">
            <v>0</v>
          </cell>
        </row>
        <row r="165">
          <cell r="Q165">
            <v>0</v>
          </cell>
        </row>
        <row r="166">
          <cell r="Q166">
            <v>2</v>
          </cell>
        </row>
        <row r="167">
          <cell r="Q167">
            <v>0</v>
          </cell>
        </row>
        <row r="168">
          <cell r="Q168">
            <v>3</v>
          </cell>
        </row>
      </sheetData>
      <sheetData sheetId="4" refreshError="1">
        <row r="5">
          <cell r="Q5">
            <v>2891</v>
          </cell>
        </row>
        <row r="7">
          <cell r="Q7">
            <v>0</v>
          </cell>
        </row>
        <row r="8">
          <cell r="Q8">
            <v>0</v>
          </cell>
        </row>
        <row r="9">
          <cell r="Q9">
            <v>0</v>
          </cell>
        </row>
        <row r="10">
          <cell r="Q10">
            <v>0</v>
          </cell>
        </row>
        <row r="12">
          <cell r="Q12">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495</v>
          </cell>
        </row>
        <row r="28">
          <cell r="Q28">
            <v>0</v>
          </cell>
        </row>
        <row r="29">
          <cell r="Q29">
            <v>15</v>
          </cell>
        </row>
        <row r="30">
          <cell r="Q30">
            <v>0</v>
          </cell>
        </row>
        <row r="34">
          <cell r="Q34">
            <v>1440</v>
          </cell>
        </row>
        <row r="35">
          <cell r="Q35">
            <v>0</v>
          </cell>
        </row>
        <row r="36">
          <cell r="Q36">
            <v>0</v>
          </cell>
        </row>
        <row r="37">
          <cell r="Q37">
            <v>0</v>
          </cell>
        </row>
        <row r="39">
          <cell r="Q39">
            <v>0</v>
          </cell>
        </row>
        <row r="40">
          <cell r="Q40">
            <v>3</v>
          </cell>
        </row>
        <row r="41">
          <cell r="Q41">
            <v>0</v>
          </cell>
        </row>
        <row r="42">
          <cell r="Q42">
            <v>17</v>
          </cell>
        </row>
        <row r="43">
          <cell r="Q43">
            <v>10</v>
          </cell>
        </row>
        <row r="44">
          <cell r="Q44">
            <v>0</v>
          </cell>
        </row>
        <row r="45">
          <cell r="Q45">
            <v>0</v>
          </cell>
        </row>
        <row r="46">
          <cell r="Q46">
            <v>0</v>
          </cell>
        </row>
        <row r="47">
          <cell r="Q47">
            <v>0</v>
          </cell>
        </row>
        <row r="48">
          <cell r="Q48">
            <v>0</v>
          </cell>
        </row>
        <row r="49">
          <cell r="Q49">
            <v>0</v>
          </cell>
        </row>
        <row r="50">
          <cell r="Q50">
            <v>0</v>
          </cell>
        </row>
        <row r="55">
          <cell r="Q55">
            <v>0</v>
          </cell>
        </row>
        <row r="56">
          <cell r="Q56">
            <v>0</v>
          </cell>
        </row>
        <row r="57">
          <cell r="Q57">
            <v>0</v>
          </cell>
        </row>
        <row r="58">
          <cell r="Q58">
            <v>0</v>
          </cell>
        </row>
        <row r="60">
          <cell r="Q60">
            <v>46</v>
          </cell>
        </row>
        <row r="62">
          <cell r="Q62">
            <v>0</v>
          </cell>
        </row>
        <row r="63">
          <cell r="Q63">
            <v>25</v>
          </cell>
        </row>
        <row r="64">
          <cell r="Q64">
            <v>0</v>
          </cell>
        </row>
        <row r="65">
          <cell r="Q65">
            <v>31</v>
          </cell>
        </row>
        <row r="66">
          <cell r="Q66">
            <v>0</v>
          </cell>
        </row>
        <row r="68">
          <cell r="Q68">
            <v>0</v>
          </cell>
        </row>
        <row r="69">
          <cell r="Q69">
            <v>0</v>
          </cell>
        </row>
        <row r="70">
          <cell r="Q70">
            <v>167</v>
          </cell>
        </row>
        <row r="71">
          <cell r="Q71">
            <v>0</v>
          </cell>
        </row>
        <row r="72">
          <cell r="Q72">
            <v>19</v>
          </cell>
        </row>
        <row r="73">
          <cell r="Q73">
            <v>0</v>
          </cell>
        </row>
        <row r="74">
          <cell r="Q74">
            <v>0</v>
          </cell>
        </row>
        <row r="75">
          <cell r="Q75">
            <v>30</v>
          </cell>
        </row>
        <row r="77">
          <cell r="Q77">
            <v>0</v>
          </cell>
        </row>
        <row r="78">
          <cell r="Q78">
            <v>0</v>
          </cell>
        </row>
        <row r="79">
          <cell r="Q79">
            <v>0</v>
          </cell>
        </row>
        <row r="80">
          <cell r="Q80">
            <v>0</v>
          </cell>
        </row>
        <row r="81">
          <cell r="Q81">
            <v>0</v>
          </cell>
        </row>
        <row r="82">
          <cell r="Q82">
            <v>120</v>
          </cell>
        </row>
        <row r="83">
          <cell r="Q83">
            <v>0</v>
          </cell>
        </row>
        <row r="86">
          <cell r="Q86">
            <v>0</v>
          </cell>
        </row>
        <row r="87">
          <cell r="Q87">
            <v>0</v>
          </cell>
        </row>
        <row r="88">
          <cell r="Q88">
            <v>68</v>
          </cell>
        </row>
        <row r="90">
          <cell r="Q90">
            <v>0</v>
          </cell>
        </row>
        <row r="91">
          <cell r="Q91">
            <v>24</v>
          </cell>
        </row>
        <row r="92">
          <cell r="Q92">
            <v>0</v>
          </cell>
        </row>
        <row r="93">
          <cell r="Q93">
            <v>0</v>
          </cell>
        </row>
        <row r="94">
          <cell r="Q94">
            <v>0</v>
          </cell>
        </row>
        <row r="95">
          <cell r="Q95">
            <v>200</v>
          </cell>
        </row>
        <row r="96">
          <cell r="Q96">
            <v>6</v>
          </cell>
        </row>
        <row r="97">
          <cell r="Q97">
            <v>0</v>
          </cell>
        </row>
        <row r="98">
          <cell r="Q98">
            <v>0</v>
          </cell>
        </row>
        <row r="99">
          <cell r="Q99">
            <v>0</v>
          </cell>
        </row>
        <row r="100">
          <cell r="Q100">
            <v>15</v>
          </cell>
        </row>
        <row r="103">
          <cell r="Q103">
            <v>8</v>
          </cell>
        </row>
        <row r="104">
          <cell r="Q104">
            <v>0</v>
          </cell>
        </row>
        <row r="105">
          <cell r="Q105">
            <v>0</v>
          </cell>
        </row>
        <row r="106">
          <cell r="Q106">
            <v>0</v>
          </cell>
        </row>
        <row r="109">
          <cell r="Q109">
            <v>0</v>
          </cell>
        </row>
        <row r="111">
          <cell r="Q111">
            <v>0</v>
          </cell>
        </row>
        <row r="112">
          <cell r="Q112">
            <v>0</v>
          </cell>
        </row>
        <row r="113">
          <cell r="Q113">
            <v>0</v>
          </cell>
        </row>
        <row r="114">
          <cell r="Q114">
            <v>0</v>
          </cell>
        </row>
        <row r="115">
          <cell r="Q115">
            <v>0</v>
          </cell>
        </row>
        <row r="117">
          <cell r="Q117">
            <v>0</v>
          </cell>
        </row>
        <row r="119">
          <cell r="Q119">
            <v>0</v>
          </cell>
        </row>
        <row r="120">
          <cell r="Q120">
            <v>0</v>
          </cell>
        </row>
        <row r="121">
          <cell r="Q121">
            <v>0</v>
          </cell>
        </row>
        <row r="122">
          <cell r="Q122">
            <v>0</v>
          </cell>
        </row>
        <row r="123">
          <cell r="Q123">
            <v>5</v>
          </cell>
        </row>
        <row r="124">
          <cell r="Q124">
            <v>0</v>
          </cell>
        </row>
      </sheetData>
      <sheetData sheetId="5" refreshError="1">
        <row r="5">
          <cell r="Q5">
            <v>0</v>
          </cell>
        </row>
        <row r="7">
          <cell r="Q7">
            <v>0</v>
          </cell>
        </row>
        <row r="8">
          <cell r="Q8">
            <v>0</v>
          </cell>
        </row>
        <row r="9">
          <cell r="Q9">
            <v>0</v>
          </cell>
        </row>
        <row r="10">
          <cell r="Q10">
            <v>0</v>
          </cell>
        </row>
        <row r="11">
          <cell r="Q11">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7">
          <cell r="Q27">
            <v>0</v>
          </cell>
        </row>
        <row r="29">
          <cell r="Q29">
            <v>0</v>
          </cell>
        </row>
        <row r="30">
          <cell r="Q30">
            <v>0</v>
          </cell>
        </row>
        <row r="31">
          <cell r="Q31">
            <v>0</v>
          </cell>
        </row>
        <row r="32">
          <cell r="Q32">
            <v>0</v>
          </cell>
        </row>
        <row r="34">
          <cell r="Q34">
            <v>0</v>
          </cell>
        </row>
        <row r="36">
          <cell r="Q36">
            <v>0</v>
          </cell>
        </row>
        <row r="39">
          <cell r="Q39">
            <v>0</v>
          </cell>
        </row>
        <row r="40">
          <cell r="Q40">
            <v>0</v>
          </cell>
        </row>
        <row r="42">
          <cell r="Q42">
            <v>0</v>
          </cell>
        </row>
        <row r="43">
          <cell r="Q43">
            <v>0</v>
          </cell>
        </row>
        <row r="44">
          <cell r="Q44">
            <v>0</v>
          </cell>
        </row>
        <row r="45">
          <cell r="Q45">
            <v>0</v>
          </cell>
        </row>
        <row r="48">
          <cell r="Q48">
            <v>0</v>
          </cell>
        </row>
        <row r="50">
          <cell r="Q50">
            <v>0</v>
          </cell>
        </row>
        <row r="51">
          <cell r="Q51">
            <v>0</v>
          </cell>
        </row>
        <row r="52">
          <cell r="Q52">
            <v>0</v>
          </cell>
        </row>
        <row r="53">
          <cell r="Q53">
            <v>0</v>
          </cell>
        </row>
        <row r="55">
          <cell r="Q55">
            <v>0</v>
          </cell>
        </row>
        <row r="56">
          <cell r="Q56">
            <v>0</v>
          </cell>
        </row>
        <row r="57">
          <cell r="Q57">
            <v>0</v>
          </cell>
        </row>
        <row r="58">
          <cell r="Q58">
            <v>0</v>
          </cell>
        </row>
        <row r="59">
          <cell r="Q59">
            <v>0</v>
          </cell>
        </row>
        <row r="63">
          <cell r="Q63">
            <v>0</v>
          </cell>
        </row>
        <row r="65">
          <cell r="Q65">
            <v>0</v>
          </cell>
        </row>
        <row r="66">
          <cell r="Q66">
            <v>0</v>
          </cell>
        </row>
        <row r="67">
          <cell r="Q67">
            <v>0</v>
          </cell>
        </row>
        <row r="68">
          <cell r="Q68">
            <v>0</v>
          </cell>
        </row>
        <row r="69">
          <cell r="Q69">
            <v>0</v>
          </cell>
        </row>
        <row r="70">
          <cell r="Q70">
            <v>0</v>
          </cell>
        </row>
        <row r="71">
          <cell r="Q71">
            <v>0</v>
          </cell>
        </row>
        <row r="72">
          <cell r="Q72">
            <v>0</v>
          </cell>
        </row>
        <row r="76">
          <cell r="Q76">
            <v>0</v>
          </cell>
        </row>
        <row r="77">
          <cell r="Q77">
            <v>0</v>
          </cell>
        </row>
        <row r="78">
          <cell r="Q78">
            <v>0</v>
          </cell>
        </row>
        <row r="79">
          <cell r="Q79">
            <v>0</v>
          </cell>
        </row>
        <row r="80">
          <cell r="Q80">
            <v>0</v>
          </cell>
        </row>
        <row r="83">
          <cell r="Q83">
            <v>0</v>
          </cell>
        </row>
        <row r="84">
          <cell r="Q84">
            <v>0</v>
          </cell>
        </row>
        <row r="86">
          <cell r="Q86">
            <v>0</v>
          </cell>
        </row>
        <row r="87">
          <cell r="Q87">
            <v>0</v>
          </cell>
        </row>
        <row r="88">
          <cell r="Q88">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8">
          <cell r="Q108">
            <v>0</v>
          </cell>
        </row>
        <row r="109">
          <cell r="Q109">
            <v>0</v>
          </cell>
        </row>
        <row r="110">
          <cell r="Q110">
            <v>0</v>
          </cell>
        </row>
        <row r="111">
          <cell r="Q111">
            <v>0</v>
          </cell>
        </row>
        <row r="112">
          <cell r="Q112">
            <v>0</v>
          </cell>
        </row>
        <row r="114">
          <cell r="Q114">
            <v>0</v>
          </cell>
        </row>
      </sheetData>
      <sheetData sheetId="6" refreshError="1">
        <row r="5">
          <cell r="Q5">
            <v>10849</v>
          </cell>
        </row>
        <row r="7">
          <cell r="Q7">
            <v>2</v>
          </cell>
        </row>
        <row r="8">
          <cell r="Q8">
            <v>21</v>
          </cell>
        </row>
        <row r="9">
          <cell r="Q9">
            <v>0</v>
          </cell>
        </row>
        <row r="11">
          <cell r="Q11">
            <v>4</v>
          </cell>
        </row>
        <row r="12">
          <cell r="Q12">
            <v>11</v>
          </cell>
        </row>
        <row r="13">
          <cell r="Q13">
            <v>0</v>
          </cell>
        </row>
        <row r="14">
          <cell r="Q14">
            <v>11</v>
          </cell>
        </row>
        <row r="16">
          <cell r="Q16">
            <v>0</v>
          </cell>
        </row>
        <row r="17">
          <cell r="Q17">
            <v>1</v>
          </cell>
        </row>
        <row r="18">
          <cell r="Q18">
            <v>24</v>
          </cell>
        </row>
        <row r="20">
          <cell r="Q20">
            <v>0</v>
          </cell>
        </row>
        <row r="21">
          <cell r="Q21">
            <v>9</v>
          </cell>
        </row>
        <row r="22">
          <cell r="Q22">
            <v>0</v>
          </cell>
        </row>
        <row r="23">
          <cell r="Q23">
            <v>17</v>
          </cell>
        </row>
        <row r="25">
          <cell r="Q25">
            <v>1</v>
          </cell>
        </row>
        <row r="28">
          <cell r="Q28">
            <v>27</v>
          </cell>
        </row>
        <row r="29">
          <cell r="Q29">
            <v>1</v>
          </cell>
        </row>
        <row r="30">
          <cell r="Q30">
            <v>3</v>
          </cell>
        </row>
        <row r="31">
          <cell r="Q31">
            <v>24</v>
          </cell>
        </row>
        <row r="32">
          <cell r="Q32">
            <v>1</v>
          </cell>
        </row>
        <row r="33">
          <cell r="Q33">
            <v>1</v>
          </cell>
        </row>
        <row r="34">
          <cell r="Q34">
            <v>1</v>
          </cell>
        </row>
        <row r="36">
          <cell r="Q36">
            <v>4</v>
          </cell>
        </row>
        <row r="37">
          <cell r="Q37">
            <v>1</v>
          </cell>
        </row>
        <row r="39">
          <cell r="Q39">
            <v>25</v>
          </cell>
        </row>
        <row r="40">
          <cell r="Q40">
            <v>1</v>
          </cell>
        </row>
        <row r="41">
          <cell r="Q41">
            <v>0</v>
          </cell>
        </row>
        <row r="42">
          <cell r="Q42">
            <v>2</v>
          </cell>
        </row>
        <row r="43">
          <cell r="Q43">
            <v>0</v>
          </cell>
        </row>
        <row r="44">
          <cell r="Q44">
            <v>3</v>
          </cell>
        </row>
        <row r="45">
          <cell r="Q45">
            <v>0</v>
          </cell>
        </row>
        <row r="46">
          <cell r="Q46">
            <v>1</v>
          </cell>
        </row>
        <row r="47">
          <cell r="Q47">
            <v>1</v>
          </cell>
        </row>
        <row r="48">
          <cell r="Q48">
            <v>2</v>
          </cell>
        </row>
        <row r="50">
          <cell r="Q50">
            <v>2</v>
          </cell>
        </row>
        <row r="51">
          <cell r="Q51">
            <v>2</v>
          </cell>
        </row>
        <row r="52">
          <cell r="Q52">
            <v>4</v>
          </cell>
        </row>
        <row r="54">
          <cell r="Q54">
            <v>13</v>
          </cell>
        </row>
        <row r="57">
          <cell r="Q57">
            <v>0</v>
          </cell>
        </row>
        <row r="58">
          <cell r="Q58">
            <v>17</v>
          </cell>
        </row>
        <row r="59">
          <cell r="Q59">
            <v>20</v>
          </cell>
        </row>
        <row r="60">
          <cell r="Q60">
            <v>6</v>
          </cell>
        </row>
        <row r="61">
          <cell r="Q61">
            <v>54</v>
          </cell>
        </row>
        <row r="65">
          <cell r="Q65">
            <v>6</v>
          </cell>
        </row>
        <row r="68">
          <cell r="Q68">
            <v>2</v>
          </cell>
        </row>
        <row r="70">
          <cell r="Q70">
            <v>17</v>
          </cell>
        </row>
        <row r="71">
          <cell r="Q71">
            <v>4</v>
          </cell>
        </row>
        <row r="72">
          <cell r="Q72">
            <v>1</v>
          </cell>
        </row>
        <row r="73">
          <cell r="Q73">
            <v>0</v>
          </cell>
        </row>
        <row r="74">
          <cell r="Q74">
            <v>1</v>
          </cell>
        </row>
        <row r="75">
          <cell r="Q75">
            <v>2</v>
          </cell>
        </row>
        <row r="76">
          <cell r="Q76">
            <v>5</v>
          </cell>
        </row>
        <row r="77">
          <cell r="Q77">
            <v>1</v>
          </cell>
        </row>
        <row r="78">
          <cell r="Q78">
            <v>3</v>
          </cell>
        </row>
        <row r="79">
          <cell r="Q79">
            <v>8</v>
          </cell>
        </row>
        <row r="80">
          <cell r="Q80">
            <v>1</v>
          </cell>
        </row>
        <row r="81">
          <cell r="Q81">
            <v>1</v>
          </cell>
        </row>
        <row r="82">
          <cell r="Q82">
            <v>102</v>
          </cell>
        </row>
        <row r="83">
          <cell r="Q83">
            <v>22</v>
          </cell>
        </row>
        <row r="84">
          <cell r="Q84">
            <v>2</v>
          </cell>
        </row>
        <row r="85">
          <cell r="Q85">
            <v>36</v>
          </cell>
        </row>
        <row r="86">
          <cell r="Q86">
            <v>51</v>
          </cell>
        </row>
        <row r="87">
          <cell r="Q87">
            <v>4</v>
          </cell>
        </row>
        <row r="88">
          <cell r="Q88">
            <v>137</v>
          </cell>
        </row>
        <row r="89">
          <cell r="Q89">
            <v>4</v>
          </cell>
        </row>
        <row r="90">
          <cell r="Q90">
            <v>29</v>
          </cell>
        </row>
        <row r="91">
          <cell r="Q91">
            <v>97</v>
          </cell>
        </row>
        <row r="92">
          <cell r="Q92">
            <v>5</v>
          </cell>
        </row>
        <row r="93">
          <cell r="Q93">
            <v>16</v>
          </cell>
        </row>
        <row r="94">
          <cell r="Q94">
            <v>8</v>
          </cell>
        </row>
        <row r="95">
          <cell r="Q95">
            <v>1</v>
          </cell>
        </row>
        <row r="96">
          <cell r="Q96">
            <v>11</v>
          </cell>
        </row>
        <row r="97">
          <cell r="Q97">
            <v>0</v>
          </cell>
        </row>
        <row r="98">
          <cell r="Q98">
            <v>0</v>
          </cell>
        </row>
        <row r="99">
          <cell r="Q99">
            <v>18</v>
          </cell>
        </row>
        <row r="100">
          <cell r="Q100">
            <v>6</v>
          </cell>
        </row>
        <row r="101">
          <cell r="Q101">
            <v>23</v>
          </cell>
        </row>
        <row r="102">
          <cell r="Q102">
            <v>61</v>
          </cell>
        </row>
        <row r="103">
          <cell r="Q103">
            <v>28</v>
          </cell>
        </row>
        <row r="104">
          <cell r="Q104">
            <v>31</v>
          </cell>
        </row>
        <row r="105">
          <cell r="Q105">
            <v>14</v>
          </cell>
        </row>
        <row r="106">
          <cell r="Q106">
            <v>16</v>
          </cell>
        </row>
        <row r="107">
          <cell r="Q107">
            <v>12</v>
          </cell>
        </row>
        <row r="108">
          <cell r="Q108">
            <v>11</v>
          </cell>
        </row>
        <row r="109">
          <cell r="Q109">
            <v>24</v>
          </cell>
        </row>
        <row r="110">
          <cell r="Q110">
            <v>7</v>
          </cell>
        </row>
        <row r="111">
          <cell r="Q111">
            <v>0</v>
          </cell>
        </row>
        <row r="112">
          <cell r="Q112">
            <v>2</v>
          </cell>
        </row>
        <row r="113">
          <cell r="Q113">
            <v>1</v>
          </cell>
        </row>
        <row r="114">
          <cell r="Q114">
            <v>13</v>
          </cell>
        </row>
        <row r="115">
          <cell r="Q115">
            <v>5</v>
          </cell>
        </row>
        <row r="116">
          <cell r="Q116">
            <v>46</v>
          </cell>
        </row>
        <row r="117">
          <cell r="Q117">
            <v>1</v>
          </cell>
        </row>
        <row r="118">
          <cell r="Q118">
            <v>9</v>
          </cell>
        </row>
        <row r="119">
          <cell r="Q119">
            <v>11</v>
          </cell>
        </row>
        <row r="120">
          <cell r="Q120">
            <v>0</v>
          </cell>
        </row>
        <row r="121">
          <cell r="Q121">
            <v>7</v>
          </cell>
        </row>
        <row r="122">
          <cell r="Q122">
            <v>14</v>
          </cell>
        </row>
        <row r="123">
          <cell r="Q123">
            <v>36</v>
          </cell>
        </row>
        <row r="124">
          <cell r="Q124">
            <v>1</v>
          </cell>
        </row>
        <row r="125">
          <cell r="Q125">
            <v>1</v>
          </cell>
        </row>
        <row r="126">
          <cell r="Q126">
            <v>0</v>
          </cell>
        </row>
        <row r="127">
          <cell r="Q127">
            <v>17</v>
          </cell>
        </row>
        <row r="128">
          <cell r="Q128">
            <v>99</v>
          </cell>
        </row>
        <row r="129">
          <cell r="Q129">
            <v>50</v>
          </cell>
        </row>
        <row r="130">
          <cell r="Q130">
            <v>30</v>
          </cell>
        </row>
        <row r="131">
          <cell r="Q131">
            <v>55</v>
          </cell>
        </row>
        <row r="132">
          <cell r="Q132">
            <v>33</v>
          </cell>
        </row>
        <row r="133">
          <cell r="Q133">
            <v>48</v>
          </cell>
        </row>
        <row r="134">
          <cell r="Q134">
            <v>13</v>
          </cell>
        </row>
        <row r="135">
          <cell r="Q135">
            <v>16</v>
          </cell>
        </row>
        <row r="136">
          <cell r="Q136">
            <v>13</v>
          </cell>
        </row>
        <row r="137">
          <cell r="Q137">
            <v>22</v>
          </cell>
        </row>
        <row r="138">
          <cell r="Q138">
            <v>221</v>
          </cell>
        </row>
        <row r="140">
          <cell r="Q140">
            <v>13</v>
          </cell>
        </row>
        <row r="141">
          <cell r="Q141">
            <v>2</v>
          </cell>
        </row>
        <row r="142">
          <cell r="Q142">
            <v>0</v>
          </cell>
        </row>
        <row r="143">
          <cell r="Q143">
            <v>108</v>
          </cell>
        </row>
        <row r="144">
          <cell r="Q144">
            <v>6</v>
          </cell>
        </row>
        <row r="145">
          <cell r="Q145">
            <v>3</v>
          </cell>
        </row>
        <row r="146">
          <cell r="Q146">
            <v>1</v>
          </cell>
        </row>
        <row r="147">
          <cell r="Q147">
            <v>42</v>
          </cell>
        </row>
        <row r="148">
          <cell r="Q148">
            <v>2</v>
          </cell>
        </row>
        <row r="149">
          <cell r="Q149">
            <v>5</v>
          </cell>
        </row>
        <row r="150">
          <cell r="Q150">
            <v>0</v>
          </cell>
        </row>
        <row r="151">
          <cell r="Q151">
            <v>37</v>
          </cell>
        </row>
        <row r="152">
          <cell r="Q152">
            <v>5</v>
          </cell>
        </row>
        <row r="153">
          <cell r="Q153">
            <v>28</v>
          </cell>
        </row>
        <row r="155">
          <cell r="Q155">
            <v>2</v>
          </cell>
        </row>
        <row r="156">
          <cell r="Q156">
            <v>233</v>
          </cell>
        </row>
        <row r="157">
          <cell r="Q157">
            <v>12</v>
          </cell>
        </row>
        <row r="158">
          <cell r="Q158">
            <v>1</v>
          </cell>
        </row>
        <row r="159">
          <cell r="Q159">
            <v>7</v>
          </cell>
        </row>
        <row r="160">
          <cell r="Q160">
            <v>13</v>
          </cell>
        </row>
        <row r="161">
          <cell r="Q161">
            <v>13</v>
          </cell>
        </row>
        <row r="162">
          <cell r="Q162">
            <v>8</v>
          </cell>
        </row>
        <row r="163">
          <cell r="Q163">
            <v>34</v>
          </cell>
        </row>
        <row r="164">
          <cell r="Q164">
            <v>62</v>
          </cell>
        </row>
        <row r="166">
          <cell r="Q166">
            <v>5</v>
          </cell>
        </row>
        <row r="167">
          <cell r="Q167">
            <v>11</v>
          </cell>
        </row>
        <row r="168">
          <cell r="Q168">
            <v>3</v>
          </cell>
        </row>
        <row r="169">
          <cell r="Q169">
            <v>2</v>
          </cell>
        </row>
        <row r="170">
          <cell r="Q170">
            <v>7</v>
          </cell>
        </row>
        <row r="171">
          <cell r="Q171">
            <v>116</v>
          </cell>
        </row>
        <row r="172">
          <cell r="Q172">
            <v>1</v>
          </cell>
        </row>
        <row r="173">
          <cell r="Q173">
            <v>12</v>
          </cell>
        </row>
        <row r="174">
          <cell r="Q174">
            <v>14</v>
          </cell>
        </row>
        <row r="175">
          <cell r="Q175">
            <v>0</v>
          </cell>
        </row>
        <row r="176">
          <cell r="Q176">
            <v>824</v>
          </cell>
        </row>
        <row r="177">
          <cell r="Q177">
            <v>4</v>
          </cell>
        </row>
        <row r="178">
          <cell r="Q178">
            <v>8</v>
          </cell>
        </row>
        <row r="179">
          <cell r="Q179">
            <v>19</v>
          </cell>
        </row>
        <row r="180">
          <cell r="Q180">
            <v>3</v>
          </cell>
        </row>
        <row r="181">
          <cell r="Q181">
            <v>4</v>
          </cell>
        </row>
        <row r="182">
          <cell r="Q182">
            <v>2</v>
          </cell>
        </row>
        <row r="183">
          <cell r="Q183">
            <v>22</v>
          </cell>
        </row>
        <row r="185">
          <cell r="Q185">
            <v>24</v>
          </cell>
        </row>
        <row r="186">
          <cell r="Q186">
            <v>3</v>
          </cell>
        </row>
        <row r="187">
          <cell r="Q187">
            <v>2</v>
          </cell>
        </row>
        <row r="188">
          <cell r="Q188">
            <v>8</v>
          </cell>
        </row>
        <row r="189">
          <cell r="Q189">
            <v>389</v>
          </cell>
        </row>
        <row r="190">
          <cell r="Q190">
            <v>0</v>
          </cell>
        </row>
        <row r="191">
          <cell r="Q191">
            <v>0</v>
          </cell>
        </row>
        <row r="192">
          <cell r="Q192">
            <v>1</v>
          </cell>
        </row>
        <row r="193">
          <cell r="Q193">
            <v>1</v>
          </cell>
        </row>
        <row r="194">
          <cell r="Q194">
            <v>12</v>
          </cell>
        </row>
        <row r="195">
          <cell r="Q195">
            <v>8</v>
          </cell>
        </row>
        <row r="196">
          <cell r="Q196">
            <v>3</v>
          </cell>
        </row>
        <row r="197">
          <cell r="Q197">
            <v>0</v>
          </cell>
        </row>
        <row r="198">
          <cell r="Q198">
            <v>1141</v>
          </cell>
        </row>
        <row r="199">
          <cell r="Q199">
            <v>2</v>
          </cell>
        </row>
        <row r="200">
          <cell r="Q200">
            <v>410</v>
          </cell>
        </row>
        <row r="201">
          <cell r="Q201">
            <v>5</v>
          </cell>
        </row>
        <row r="202">
          <cell r="Q202">
            <v>1</v>
          </cell>
        </row>
        <row r="203">
          <cell r="Q203">
            <v>2</v>
          </cell>
        </row>
        <row r="204">
          <cell r="Q204">
            <v>0</v>
          </cell>
        </row>
        <row r="205">
          <cell r="Q205">
            <v>131</v>
          </cell>
        </row>
        <row r="206">
          <cell r="Q206">
            <v>11</v>
          </cell>
        </row>
        <row r="207">
          <cell r="Q207">
            <v>22</v>
          </cell>
        </row>
        <row r="208">
          <cell r="Q208">
            <v>1</v>
          </cell>
        </row>
        <row r="209">
          <cell r="Q209">
            <v>4</v>
          </cell>
        </row>
        <row r="210">
          <cell r="Q210">
            <v>0</v>
          </cell>
        </row>
        <row r="212">
          <cell r="Q212">
            <v>43</v>
          </cell>
        </row>
        <row r="213">
          <cell r="Q213">
            <v>2</v>
          </cell>
        </row>
        <row r="214">
          <cell r="Q214">
            <v>98</v>
          </cell>
        </row>
        <row r="215">
          <cell r="Q215">
            <v>21</v>
          </cell>
        </row>
        <row r="216">
          <cell r="Q216">
            <v>55</v>
          </cell>
        </row>
        <row r="217">
          <cell r="Q217">
            <v>0</v>
          </cell>
        </row>
        <row r="218">
          <cell r="Q218">
            <v>6</v>
          </cell>
        </row>
        <row r="219">
          <cell r="Q219">
            <v>0</v>
          </cell>
        </row>
        <row r="220">
          <cell r="Q220">
            <v>0</v>
          </cell>
        </row>
        <row r="221">
          <cell r="Q221">
            <v>1</v>
          </cell>
        </row>
        <row r="222">
          <cell r="Q222">
            <v>2</v>
          </cell>
        </row>
        <row r="223">
          <cell r="Q223">
            <v>14</v>
          </cell>
        </row>
        <row r="224">
          <cell r="Q224">
            <v>13</v>
          </cell>
        </row>
        <row r="225">
          <cell r="Q225">
            <v>9</v>
          </cell>
        </row>
        <row r="226">
          <cell r="Q226">
            <v>17</v>
          </cell>
        </row>
        <row r="227">
          <cell r="Q227">
            <v>0</v>
          </cell>
        </row>
        <row r="228">
          <cell r="Q228">
            <v>94</v>
          </cell>
        </row>
        <row r="229">
          <cell r="Q229">
            <v>6</v>
          </cell>
        </row>
        <row r="231">
          <cell r="Q231">
            <v>133</v>
          </cell>
        </row>
        <row r="232">
          <cell r="Q232">
            <v>20</v>
          </cell>
        </row>
        <row r="233">
          <cell r="Q233">
            <v>74</v>
          </cell>
        </row>
        <row r="234">
          <cell r="Q234">
            <v>11</v>
          </cell>
        </row>
        <row r="235">
          <cell r="Q235">
            <v>3</v>
          </cell>
        </row>
        <row r="236">
          <cell r="Q236">
            <v>43</v>
          </cell>
        </row>
        <row r="237">
          <cell r="Q237">
            <v>4</v>
          </cell>
        </row>
        <row r="238">
          <cell r="Q238">
            <v>1157</v>
          </cell>
        </row>
        <row r="240">
          <cell r="Q240">
            <v>28</v>
          </cell>
        </row>
        <row r="241">
          <cell r="Q241">
            <v>757</v>
          </cell>
        </row>
        <row r="242">
          <cell r="Q242">
            <v>3</v>
          </cell>
        </row>
        <row r="243">
          <cell r="Q243">
            <v>656</v>
          </cell>
        </row>
        <row r="244">
          <cell r="Q244">
            <v>0</v>
          </cell>
        </row>
        <row r="245">
          <cell r="Q245">
            <v>0</v>
          </cell>
        </row>
        <row r="246">
          <cell r="Q246">
            <v>0</v>
          </cell>
        </row>
        <row r="247">
          <cell r="Q247">
            <v>1</v>
          </cell>
        </row>
        <row r="248">
          <cell r="Q248">
            <v>8</v>
          </cell>
        </row>
        <row r="249">
          <cell r="Q249">
            <v>12</v>
          </cell>
        </row>
        <row r="250">
          <cell r="Q250">
            <v>1</v>
          </cell>
        </row>
        <row r="251">
          <cell r="Q251">
            <v>72</v>
          </cell>
        </row>
        <row r="252">
          <cell r="Q252">
            <v>3</v>
          </cell>
        </row>
        <row r="253">
          <cell r="Q253">
            <v>2</v>
          </cell>
        </row>
        <row r="254">
          <cell r="Q254">
            <v>6</v>
          </cell>
        </row>
        <row r="255">
          <cell r="Q255">
            <v>0</v>
          </cell>
        </row>
        <row r="256">
          <cell r="Q256">
            <v>0</v>
          </cell>
        </row>
        <row r="257">
          <cell r="Q257">
            <v>0</v>
          </cell>
        </row>
        <row r="258">
          <cell r="Q258">
            <v>0</v>
          </cell>
        </row>
        <row r="259">
          <cell r="Q259">
            <v>0</v>
          </cell>
        </row>
        <row r="260">
          <cell r="Q260">
            <v>0</v>
          </cell>
        </row>
        <row r="261">
          <cell r="Q261">
            <v>0</v>
          </cell>
        </row>
        <row r="262">
          <cell r="Q262">
            <v>0</v>
          </cell>
        </row>
        <row r="263">
          <cell r="Q263">
            <v>0</v>
          </cell>
        </row>
        <row r="264">
          <cell r="Q264">
            <v>0</v>
          </cell>
        </row>
        <row r="265">
          <cell r="Q265">
            <v>0</v>
          </cell>
        </row>
        <row r="266">
          <cell r="Q266">
            <v>16</v>
          </cell>
        </row>
        <row r="267">
          <cell r="Q267">
            <v>0</v>
          </cell>
        </row>
        <row r="268">
          <cell r="Q268">
            <v>6</v>
          </cell>
        </row>
        <row r="269">
          <cell r="Q269">
            <v>7</v>
          </cell>
        </row>
        <row r="270">
          <cell r="Q270">
            <v>2</v>
          </cell>
        </row>
        <row r="271">
          <cell r="Q271">
            <v>200</v>
          </cell>
        </row>
        <row r="272">
          <cell r="Q272">
            <v>2</v>
          </cell>
        </row>
        <row r="273">
          <cell r="Q273">
            <v>2</v>
          </cell>
        </row>
        <row r="274">
          <cell r="Q274">
            <v>5</v>
          </cell>
        </row>
        <row r="275">
          <cell r="Q275">
            <v>162</v>
          </cell>
        </row>
      </sheetData>
      <sheetData sheetId="7" refreshError="1">
        <row r="5">
          <cell r="Q5">
            <v>3190</v>
          </cell>
        </row>
        <row r="7">
          <cell r="Q7">
            <v>0</v>
          </cell>
        </row>
        <row r="8">
          <cell r="Q8">
            <v>0</v>
          </cell>
        </row>
        <row r="9">
          <cell r="Q9">
            <v>1</v>
          </cell>
        </row>
        <row r="10">
          <cell r="Q10">
            <v>0</v>
          </cell>
        </row>
        <row r="11">
          <cell r="Q11">
            <v>0</v>
          </cell>
        </row>
        <row r="12">
          <cell r="Q12">
            <v>0</v>
          </cell>
        </row>
        <row r="13">
          <cell r="Q13">
            <v>0</v>
          </cell>
        </row>
        <row r="14">
          <cell r="Q14">
            <v>1</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4">
          <cell r="Q44">
            <v>0</v>
          </cell>
        </row>
        <row r="45">
          <cell r="Q45">
            <v>0</v>
          </cell>
        </row>
        <row r="46">
          <cell r="Q46">
            <v>0</v>
          </cell>
        </row>
        <row r="47">
          <cell r="Q47">
            <v>0</v>
          </cell>
        </row>
        <row r="48">
          <cell r="Q48">
            <v>4</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576</v>
          </cell>
        </row>
        <row r="64">
          <cell r="Q64">
            <v>0</v>
          </cell>
        </row>
        <row r="65">
          <cell r="Q65">
            <v>0</v>
          </cell>
        </row>
        <row r="66">
          <cell r="Q66">
            <v>0</v>
          </cell>
        </row>
        <row r="67">
          <cell r="Q67">
            <v>0</v>
          </cell>
        </row>
        <row r="68">
          <cell r="Q68">
            <v>0</v>
          </cell>
        </row>
        <row r="70">
          <cell r="Q70">
            <v>0</v>
          </cell>
        </row>
        <row r="71">
          <cell r="Q71">
            <v>552</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1</v>
          </cell>
        </row>
        <row r="86">
          <cell r="Q86">
            <v>0</v>
          </cell>
        </row>
        <row r="87">
          <cell r="Q87">
            <v>610</v>
          </cell>
        </row>
        <row r="88">
          <cell r="Q88">
            <v>0</v>
          </cell>
        </row>
        <row r="89">
          <cell r="Q89">
            <v>393</v>
          </cell>
        </row>
        <row r="90">
          <cell r="Q90">
            <v>1</v>
          </cell>
        </row>
        <row r="91">
          <cell r="Q91">
            <v>0</v>
          </cell>
        </row>
        <row r="92">
          <cell r="Q92">
            <v>0</v>
          </cell>
        </row>
        <row r="93">
          <cell r="Q93">
            <v>0</v>
          </cell>
        </row>
        <row r="95">
          <cell r="Q95">
            <v>0</v>
          </cell>
        </row>
        <row r="96">
          <cell r="Q96">
            <v>0</v>
          </cell>
        </row>
        <row r="97">
          <cell r="Q97">
            <v>0</v>
          </cell>
        </row>
        <row r="98">
          <cell r="Q98">
            <v>1</v>
          </cell>
        </row>
        <row r="99">
          <cell r="Q99">
            <v>0</v>
          </cell>
        </row>
        <row r="100">
          <cell r="Q100">
            <v>0</v>
          </cell>
        </row>
        <row r="101">
          <cell r="Q101">
            <v>69</v>
          </cell>
        </row>
        <row r="102">
          <cell r="Q102">
            <v>693</v>
          </cell>
        </row>
        <row r="103">
          <cell r="Q103">
            <v>0</v>
          </cell>
        </row>
        <row r="104">
          <cell r="Q104">
            <v>35</v>
          </cell>
        </row>
        <row r="105">
          <cell r="Q105">
            <v>0</v>
          </cell>
        </row>
        <row r="106">
          <cell r="Q106">
            <v>20</v>
          </cell>
        </row>
        <row r="107">
          <cell r="Q107">
            <v>0</v>
          </cell>
        </row>
        <row r="108">
          <cell r="Q108">
            <v>14</v>
          </cell>
        </row>
        <row r="109">
          <cell r="Q109">
            <v>0</v>
          </cell>
        </row>
        <row r="110">
          <cell r="Q110">
            <v>0</v>
          </cell>
        </row>
        <row r="111">
          <cell r="Q111">
            <v>0</v>
          </cell>
        </row>
        <row r="112">
          <cell r="Q112">
            <v>0</v>
          </cell>
        </row>
        <row r="114">
          <cell r="Q114">
            <v>0</v>
          </cell>
        </row>
        <row r="115">
          <cell r="Q115">
            <v>0</v>
          </cell>
        </row>
        <row r="116">
          <cell r="Q116">
            <v>0</v>
          </cell>
        </row>
        <row r="117">
          <cell r="Q117">
            <v>0</v>
          </cell>
        </row>
        <row r="118">
          <cell r="Q118">
            <v>0</v>
          </cell>
        </row>
        <row r="119">
          <cell r="Q119">
            <v>0</v>
          </cell>
        </row>
        <row r="120">
          <cell r="Q120">
            <v>0</v>
          </cell>
        </row>
        <row r="121">
          <cell r="Q121">
            <v>0</v>
          </cell>
        </row>
        <row r="122">
          <cell r="Q122">
            <v>0</v>
          </cell>
        </row>
        <row r="123">
          <cell r="Q123">
            <v>0</v>
          </cell>
        </row>
        <row r="125">
          <cell r="Q125">
            <v>0</v>
          </cell>
        </row>
        <row r="126">
          <cell r="Q126">
            <v>0</v>
          </cell>
        </row>
        <row r="127">
          <cell r="Q127">
            <v>0</v>
          </cell>
        </row>
        <row r="128">
          <cell r="Q128">
            <v>0</v>
          </cell>
        </row>
        <row r="129">
          <cell r="Q129">
            <v>0</v>
          </cell>
        </row>
        <row r="130">
          <cell r="Q130">
            <v>0</v>
          </cell>
        </row>
        <row r="131">
          <cell r="Q131">
            <v>0</v>
          </cell>
        </row>
        <row r="132">
          <cell r="Q132">
            <v>0</v>
          </cell>
        </row>
        <row r="133">
          <cell r="Q133">
            <v>0</v>
          </cell>
        </row>
        <row r="134">
          <cell r="Q134">
            <v>0</v>
          </cell>
        </row>
      </sheetData>
      <sheetData sheetId="8" refreshError="1">
        <row r="5">
          <cell r="Q5">
            <v>1366</v>
          </cell>
        </row>
        <row r="7">
          <cell r="Q7">
            <v>0</v>
          </cell>
        </row>
        <row r="8">
          <cell r="Q8">
            <v>73</v>
          </cell>
        </row>
        <row r="9">
          <cell r="Q9">
            <v>2</v>
          </cell>
        </row>
        <row r="10">
          <cell r="Q10">
            <v>5</v>
          </cell>
        </row>
        <row r="11">
          <cell r="Q11">
            <v>1</v>
          </cell>
        </row>
        <row r="12">
          <cell r="Q12">
            <v>0</v>
          </cell>
        </row>
        <row r="14">
          <cell r="Q14">
            <v>1</v>
          </cell>
        </row>
        <row r="15">
          <cell r="Q15">
            <v>1</v>
          </cell>
        </row>
        <row r="16">
          <cell r="Q16">
            <v>3</v>
          </cell>
        </row>
        <row r="17">
          <cell r="Q17">
            <v>1</v>
          </cell>
        </row>
        <row r="18">
          <cell r="Q18">
            <v>1</v>
          </cell>
        </row>
        <row r="19">
          <cell r="Q19">
            <v>4</v>
          </cell>
        </row>
        <row r="20">
          <cell r="Q20">
            <v>1</v>
          </cell>
        </row>
        <row r="22">
          <cell r="Q22">
            <v>2</v>
          </cell>
        </row>
        <row r="23">
          <cell r="Q23">
            <v>3</v>
          </cell>
        </row>
        <row r="24">
          <cell r="Q24">
            <v>2</v>
          </cell>
        </row>
        <row r="25">
          <cell r="Q25">
            <v>1</v>
          </cell>
        </row>
        <row r="26">
          <cell r="Q26">
            <v>0</v>
          </cell>
        </row>
        <row r="27">
          <cell r="Q27">
            <v>0</v>
          </cell>
        </row>
        <row r="29">
          <cell r="Q29">
            <v>1</v>
          </cell>
        </row>
        <row r="30">
          <cell r="Q30">
            <v>1</v>
          </cell>
        </row>
        <row r="31">
          <cell r="Q31">
            <v>0</v>
          </cell>
        </row>
        <row r="32">
          <cell r="Q32">
            <v>1</v>
          </cell>
        </row>
        <row r="33">
          <cell r="Q33">
            <v>1</v>
          </cell>
        </row>
        <row r="34">
          <cell r="Q34">
            <v>0</v>
          </cell>
        </row>
        <row r="35">
          <cell r="Q35">
            <v>1</v>
          </cell>
        </row>
        <row r="36">
          <cell r="Q36">
            <v>3</v>
          </cell>
        </row>
        <row r="37">
          <cell r="Q37">
            <v>33</v>
          </cell>
        </row>
        <row r="38">
          <cell r="Q38">
            <v>0</v>
          </cell>
        </row>
        <row r="39">
          <cell r="Q39">
            <v>0</v>
          </cell>
        </row>
        <row r="40">
          <cell r="Q40">
            <v>2</v>
          </cell>
        </row>
        <row r="41">
          <cell r="Q41">
            <v>1</v>
          </cell>
        </row>
        <row r="42">
          <cell r="Q42">
            <v>0</v>
          </cell>
        </row>
        <row r="43">
          <cell r="Q43">
            <v>0</v>
          </cell>
        </row>
        <row r="44">
          <cell r="Q44">
            <v>4</v>
          </cell>
        </row>
        <row r="45">
          <cell r="Q45">
            <v>7</v>
          </cell>
        </row>
        <row r="46">
          <cell r="Q46">
            <v>0</v>
          </cell>
        </row>
        <row r="47">
          <cell r="Q47">
            <v>11</v>
          </cell>
        </row>
        <row r="48">
          <cell r="Q48">
            <v>3</v>
          </cell>
        </row>
        <row r="49">
          <cell r="Q49">
            <v>1</v>
          </cell>
        </row>
        <row r="50">
          <cell r="Q50">
            <v>0</v>
          </cell>
        </row>
        <row r="51">
          <cell r="Q51">
            <v>26</v>
          </cell>
        </row>
        <row r="52">
          <cell r="Q52">
            <v>1</v>
          </cell>
        </row>
        <row r="53">
          <cell r="Q53">
            <v>1</v>
          </cell>
        </row>
        <row r="54">
          <cell r="Q54">
            <v>0</v>
          </cell>
        </row>
        <row r="55">
          <cell r="Q55">
            <v>16</v>
          </cell>
        </row>
        <row r="56">
          <cell r="Q56">
            <v>4</v>
          </cell>
        </row>
        <row r="57">
          <cell r="Q57">
            <v>1</v>
          </cell>
        </row>
        <row r="58">
          <cell r="Q58">
            <v>111</v>
          </cell>
        </row>
        <row r="59">
          <cell r="Q59">
            <v>7</v>
          </cell>
        </row>
        <row r="60">
          <cell r="Q60">
            <v>24</v>
          </cell>
        </row>
        <row r="61">
          <cell r="Q61">
            <v>3</v>
          </cell>
        </row>
        <row r="62">
          <cell r="Q62">
            <v>1</v>
          </cell>
        </row>
        <row r="63">
          <cell r="Q63">
            <v>9</v>
          </cell>
        </row>
        <row r="64">
          <cell r="Q64">
            <v>3</v>
          </cell>
        </row>
        <row r="65">
          <cell r="Q65">
            <v>1</v>
          </cell>
        </row>
        <row r="66">
          <cell r="Q66">
            <v>158</v>
          </cell>
        </row>
        <row r="67">
          <cell r="Q67">
            <v>0</v>
          </cell>
        </row>
        <row r="68">
          <cell r="Q68">
            <v>1</v>
          </cell>
        </row>
        <row r="69">
          <cell r="Q69">
            <v>6</v>
          </cell>
        </row>
        <row r="70">
          <cell r="Q70">
            <v>1</v>
          </cell>
        </row>
        <row r="71">
          <cell r="Q71">
            <v>11</v>
          </cell>
        </row>
        <row r="72">
          <cell r="Q72">
            <v>1</v>
          </cell>
        </row>
        <row r="74">
          <cell r="Q74">
            <v>15</v>
          </cell>
        </row>
        <row r="75">
          <cell r="Q75">
            <v>1</v>
          </cell>
        </row>
        <row r="76">
          <cell r="Q76">
            <v>0</v>
          </cell>
        </row>
        <row r="77">
          <cell r="Q77">
            <v>1</v>
          </cell>
        </row>
        <row r="78">
          <cell r="Q78">
            <v>1</v>
          </cell>
        </row>
        <row r="79">
          <cell r="Q79">
            <v>54</v>
          </cell>
        </row>
        <row r="80">
          <cell r="Q80">
            <v>2</v>
          </cell>
        </row>
        <row r="81">
          <cell r="Q81">
            <v>3</v>
          </cell>
        </row>
        <row r="82">
          <cell r="Q82">
            <v>0</v>
          </cell>
        </row>
        <row r="83">
          <cell r="Q83">
            <v>1</v>
          </cell>
        </row>
        <row r="84">
          <cell r="Q84">
            <v>48</v>
          </cell>
        </row>
        <row r="85">
          <cell r="Q85">
            <v>1</v>
          </cell>
        </row>
        <row r="86">
          <cell r="Q86">
            <v>23</v>
          </cell>
        </row>
        <row r="87">
          <cell r="Q87">
            <v>0</v>
          </cell>
        </row>
        <row r="88">
          <cell r="Q88">
            <v>0</v>
          </cell>
        </row>
        <row r="89">
          <cell r="Q89">
            <v>2</v>
          </cell>
        </row>
        <row r="90">
          <cell r="Q90">
            <v>0</v>
          </cell>
        </row>
        <row r="91">
          <cell r="Q91">
            <v>1</v>
          </cell>
        </row>
        <row r="92">
          <cell r="Q92">
            <v>0</v>
          </cell>
        </row>
        <row r="93">
          <cell r="Q93">
            <v>11</v>
          </cell>
        </row>
        <row r="94">
          <cell r="Q94">
            <v>2</v>
          </cell>
        </row>
        <row r="95">
          <cell r="Q95">
            <v>0</v>
          </cell>
        </row>
        <row r="96">
          <cell r="Q96">
            <v>0</v>
          </cell>
        </row>
        <row r="97">
          <cell r="Q97">
            <v>4</v>
          </cell>
        </row>
        <row r="98">
          <cell r="Q98">
            <v>10</v>
          </cell>
        </row>
        <row r="99">
          <cell r="Q99">
            <v>0</v>
          </cell>
        </row>
        <row r="100">
          <cell r="Q100">
            <v>1</v>
          </cell>
        </row>
        <row r="101">
          <cell r="Q101">
            <v>20</v>
          </cell>
        </row>
        <row r="102">
          <cell r="Q102">
            <v>0</v>
          </cell>
        </row>
        <row r="103">
          <cell r="Q103">
            <v>1</v>
          </cell>
        </row>
        <row r="104">
          <cell r="Q104">
            <v>0</v>
          </cell>
        </row>
        <row r="105">
          <cell r="Q105">
            <v>0</v>
          </cell>
        </row>
        <row r="106">
          <cell r="Q106">
            <v>2</v>
          </cell>
        </row>
        <row r="107">
          <cell r="Q107">
            <v>0</v>
          </cell>
        </row>
        <row r="108">
          <cell r="Q108">
            <v>1</v>
          </cell>
        </row>
        <row r="109">
          <cell r="Q109">
            <v>0</v>
          </cell>
        </row>
        <row r="110">
          <cell r="Q110">
            <v>1</v>
          </cell>
        </row>
        <row r="111">
          <cell r="Q111">
            <v>1</v>
          </cell>
        </row>
        <row r="112">
          <cell r="Q112">
            <v>4</v>
          </cell>
        </row>
        <row r="113">
          <cell r="Q113">
            <v>1</v>
          </cell>
        </row>
        <row r="114">
          <cell r="Q114">
            <v>0</v>
          </cell>
        </row>
        <row r="115">
          <cell r="Q115">
            <v>0</v>
          </cell>
        </row>
        <row r="116">
          <cell r="Q116">
            <v>0</v>
          </cell>
        </row>
        <row r="117">
          <cell r="Q117">
            <v>38</v>
          </cell>
        </row>
        <row r="118">
          <cell r="Q118">
            <v>85</v>
          </cell>
        </row>
        <row r="119">
          <cell r="Q119">
            <v>11</v>
          </cell>
        </row>
        <row r="120">
          <cell r="Q120">
            <v>0</v>
          </cell>
        </row>
        <row r="121">
          <cell r="Q121">
            <v>0</v>
          </cell>
        </row>
        <row r="123">
          <cell r="Q123">
            <v>3</v>
          </cell>
        </row>
        <row r="124">
          <cell r="Q124">
            <v>0</v>
          </cell>
        </row>
        <row r="125">
          <cell r="Q125">
            <v>1</v>
          </cell>
        </row>
        <row r="126">
          <cell r="Q126">
            <v>4</v>
          </cell>
        </row>
        <row r="129">
          <cell r="Q129">
            <v>0</v>
          </cell>
        </row>
        <row r="135">
          <cell r="Q135">
            <v>0</v>
          </cell>
        </row>
        <row r="137">
          <cell r="Q137">
            <v>0</v>
          </cell>
        </row>
        <row r="141">
          <cell r="Q141">
            <v>0</v>
          </cell>
        </row>
        <row r="142">
          <cell r="Q142">
            <v>50</v>
          </cell>
        </row>
        <row r="143">
          <cell r="Q143">
            <v>1</v>
          </cell>
        </row>
        <row r="149">
          <cell r="Q149">
            <v>0</v>
          </cell>
        </row>
        <row r="150">
          <cell r="Q150">
            <v>0</v>
          </cell>
        </row>
        <row r="151">
          <cell r="Q151">
            <v>0</v>
          </cell>
        </row>
        <row r="152">
          <cell r="Q152">
            <v>0</v>
          </cell>
        </row>
        <row r="153">
          <cell r="Q153">
            <v>29</v>
          </cell>
        </row>
        <row r="154">
          <cell r="Q154">
            <v>0</v>
          </cell>
        </row>
        <row r="155">
          <cell r="Q155">
            <v>2</v>
          </cell>
        </row>
        <row r="156">
          <cell r="Q156">
            <v>1</v>
          </cell>
        </row>
        <row r="157">
          <cell r="Q157">
            <v>1</v>
          </cell>
        </row>
        <row r="158">
          <cell r="Q158">
            <v>3</v>
          </cell>
        </row>
      </sheetData>
      <sheetData sheetId="9" refreshError="1">
        <row r="5">
          <cell r="Q5">
            <v>0</v>
          </cell>
        </row>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33">
          <cell r="Q33">
            <v>0</v>
          </cell>
        </row>
        <row r="34">
          <cell r="Q34">
            <v>0</v>
          </cell>
        </row>
        <row r="35">
          <cell r="Q35">
            <v>0</v>
          </cell>
        </row>
        <row r="36">
          <cell r="Q36">
            <v>0</v>
          </cell>
        </row>
        <row r="38">
          <cell r="Q38">
            <v>0</v>
          </cell>
        </row>
        <row r="40">
          <cell r="Q40">
            <v>0</v>
          </cell>
        </row>
        <row r="41">
          <cell r="Q41">
            <v>0</v>
          </cell>
        </row>
        <row r="42">
          <cell r="Q42">
            <v>0</v>
          </cell>
        </row>
        <row r="43">
          <cell r="Q43">
            <v>0</v>
          </cell>
        </row>
        <row r="44">
          <cell r="Q44">
            <v>0</v>
          </cell>
        </row>
        <row r="45">
          <cell r="Q45">
            <v>0</v>
          </cell>
        </row>
        <row r="47">
          <cell r="Q47">
            <v>0</v>
          </cell>
        </row>
        <row r="48">
          <cell r="Q48">
            <v>0</v>
          </cell>
        </row>
        <row r="49">
          <cell r="Q49">
            <v>0</v>
          </cell>
        </row>
        <row r="50">
          <cell r="Q50">
            <v>0</v>
          </cell>
        </row>
        <row r="51">
          <cell r="Q51">
            <v>0</v>
          </cell>
        </row>
      </sheetData>
      <sheetData sheetId="10" refreshError="1">
        <row r="5">
          <cell r="Q5">
            <v>327</v>
          </cell>
        </row>
        <row r="7">
          <cell r="Q7">
            <v>0</v>
          </cell>
        </row>
        <row r="8">
          <cell r="Q8">
            <v>1</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54</v>
          </cell>
        </row>
        <row r="30">
          <cell r="Q30">
            <v>5</v>
          </cell>
        </row>
        <row r="31">
          <cell r="Q31">
            <v>0</v>
          </cell>
        </row>
        <row r="32">
          <cell r="Q32">
            <v>0</v>
          </cell>
        </row>
        <row r="33">
          <cell r="Q33">
            <v>0</v>
          </cell>
        </row>
        <row r="34">
          <cell r="Q34">
            <v>0</v>
          </cell>
        </row>
        <row r="35">
          <cell r="Q35">
            <v>0</v>
          </cell>
        </row>
        <row r="36">
          <cell r="Q36">
            <v>39</v>
          </cell>
        </row>
        <row r="37">
          <cell r="Q37">
            <v>10</v>
          </cell>
        </row>
        <row r="38">
          <cell r="Q38">
            <v>0</v>
          </cell>
        </row>
        <row r="39">
          <cell r="Q39">
            <v>0</v>
          </cell>
        </row>
        <row r="40">
          <cell r="Q40">
            <v>0</v>
          </cell>
        </row>
        <row r="41">
          <cell r="Q41">
            <v>0</v>
          </cell>
        </row>
        <row r="42">
          <cell r="Q42">
            <v>0</v>
          </cell>
        </row>
        <row r="43">
          <cell r="Q43">
            <v>0</v>
          </cell>
        </row>
        <row r="45">
          <cell r="Q45">
            <v>0</v>
          </cell>
        </row>
        <row r="46">
          <cell r="Q46">
            <v>0</v>
          </cell>
        </row>
        <row r="47">
          <cell r="Q47">
            <v>0</v>
          </cell>
        </row>
        <row r="48">
          <cell r="Q48">
            <v>43</v>
          </cell>
        </row>
        <row r="49">
          <cell r="Q49">
            <v>175</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sheetData>
      <sheetData sheetId="11" refreshError="1">
        <row r="5">
          <cell r="Q5">
            <v>313</v>
          </cell>
        </row>
        <row r="7">
          <cell r="Q7">
            <v>0</v>
          </cell>
        </row>
        <row r="8">
          <cell r="Q8">
            <v>0</v>
          </cell>
        </row>
        <row r="9">
          <cell r="Q9">
            <v>4</v>
          </cell>
        </row>
        <row r="10">
          <cell r="Q10">
            <v>0</v>
          </cell>
        </row>
        <row r="11">
          <cell r="Q11">
            <v>1</v>
          </cell>
        </row>
        <row r="12">
          <cell r="Q12">
            <v>10</v>
          </cell>
        </row>
        <row r="13">
          <cell r="Q13">
            <v>1</v>
          </cell>
        </row>
        <row r="14">
          <cell r="Q14">
            <v>0</v>
          </cell>
        </row>
        <row r="15">
          <cell r="Q15">
            <v>17</v>
          </cell>
        </row>
        <row r="16">
          <cell r="Q16">
            <v>0</v>
          </cell>
        </row>
        <row r="17">
          <cell r="Q17">
            <v>0</v>
          </cell>
        </row>
        <row r="18">
          <cell r="Q18">
            <v>1</v>
          </cell>
        </row>
        <row r="19">
          <cell r="Q19">
            <v>1</v>
          </cell>
        </row>
        <row r="21">
          <cell r="Q21">
            <v>0</v>
          </cell>
        </row>
        <row r="22">
          <cell r="Q22">
            <v>1</v>
          </cell>
        </row>
        <row r="23">
          <cell r="Q23">
            <v>1</v>
          </cell>
        </row>
        <row r="24">
          <cell r="Q24">
            <v>0</v>
          </cell>
        </row>
        <row r="25">
          <cell r="Q25">
            <v>0</v>
          </cell>
        </row>
        <row r="26">
          <cell r="Q26">
            <v>1</v>
          </cell>
        </row>
        <row r="27">
          <cell r="Q27">
            <v>1</v>
          </cell>
        </row>
        <row r="28">
          <cell r="Q28">
            <v>0</v>
          </cell>
        </row>
        <row r="29">
          <cell r="Q29">
            <v>1</v>
          </cell>
        </row>
        <row r="30">
          <cell r="Q30">
            <v>1</v>
          </cell>
        </row>
        <row r="31">
          <cell r="Q31">
            <v>9</v>
          </cell>
        </row>
        <row r="32">
          <cell r="Q32">
            <v>1</v>
          </cell>
        </row>
        <row r="33">
          <cell r="Q33">
            <v>0</v>
          </cell>
        </row>
        <row r="34">
          <cell r="Q34">
            <v>4</v>
          </cell>
        </row>
        <row r="35">
          <cell r="Q35">
            <v>1</v>
          </cell>
        </row>
        <row r="37">
          <cell r="Q37">
            <v>1</v>
          </cell>
        </row>
        <row r="38">
          <cell r="Q38">
            <v>1</v>
          </cell>
        </row>
        <row r="39">
          <cell r="Q39">
            <v>0</v>
          </cell>
        </row>
        <row r="40">
          <cell r="Q40">
            <v>0</v>
          </cell>
        </row>
        <row r="41">
          <cell r="Q41">
            <v>1</v>
          </cell>
        </row>
        <row r="42">
          <cell r="Q42">
            <v>0</v>
          </cell>
        </row>
        <row r="43">
          <cell r="Q43">
            <v>2</v>
          </cell>
        </row>
        <row r="44">
          <cell r="Q44">
            <v>0</v>
          </cell>
        </row>
        <row r="45">
          <cell r="Q45">
            <v>0</v>
          </cell>
        </row>
        <row r="46">
          <cell r="Q46">
            <v>0</v>
          </cell>
        </row>
        <row r="47">
          <cell r="Q47">
            <v>0</v>
          </cell>
        </row>
        <row r="48">
          <cell r="Q48">
            <v>4</v>
          </cell>
        </row>
        <row r="49">
          <cell r="Q49">
            <v>1</v>
          </cell>
        </row>
        <row r="50">
          <cell r="Q50">
            <v>0</v>
          </cell>
        </row>
        <row r="51">
          <cell r="Q51">
            <v>18</v>
          </cell>
        </row>
        <row r="52">
          <cell r="Q52">
            <v>0</v>
          </cell>
        </row>
        <row r="53">
          <cell r="Q53">
            <v>1</v>
          </cell>
        </row>
        <row r="54">
          <cell r="Q54">
            <v>1</v>
          </cell>
        </row>
        <row r="55">
          <cell r="Q55">
            <v>0</v>
          </cell>
        </row>
        <row r="56">
          <cell r="Q56">
            <v>1</v>
          </cell>
        </row>
        <row r="57">
          <cell r="Q57">
            <v>1</v>
          </cell>
        </row>
        <row r="58">
          <cell r="Q58">
            <v>2</v>
          </cell>
        </row>
        <row r="59">
          <cell r="Q59">
            <v>1</v>
          </cell>
        </row>
        <row r="60">
          <cell r="Q60">
            <v>1</v>
          </cell>
        </row>
        <row r="61">
          <cell r="Q61">
            <v>1</v>
          </cell>
        </row>
        <row r="62">
          <cell r="Q62">
            <v>0</v>
          </cell>
        </row>
        <row r="63">
          <cell r="Q63">
            <v>0</v>
          </cell>
        </row>
        <row r="64">
          <cell r="Q64">
            <v>5</v>
          </cell>
        </row>
        <row r="65">
          <cell r="Q65">
            <v>7</v>
          </cell>
        </row>
        <row r="66">
          <cell r="Q66">
            <v>2</v>
          </cell>
        </row>
        <row r="67">
          <cell r="Q67">
            <v>0</v>
          </cell>
        </row>
        <row r="68">
          <cell r="Q68">
            <v>0</v>
          </cell>
        </row>
        <row r="70">
          <cell r="Q70">
            <v>0</v>
          </cell>
        </row>
        <row r="71">
          <cell r="Q71">
            <v>2</v>
          </cell>
        </row>
        <row r="72">
          <cell r="Q72">
            <v>4</v>
          </cell>
        </row>
        <row r="73">
          <cell r="Q73">
            <v>0</v>
          </cell>
        </row>
        <row r="74">
          <cell r="Q74">
            <v>0</v>
          </cell>
        </row>
        <row r="75">
          <cell r="Q75">
            <v>14</v>
          </cell>
        </row>
        <row r="76">
          <cell r="Q76">
            <v>1</v>
          </cell>
        </row>
        <row r="77">
          <cell r="Q77">
            <v>0</v>
          </cell>
        </row>
        <row r="78">
          <cell r="Q78">
            <v>7</v>
          </cell>
        </row>
        <row r="79">
          <cell r="Q79">
            <v>10</v>
          </cell>
        </row>
        <row r="80">
          <cell r="Q80">
            <v>0</v>
          </cell>
        </row>
        <row r="81">
          <cell r="Q81">
            <v>0</v>
          </cell>
        </row>
        <row r="82">
          <cell r="Q82">
            <v>11</v>
          </cell>
        </row>
        <row r="83">
          <cell r="Q83">
            <v>1</v>
          </cell>
        </row>
        <row r="85">
          <cell r="Q85">
            <v>1</v>
          </cell>
        </row>
        <row r="86">
          <cell r="Q86">
            <v>1</v>
          </cell>
        </row>
        <row r="87">
          <cell r="Q87">
            <v>0</v>
          </cell>
        </row>
        <row r="88">
          <cell r="Q88">
            <v>6</v>
          </cell>
        </row>
        <row r="89">
          <cell r="Q89">
            <v>0</v>
          </cell>
        </row>
        <row r="90">
          <cell r="Q90">
            <v>0</v>
          </cell>
        </row>
        <row r="91">
          <cell r="Q91">
            <v>0</v>
          </cell>
        </row>
        <row r="92">
          <cell r="Q92">
            <v>0</v>
          </cell>
        </row>
        <row r="93">
          <cell r="Q93">
            <v>0</v>
          </cell>
        </row>
        <row r="94">
          <cell r="Q94">
            <v>0</v>
          </cell>
        </row>
        <row r="96">
          <cell r="Q96">
            <v>21</v>
          </cell>
        </row>
        <row r="97">
          <cell r="Q97">
            <v>0</v>
          </cell>
        </row>
        <row r="98">
          <cell r="Q98">
            <v>1</v>
          </cell>
        </row>
        <row r="99">
          <cell r="Q99">
            <v>0</v>
          </cell>
        </row>
        <row r="100">
          <cell r="Q100">
            <v>0</v>
          </cell>
        </row>
        <row r="101">
          <cell r="Q101">
            <v>0</v>
          </cell>
        </row>
        <row r="103">
          <cell r="Q103">
            <v>0</v>
          </cell>
        </row>
        <row r="105">
          <cell r="Q105">
            <v>0</v>
          </cell>
        </row>
        <row r="106">
          <cell r="Q106">
            <v>11</v>
          </cell>
        </row>
        <row r="107">
          <cell r="Q107">
            <v>0</v>
          </cell>
        </row>
        <row r="108">
          <cell r="Q108">
            <v>20</v>
          </cell>
        </row>
        <row r="109">
          <cell r="Q109">
            <v>5</v>
          </cell>
        </row>
        <row r="110">
          <cell r="Q110">
            <v>0</v>
          </cell>
        </row>
        <row r="111">
          <cell r="Q111">
            <v>0</v>
          </cell>
        </row>
        <row r="112">
          <cell r="Q112">
            <v>0</v>
          </cell>
        </row>
        <row r="113">
          <cell r="Q113">
            <v>0</v>
          </cell>
        </row>
        <row r="114">
          <cell r="Q114">
            <v>0</v>
          </cell>
        </row>
        <row r="115">
          <cell r="Q115">
            <v>0</v>
          </cell>
        </row>
        <row r="116">
          <cell r="Q116">
            <v>0</v>
          </cell>
        </row>
        <row r="117">
          <cell r="Q117">
            <v>0</v>
          </cell>
        </row>
        <row r="118">
          <cell r="Q118">
            <v>0</v>
          </cell>
        </row>
        <row r="119">
          <cell r="Q119">
            <v>1</v>
          </cell>
        </row>
        <row r="120">
          <cell r="Q120">
            <v>0</v>
          </cell>
        </row>
        <row r="121">
          <cell r="Q121">
            <v>16</v>
          </cell>
        </row>
        <row r="122">
          <cell r="Q122">
            <v>0</v>
          </cell>
        </row>
        <row r="124">
          <cell r="Q124">
            <v>0</v>
          </cell>
        </row>
        <row r="125">
          <cell r="Q125">
            <v>0</v>
          </cell>
        </row>
        <row r="126">
          <cell r="Q126">
            <v>0</v>
          </cell>
        </row>
        <row r="127">
          <cell r="Q127">
            <v>1</v>
          </cell>
        </row>
        <row r="128">
          <cell r="Q128">
            <v>0</v>
          </cell>
        </row>
        <row r="129">
          <cell r="Q129">
            <v>0</v>
          </cell>
        </row>
        <row r="130">
          <cell r="Q130">
            <v>5</v>
          </cell>
        </row>
        <row r="132">
          <cell r="Q132">
            <v>3</v>
          </cell>
        </row>
        <row r="133">
          <cell r="Q133">
            <v>0</v>
          </cell>
        </row>
        <row r="134">
          <cell r="Q134">
            <v>0</v>
          </cell>
        </row>
        <row r="135">
          <cell r="Q135">
            <v>0</v>
          </cell>
        </row>
        <row r="136">
          <cell r="Q136">
            <v>0</v>
          </cell>
        </row>
        <row r="137">
          <cell r="Q137">
            <v>2</v>
          </cell>
        </row>
        <row r="143">
          <cell r="Q143">
            <v>3</v>
          </cell>
        </row>
        <row r="144">
          <cell r="Q144">
            <v>0</v>
          </cell>
        </row>
        <row r="147">
          <cell r="Q147">
            <v>0</v>
          </cell>
        </row>
        <row r="148">
          <cell r="Q148">
            <v>3</v>
          </cell>
        </row>
        <row r="149">
          <cell r="Q149">
            <v>0</v>
          </cell>
        </row>
        <row r="150">
          <cell r="Q150">
            <v>0</v>
          </cell>
        </row>
        <row r="151">
          <cell r="Q151">
            <v>0</v>
          </cell>
        </row>
        <row r="152">
          <cell r="Q152">
            <v>0</v>
          </cell>
        </row>
        <row r="153">
          <cell r="Q153">
            <v>2</v>
          </cell>
        </row>
        <row r="154">
          <cell r="Q154">
            <v>0</v>
          </cell>
        </row>
        <row r="155">
          <cell r="Q155">
            <v>0</v>
          </cell>
        </row>
        <row r="156">
          <cell r="Q156">
            <v>0</v>
          </cell>
        </row>
        <row r="157">
          <cell r="Q157">
            <v>0</v>
          </cell>
        </row>
        <row r="158">
          <cell r="Q158">
            <v>0</v>
          </cell>
        </row>
        <row r="159">
          <cell r="Q159">
            <v>0</v>
          </cell>
        </row>
        <row r="160">
          <cell r="Q160">
            <v>1</v>
          </cell>
        </row>
        <row r="161">
          <cell r="Q161">
            <v>0</v>
          </cell>
        </row>
        <row r="164">
          <cell r="Q164">
            <v>0</v>
          </cell>
        </row>
        <row r="165">
          <cell r="Q165">
            <v>0</v>
          </cell>
        </row>
        <row r="166">
          <cell r="Q166">
            <v>2</v>
          </cell>
        </row>
        <row r="167">
          <cell r="Q167">
            <v>0</v>
          </cell>
        </row>
        <row r="168">
          <cell r="Q168">
            <v>3</v>
          </cell>
        </row>
      </sheetData>
      <sheetData sheetId="12" refreshError="1">
        <row r="5">
          <cell r="Q5">
            <v>222</v>
          </cell>
        </row>
        <row r="7">
          <cell r="Q7">
            <v>0</v>
          </cell>
        </row>
        <row r="8">
          <cell r="Q8">
            <v>6</v>
          </cell>
        </row>
        <row r="9">
          <cell r="Q9">
            <v>0</v>
          </cell>
        </row>
        <row r="10">
          <cell r="Q10">
            <v>0</v>
          </cell>
        </row>
        <row r="11">
          <cell r="Q11">
            <v>26</v>
          </cell>
        </row>
        <row r="12">
          <cell r="Q12">
            <v>0</v>
          </cell>
        </row>
        <row r="13">
          <cell r="Q13">
            <v>0</v>
          </cell>
        </row>
        <row r="14">
          <cell r="Q14">
            <v>0</v>
          </cell>
        </row>
        <row r="15">
          <cell r="Q15">
            <v>2</v>
          </cell>
        </row>
        <row r="16">
          <cell r="Q16">
            <v>6</v>
          </cell>
        </row>
        <row r="17">
          <cell r="Q17">
            <v>0</v>
          </cell>
        </row>
        <row r="18">
          <cell r="Q18">
            <v>7</v>
          </cell>
        </row>
        <row r="19">
          <cell r="Q19">
            <v>0</v>
          </cell>
        </row>
        <row r="20">
          <cell r="Q20">
            <v>3</v>
          </cell>
        </row>
        <row r="21">
          <cell r="Q21">
            <v>0</v>
          </cell>
        </row>
        <row r="23">
          <cell r="Q23">
            <v>4</v>
          </cell>
        </row>
        <row r="24">
          <cell r="Q24">
            <v>1</v>
          </cell>
        </row>
        <row r="25">
          <cell r="Q25">
            <v>0</v>
          </cell>
        </row>
        <row r="26">
          <cell r="Q26">
            <v>0</v>
          </cell>
        </row>
        <row r="27">
          <cell r="Q27">
            <v>0</v>
          </cell>
        </row>
        <row r="28">
          <cell r="Q28">
            <v>18</v>
          </cell>
        </row>
        <row r="29">
          <cell r="Q29">
            <v>1</v>
          </cell>
        </row>
        <row r="30">
          <cell r="Q30">
            <v>0</v>
          </cell>
        </row>
        <row r="31">
          <cell r="Q31">
            <v>10</v>
          </cell>
        </row>
        <row r="32">
          <cell r="Q32">
            <v>1</v>
          </cell>
        </row>
        <row r="33">
          <cell r="Q33">
            <v>6</v>
          </cell>
        </row>
        <row r="34">
          <cell r="Q34">
            <v>2</v>
          </cell>
        </row>
        <row r="35">
          <cell r="Q35">
            <v>2</v>
          </cell>
        </row>
        <row r="36">
          <cell r="Q36">
            <v>1</v>
          </cell>
        </row>
        <row r="37">
          <cell r="Q37">
            <v>0</v>
          </cell>
        </row>
        <row r="38">
          <cell r="Q38">
            <v>1</v>
          </cell>
        </row>
        <row r="39">
          <cell r="Q39">
            <v>0</v>
          </cell>
        </row>
        <row r="40">
          <cell r="Q40">
            <v>10</v>
          </cell>
        </row>
        <row r="41">
          <cell r="Q41">
            <v>4</v>
          </cell>
        </row>
        <row r="42">
          <cell r="Q42">
            <v>2</v>
          </cell>
        </row>
        <row r="43">
          <cell r="Q43">
            <v>0</v>
          </cell>
        </row>
        <row r="45">
          <cell r="Q45">
            <v>0</v>
          </cell>
        </row>
        <row r="46">
          <cell r="Q46">
            <v>2</v>
          </cell>
        </row>
        <row r="47">
          <cell r="Q47">
            <v>7</v>
          </cell>
        </row>
        <row r="48">
          <cell r="Q48">
            <v>2</v>
          </cell>
        </row>
        <row r="49">
          <cell r="Q49">
            <v>1</v>
          </cell>
        </row>
        <row r="50">
          <cell r="Q50">
            <v>1</v>
          </cell>
        </row>
        <row r="51">
          <cell r="Q51">
            <v>0</v>
          </cell>
        </row>
        <row r="52">
          <cell r="Q52">
            <v>13</v>
          </cell>
        </row>
        <row r="53">
          <cell r="Q53">
            <v>5</v>
          </cell>
        </row>
        <row r="54">
          <cell r="Q54">
            <v>10</v>
          </cell>
        </row>
        <row r="55">
          <cell r="Q55">
            <v>0</v>
          </cell>
        </row>
        <row r="56">
          <cell r="Q56">
            <v>6</v>
          </cell>
        </row>
        <row r="57">
          <cell r="Q57">
            <v>1</v>
          </cell>
        </row>
        <row r="58">
          <cell r="Q58">
            <v>5</v>
          </cell>
        </row>
        <row r="59">
          <cell r="Q59">
            <v>30</v>
          </cell>
        </row>
        <row r="60">
          <cell r="Q60">
            <v>3</v>
          </cell>
        </row>
        <row r="62">
          <cell r="Q62">
            <v>0</v>
          </cell>
        </row>
        <row r="63">
          <cell r="Q63">
            <v>0</v>
          </cell>
        </row>
        <row r="64">
          <cell r="Q64">
            <v>0</v>
          </cell>
        </row>
        <row r="65">
          <cell r="Q65">
            <v>0</v>
          </cell>
        </row>
        <row r="66">
          <cell r="Q66">
            <v>0</v>
          </cell>
        </row>
        <row r="67">
          <cell r="Q67">
            <v>0</v>
          </cell>
        </row>
        <row r="68">
          <cell r="Q68">
            <v>7</v>
          </cell>
        </row>
        <row r="69">
          <cell r="Q69">
            <v>14</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2</v>
          </cell>
        </row>
      </sheetData>
      <sheetData sheetId="13" refreshError="1">
        <row r="5">
          <cell r="Q5">
            <v>0</v>
          </cell>
        </row>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sheetData>
      <sheetData sheetId="14" refreshError="1">
        <row r="5">
          <cell r="Q5">
            <v>0</v>
          </cell>
        </row>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7">
          <cell r="Q37">
            <v>0</v>
          </cell>
        </row>
        <row r="38">
          <cell r="Q38">
            <v>0</v>
          </cell>
        </row>
        <row r="39">
          <cell r="Q39">
            <v>0</v>
          </cell>
        </row>
        <row r="40">
          <cell r="Q40">
            <v>0</v>
          </cell>
        </row>
        <row r="41">
          <cell r="Q41">
            <v>0</v>
          </cell>
        </row>
        <row r="42">
          <cell r="Q42">
            <v>0</v>
          </cell>
        </row>
        <row r="44">
          <cell r="Q44">
            <v>0</v>
          </cell>
        </row>
        <row r="45">
          <cell r="Q45">
            <v>0</v>
          </cell>
        </row>
        <row r="46">
          <cell r="Q46">
            <v>0</v>
          </cell>
        </row>
        <row r="47">
          <cell r="Q47">
            <v>0</v>
          </cell>
        </row>
        <row r="48">
          <cell r="Q48">
            <v>0</v>
          </cell>
        </row>
        <row r="49">
          <cell r="Q49">
            <v>0</v>
          </cell>
        </row>
        <row r="50">
          <cell r="Q50">
            <v>0</v>
          </cell>
        </row>
        <row r="51">
          <cell r="Q51">
            <v>0</v>
          </cell>
        </row>
      </sheetData>
      <sheetData sheetId="15" refreshError="1">
        <row r="5">
          <cell r="Q5">
            <v>0</v>
          </cell>
        </row>
        <row r="7">
          <cell r="Q7">
            <v>0</v>
          </cell>
        </row>
        <row r="8">
          <cell r="Q8">
            <v>0</v>
          </cell>
        </row>
        <row r="9">
          <cell r="Q9">
            <v>0</v>
          </cell>
        </row>
        <row r="10">
          <cell r="Q10">
            <v>0</v>
          </cell>
        </row>
        <row r="11">
          <cell r="Q11">
            <v>0</v>
          </cell>
        </row>
        <row r="18">
          <cell r="Q18">
            <v>0</v>
          </cell>
        </row>
        <row r="19">
          <cell r="Q19">
            <v>0</v>
          </cell>
        </row>
        <row r="29">
          <cell r="Q29">
            <v>0</v>
          </cell>
        </row>
        <row r="31">
          <cell r="Q31">
            <v>0</v>
          </cell>
        </row>
        <row r="32">
          <cell r="Q32">
            <v>0</v>
          </cell>
        </row>
        <row r="33">
          <cell r="Q33">
            <v>0</v>
          </cell>
        </row>
        <row r="34">
          <cell r="Q34">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sheetData>
      <sheetData sheetId="16" refreshError="1">
        <row r="5">
          <cell r="Q5">
            <v>2</v>
          </cell>
        </row>
        <row r="7">
          <cell r="Q7">
            <v>0</v>
          </cell>
        </row>
        <row r="8">
          <cell r="Q8">
            <v>1</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1">
          <cell r="Q21">
            <v>0</v>
          </cell>
        </row>
        <row r="22">
          <cell r="Q22">
            <v>0</v>
          </cell>
        </row>
        <row r="23">
          <cell r="Q23">
            <v>1</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6">
          <cell r="Q46">
            <v>0</v>
          </cell>
        </row>
        <row r="47">
          <cell r="Q47">
            <v>0</v>
          </cell>
        </row>
        <row r="48">
          <cell r="Q48">
            <v>0</v>
          </cell>
        </row>
        <row r="49">
          <cell r="Q49">
            <v>0</v>
          </cell>
        </row>
        <row r="50">
          <cell r="Q50">
            <v>0</v>
          </cell>
        </row>
        <row r="51">
          <cell r="Q51">
            <v>0</v>
          </cell>
        </row>
        <row r="52">
          <cell r="Q52">
            <v>0</v>
          </cell>
        </row>
        <row r="53">
          <cell r="Q53">
            <v>0</v>
          </cell>
        </row>
        <row r="55">
          <cell r="Q55">
            <v>0</v>
          </cell>
        </row>
        <row r="56">
          <cell r="Q56">
            <v>0</v>
          </cell>
        </row>
        <row r="57">
          <cell r="Q57">
            <v>0</v>
          </cell>
        </row>
      </sheetData>
      <sheetData sheetId="17" refreshError="1">
        <row r="5">
          <cell r="Q5">
            <v>268</v>
          </cell>
        </row>
        <row r="7">
          <cell r="Q7">
            <v>3</v>
          </cell>
        </row>
        <row r="8">
          <cell r="Q8">
            <v>3</v>
          </cell>
        </row>
        <row r="9">
          <cell r="Q9">
            <v>2</v>
          </cell>
        </row>
        <row r="14">
          <cell r="Q14">
            <v>1</v>
          </cell>
        </row>
        <row r="17">
          <cell r="Q17">
            <v>1</v>
          </cell>
        </row>
        <row r="18">
          <cell r="Q18">
            <v>1</v>
          </cell>
        </row>
        <row r="19">
          <cell r="Q19">
            <v>5</v>
          </cell>
        </row>
        <row r="20">
          <cell r="Q20">
            <v>1</v>
          </cell>
        </row>
        <row r="21">
          <cell r="Q21">
            <v>1</v>
          </cell>
        </row>
        <row r="22">
          <cell r="Q22">
            <v>1</v>
          </cell>
        </row>
        <row r="23">
          <cell r="Q23">
            <v>0</v>
          </cell>
        </row>
        <row r="24">
          <cell r="Q24">
            <v>7</v>
          </cell>
        </row>
        <row r="25">
          <cell r="Q25">
            <v>1</v>
          </cell>
        </row>
        <row r="26">
          <cell r="Q26">
            <v>1</v>
          </cell>
        </row>
        <row r="27">
          <cell r="Q27">
            <v>0</v>
          </cell>
        </row>
        <row r="28">
          <cell r="Q28">
            <v>1</v>
          </cell>
        </row>
        <row r="29">
          <cell r="Q29">
            <v>1</v>
          </cell>
        </row>
        <row r="30">
          <cell r="Q30">
            <v>0</v>
          </cell>
        </row>
        <row r="31">
          <cell r="Q31">
            <v>1</v>
          </cell>
        </row>
        <row r="32">
          <cell r="Q32">
            <v>1</v>
          </cell>
        </row>
        <row r="33">
          <cell r="Q33">
            <v>1</v>
          </cell>
        </row>
        <row r="34">
          <cell r="Q34">
            <v>4</v>
          </cell>
        </row>
        <row r="35">
          <cell r="Q35">
            <v>4</v>
          </cell>
        </row>
        <row r="36">
          <cell r="Q36">
            <v>0</v>
          </cell>
        </row>
        <row r="37">
          <cell r="Q37">
            <v>2</v>
          </cell>
        </row>
        <row r="38">
          <cell r="Q38">
            <v>1</v>
          </cell>
        </row>
        <row r="39">
          <cell r="Q39">
            <v>3</v>
          </cell>
        </row>
        <row r="40">
          <cell r="Q40">
            <v>1</v>
          </cell>
        </row>
        <row r="41">
          <cell r="Q41">
            <v>2</v>
          </cell>
        </row>
        <row r="42">
          <cell r="Q42">
            <v>2</v>
          </cell>
        </row>
        <row r="43">
          <cell r="Q43">
            <v>2</v>
          </cell>
        </row>
        <row r="44">
          <cell r="Q44">
            <v>2</v>
          </cell>
        </row>
        <row r="45">
          <cell r="Q45">
            <v>1</v>
          </cell>
        </row>
        <row r="46">
          <cell r="Q46">
            <v>1</v>
          </cell>
        </row>
        <row r="47">
          <cell r="Q47">
            <v>3</v>
          </cell>
        </row>
        <row r="48">
          <cell r="Q48">
            <v>6</v>
          </cell>
        </row>
        <row r="49">
          <cell r="Q49">
            <v>0</v>
          </cell>
        </row>
        <row r="50">
          <cell r="Q50">
            <v>4</v>
          </cell>
        </row>
        <row r="51">
          <cell r="Q51">
            <v>4</v>
          </cell>
        </row>
        <row r="52">
          <cell r="Q52">
            <v>5</v>
          </cell>
        </row>
        <row r="53">
          <cell r="Q53">
            <v>0</v>
          </cell>
        </row>
        <row r="55">
          <cell r="Q55">
            <v>1</v>
          </cell>
        </row>
        <row r="56">
          <cell r="Q56">
            <v>20</v>
          </cell>
        </row>
        <row r="57">
          <cell r="Q57">
            <v>5</v>
          </cell>
        </row>
        <row r="58">
          <cell r="Q58">
            <v>1</v>
          </cell>
        </row>
        <row r="59">
          <cell r="Q59">
            <v>9</v>
          </cell>
        </row>
        <row r="60">
          <cell r="Q60">
            <v>1</v>
          </cell>
        </row>
        <row r="61">
          <cell r="Q61">
            <v>1</v>
          </cell>
        </row>
        <row r="62">
          <cell r="Q62">
            <v>1</v>
          </cell>
        </row>
        <row r="63">
          <cell r="Q63">
            <v>0</v>
          </cell>
        </row>
        <row r="64">
          <cell r="Q64">
            <v>3</v>
          </cell>
        </row>
        <row r="65">
          <cell r="Q65">
            <v>3</v>
          </cell>
        </row>
        <row r="66">
          <cell r="Q66">
            <v>4</v>
          </cell>
        </row>
        <row r="67">
          <cell r="Q67">
            <v>1</v>
          </cell>
        </row>
        <row r="68">
          <cell r="Q68">
            <v>2</v>
          </cell>
        </row>
        <row r="69">
          <cell r="Q69">
            <v>2</v>
          </cell>
        </row>
        <row r="70">
          <cell r="Q70">
            <v>1</v>
          </cell>
        </row>
        <row r="71">
          <cell r="Q71">
            <v>5</v>
          </cell>
        </row>
        <row r="72">
          <cell r="Q72">
            <v>1</v>
          </cell>
        </row>
        <row r="73">
          <cell r="Q73">
            <v>3</v>
          </cell>
        </row>
        <row r="74">
          <cell r="Q74">
            <v>1</v>
          </cell>
        </row>
        <row r="75">
          <cell r="Q75">
            <v>3</v>
          </cell>
        </row>
        <row r="76">
          <cell r="Q76">
            <v>2</v>
          </cell>
        </row>
        <row r="77">
          <cell r="Q77">
            <v>1</v>
          </cell>
        </row>
        <row r="78">
          <cell r="Q78">
            <v>1</v>
          </cell>
        </row>
        <row r="79">
          <cell r="Q79">
            <v>1</v>
          </cell>
        </row>
        <row r="80">
          <cell r="Q80">
            <v>3</v>
          </cell>
        </row>
        <row r="81">
          <cell r="Q81">
            <v>1</v>
          </cell>
        </row>
        <row r="82">
          <cell r="Q82">
            <v>1</v>
          </cell>
        </row>
        <row r="83">
          <cell r="Q83">
            <v>0</v>
          </cell>
        </row>
        <row r="84">
          <cell r="Q84">
            <v>2</v>
          </cell>
        </row>
        <row r="85">
          <cell r="Q85">
            <v>1</v>
          </cell>
        </row>
        <row r="86">
          <cell r="Q86">
            <v>1</v>
          </cell>
        </row>
        <row r="88">
          <cell r="Q88">
            <v>0</v>
          </cell>
        </row>
        <row r="89">
          <cell r="Q89">
            <v>0</v>
          </cell>
        </row>
        <row r="90">
          <cell r="Q90">
            <v>0</v>
          </cell>
        </row>
        <row r="91">
          <cell r="Q91">
            <v>1</v>
          </cell>
        </row>
        <row r="92">
          <cell r="Q92">
            <v>1</v>
          </cell>
        </row>
        <row r="93">
          <cell r="Q93">
            <v>2</v>
          </cell>
        </row>
        <row r="94">
          <cell r="Q94">
            <v>4</v>
          </cell>
        </row>
        <row r="95">
          <cell r="Q95">
            <v>0</v>
          </cell>
        </row>
        <row r="96">
          <cell r="Q96">
            <v>2</v>
          </cell>
        </row>
        <row r="97">
          <cell r="Q97">
            <v>0</v>
          </cell>
        </row>
        <row r="98">
          <cell r="Q98">
            <v>1</v>
          </cell>
        </row>
        <row r="99">
          <cell r="Q99">
            <v>2</v>
          </cell>
        </row>
        <row r="100">
          <cell r="Q100">
            <v>1</v>
          </cell>
        </row>
        <row r="101">
          <cell r="Q101">
            <v>2</v>
          </cell>
        </row>
        <row r="102">
          <cell r="Q102">
            <v>2</v>
          </cell>
        </row>
        <row r="103">
          <cell r="Q103">
            <v>0</v>
          </cell>
        </row>
        <row r="104">
          <cell r="Q104">
            <v>0</v>
          </cell>
        </row>
        <row r="106">
          <cell r="Q106">
            <v>0</v>
          </cell>
        </row>
        <row r="107">
          <cell r="Q107">
            <v>2</v>
          </cell>
        </row>
        <row r="108">
          <cell r="Q108">
            <v>1</v>
          </cell>
        </row>
        <row r="109">
          <cell r="Q109">
            <v>1</v>
          </cell>
        </row>
        <row r="110">
          <cell r="Q110">
            <v>0</v>
          </cell>
        </row>
        <row r="111">
          <cell r="Q111">
            <v>2</v>
          </cell>
        </row>
        <row r="112">
          <cell r="Q112">
            <v>1</v>
          </cell>
        </row>
        <row r="113">
          <cell r="Q113">
            <v>0</v>
          </cell>
        </row>
        <row r="114">
          <cell r="Q114">
            <v>0</v>
          </cell>
        </row>
        <row r="115">
          <cell r="Q115">
            <v>0</v>
          </cell>
        </row>
        <row r="116">
          <cell r="Q116">
            <v>0</v>
          </cell>
        </row>
        <row r="117">
          <cell r="Q117">
            <v>1</v>
          </cell>
        </row>
        <row r="118">
          <cell r="Q118">
            <v>3</v>
          </cell>
        </row>
        <row r="119">
          <cell r="Q119">
            <v>2</v>
          </cell>
        </row>
        <row r="120">
          <cell r="Q120">
            <v>0</v>
          </cell>
        </row>
        <row r="121">
          <cell r="Q121">
            <v>0</v>
          </cell>
        </row>
        <row r="122">
          <cell r="Q122">
            <v>0</v>
          </cell>
        </row>
        <row r="123">
          <cell r="Q123">
            <v>0</v>
          </cell>
        </row>
        <row r="124">
          <cell r="Q124">
            <v>0</v>
          </cell>
        </row>
        <row r="125">
          <cell r="Q125">
            <v>0</v>
          </cell>
        </row>
        <row r="126">
          <cell r="Q126">
            <v>0</v>
          </cell>
        </row>
        <row r="127">
          <cell r="Q127">
            <v>0</v>
          </cell>
        </row>
        <row r="128">
          <cell r="Q128">
            <v>0</v>
          </cell>
        </row>
        <row r="129">
          <cell r="Q129">
            <v>0</v>
          </cell>
        </row>
        <row r="130">
          <cell r="Q130">
            <v>0</v>
          </cell>
        </row>
        <row r="131">
          <cell r="Q131">
            <v>2</v>
          </cell>
        </row>
        <row r="132">
          <cell r="Q132">
            <v>7</v>
          </cell>
        </row>
        <row r="133">
          <cell r="Q133">
            <v>2</v>
          </cell>
        </row>
        <row r="134">
          <cell r="Q134">
            <v>3</v>
          </cell>
        </row>
        <row r="135">
          <cell r="Q135">
            <v>18</v>
          </cell>
        </row>
        <row r="136">
          <cell r="Q136">
            <v>2</v>
          </cell>
        </row>
        <row r="138">
          <cell r="Q138">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 map"/>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s>
    <sheetDataSet>
      <sheetData sheetId="0" refreshError="1"/>
      <sheetData sheetId="1"/>
      <sheetData sheetId="2">
        <row r="5">
          <cell r="Q5">
            <v>12702</v>
          </cell>
        </row>
        <row r="7">
          <cell r="Q7">
            <v>2</v>
          </cell>
        </row>
        <row r="8">
          <cell r="Q8">
            <v>2</v>
          </cell>
        </row>
        <row r="9">
          <cell r="Q9">
            <v>1</v>
          </cell>
        </row>
        <row r="10">
          <cell r="Q10">
            <v>1</v>
          </cell>
        </row>
        <row r="12">
          <cell r="Q12">
            <v>1</v>
          </cell>
        </row>
        <row r="13">
          <cell r="Q13">
            <v>1</v>
          </cell>
        </row>
        <row r="14">
          <cell r="Q14">
            <v>1</v>
          </cell>
        </row>
        <row r="15">
          <cell r="Q15">
            <v>1</v>
          </cell>
        </row>
        <row r="16">
          <cell r="Q16">
            <v>0</v>
          </cell>
        </row>
        <row r="17">
          <cell r="Q17">
            <v>3</v>
          </cell>
        </row>
        <row r="18">
          <cell r="Q18">
            <v>1</v>
          </cell>
        </row>
        <row r="19">
          <cell r="Q19">
            <v>1</v>
          </cell>
        </row>
        <row r="22">
          <cell r="Q22">
            <v>2</v>
          </cell>
        </row>
        <row r="23">
          <cell r="Q23">
            <v>3</v>
          </cell>
        </row>
        <row r="24">
          <cell r="Q24">
            <v>1</v>
          </cell>
        </row>
        <row r="25">
          <cell r="Q25">
            <v>121</v>
          </cell>
        </row>
        <row r="26">
          <cell r="Q26">
            <v>0</v>
          </cell>
        </row>
        <row r="27">
          <cell r="Q27">
            <v>240</v>
          </cell>
        </row>
        <row r="29">
          <cell r="Q29">
            <v>450</v>
          </cell>
        </row>
        <row r="30">
          <cell r="Q30">
            <v>0</v>
          </cell>
        </row>
        <row r="31">
          <cell r="Q31">
            <v>0</v>
          </cell>
        </row>
        <row r="33">
          <cell r="Q33">
            <v>1</v>
          </cell>
        </row>
        <row r="36">
          <cell r="Q36">
            <v>0</v>
          </cell>
        </row>
        <row r="37">
          <cell r="Q37">
            <v>1</v>
          </cell>
        </row>
        <row r="38">
          <cell r="Q38">
            <v>0</v>
          </cell>
        </row>
        <row r="39">
          <cell r="Q39">
            <v>692</v>
          </cell>
        </row>
        <row r="40">
          <cell r="Q40">
            <v>0</v>
          </cell>
        </row>
        <row r="41">
          <cell r="Q41">
            <v>0</v>
          </cell>
        </row>
        <row r="42">
          <cell r="Q42">
            <v>2</v>
          </cell>
        </row>
        <row r="43">
          <cell r="Q43">
            <v>11</v>
          </cell>
        </row>
        <row r="44">
          <cell r="Q44">
            <v>0</v>
          </cell>
        </row>
        <row r="45">
          <cell r="Q45">
            <v>1</v>
          </cell>
        </row>
        <row r="46">
          <cell r="Q46">
            <v>0</v>
          </cell>
        </row>
        <row r="50">
          <cell r="Q50">
            <v>9</v>
          </cell>
        </row>
        <row r="51">
          <cell r="Q51">
            <v>0</v>
          </cell>
        </row>
        <row r="52">
          <cell r="Q52">
            <v>50</v>
          </cell>
        </row>
        <row r="53">
          <cell r="Q53">
            <v>0</v>
          </cell>
        </row>
        <row r="54">
          <cell r="Q54">
            <v>0</v>
          </cell>
        </row>
        <row r="55">
          <cell r="Q55">
            <v>277</v>
          </cell>
        </row>
        <row r="56">
          <cell r="Q56">
            <v>12</v>
          </cell>
        </row>
        <row r="57">
          <cell r="Q57">
            <v>0</v>
          </cell>
        </row>
        <row r="58">
          <cell r="Q58">
            <v>36</v>
          </cell>
        </row>
        <row r="59">
          <cell r="Q59">
            <v>18</v>
          </cell>
        </row>
        <row r="60">
          <cell r="Q60">
            <v>64</v>
          </cell>
        </row>
        <row r="61">
          <cell r="Q61">
            <v>29</v>
          </cell>
        </row>
        <row r="63">
          <cell r="Q63">
            <v>0</v>
          </cell>
        </row>
        <row r="65">
          <cell r="Q65">
            <v>0</v>
          </cell>
        </row>
        <row r="67">
          <cell r="Q67">
            <v>1</v>
          </cell>
        </row>
        <row r="68">
          <cell r="Q68">
            <v>0</v>
          </cell>
        </row>
        <row r="69">
          <cell r="Q69">
            <v>1</v>
          </cell>
        </row>
        <row r="70">
          <cell r="Q70">
            <v>13</v>
          </cell>
        </row>
        <row r="71">
          <cell r="Q71">
            <v>0</v>
          </cell>
        </row>
        <row r="72">
          <cell r="Q72">
            <v>3</v>
          </cell>
        </row>
        <row r="73">
          <cell r="Q73">
            <v>4</v>
          </cell>
        </row>
        <row r="74">
          <cell r="Q74">
            <v>12</v>
          </cell>
        </row>
        <row r="75">
          <cell r="Q75">
            <v>2</v>
          </cell>
        </row>
        <row r="77">
          <cell r="Q77">
            <v>43</v>
          </cell>
        </row>
        <row r="78">
          <cell r="Q78">
            <v>1</v>
          </cell>
        </row>
        <row r="80">
          <cell r="Q80">
            <v>163</v>
          </cell>
        </row>
        <row r="82">
          <cell r="Q82">
            <v>0</v>
          </cell>
        </row>
        <row r="83">
          <cell r="Q83">
            <v>3</v>
          </cell>
        </row>
        <row r="84">
          <cell r="Q84">
            <v>0</v>
          </cell>
        </row>
        <row r="85">
          <cell r="Q85">
            <v>2</v>
          </cell>
        </row>
        <row r="86">
          <cell r="Q86">
            <v>1</v>
          </cell>
        </row>
        <row r="87">
          <cell r="Q87">
            <v>12</v>
          </cell>
        </row>
        <row r="88">
          <cell r="Q88">
            <v>1</v>
          </cell>
        </row>
        <row r="89">
          <cell r="Q89">
            <v>0</v>
          </cell>
        </row>
        <row r="91">
          <cell r="Q91">
            <v>0</v>
          </cell>
        </row>
        <row r="92">
          <cell r="Q92">
            <v>1</v>
          </cell>
        </row>
        <row r="93">
          <cell r="Q93">
            <v>1</v>
          </cell>
        </row>
        <row r="95">
          <cell r="Q95">
            <v>1</v>
          </cell>
        </row>
        <row r="96">
          <cell r="Q96">
            <v>1</v>
          </cell>
        </row>
        <row r="97">
          <cell r="Q97">
            <v>2</v>
          </cell>
        </row>
        <row r="98">
          <cell r="Q98">
            <v>1</v>
          </cell>
        </row>
        <row r="99">
          <cell r="Q99">
            <v>0</v>
          </cell>
        </row>
        <row r="101">
          <cell r="Q101">
            <v>1</v>
          </cell>
        </row>
        <row r="102">
          <cell r="Q102">
            <v>1</v>
          </cell>
        </row>
        <row r="103">
          <cell r="Q103">
            <v>2</v>
          </cell>
        </row>
        <row r="105">
          <cell r="Q105">
            <v>1</v>
          </cell>
        </row>
        <row r="106">
          <cell r="Q106">
            <v>9</v>
          </cell>
        </row>
        <row r="107">
          <cell r="Q107">
            <v>82</v>
          </cell>
        </row>
        <row r="108">
          <cell r="Q108">
            <v>1</v>
          </cell>
        </row>
        <row r="109">
          <cell r="Q109">
            <v>2</v>
          </cell>
        </row>
        <row r="110">
          <cell r="Q110">
            <v>30</v>
          </cell>
        </row>
        <row r="111">
          <cell r="Q111">
            <v>9</v>
          </cell>
        </row>
        <row r="112">
          <cell r="Q112">
            <v>2</v>
          </cell>
        </row>
        <row r="114">
          <cell r="Q114">
            <v>1</v>
          </cell>
        </row>
        <row r="115">
          <cell r="Q115">
            <v>0</v>
          </cell>
        </row>
        <row r="116">
          <cell r="Q116">
            <v>0</v>
          </cell>
        </row>
        <row r="117">
          <cell r="Q117">
            <v>1</v>
          </cell>
        </row>
        <row r="119">
          <cell r="Q119">
            <v>2</v>
          </cell>
        </row>
        <row r="120">
          <cell r="Q120">
            <v>3</v>
          </cell>
        </row>
        <row r="121">
          <cell r="Q121">
            <v>2</v>
          </cell>
        </row>
        <row r="123">
          <cell r="Q123">
            <v>1</v>
          </cell>
        </row>
        <row r="125">
          <cell r="Q125">
            <v>2</v>
          </cell>
        </row>
        <row r="126">
          <cell r="Q126">
            <v>1</v>
          </cell>
        </row>
        <row r="127">
          <cell r="Q127">
            <v>0</v>
          </cell>
        </row>
        <row r="128">
          <cell r="Q128">
            <v>16</v>
          </cell>
        </row>
        <row r="129">
          <cell r="Q129">
            <v>90</v>
          </cell>
        </row>
        <row r="130">
          <cell r="Q130">
            <v>1</v>
          </cell>
        </row>
        <row r="131">
          <cell r="Q131">
            <v>2</v>
          </cell>
        </row>
        <row r="133">
          <cell r="Q133">
            <v>4</v>
          </cell>
        </row>
        <row r="134">
          <cell r="Q134">
            <v>0</v>
          </cell>
        </row>
        <row r="135">
          <cell r="Q135">
            <v>1</v>
          </cell>
        </row>
        <row r="136">
          <cell r="Q136">
            <v>18</v>
          </cell>
        </row>
        <row r="138">
          <cell r="Q138">
            <v>3</v>
          </cell>
        </row>
        <row r="140">
          <cell r="Q140">
            <v>3</v>
          </cell>
        </row>
        <row r="144">
          <cell r="Q144">
            <v>6</v>
          </cell>
        </row>
        <row r="145">
          <cell r="Q145">
            <v>12</v>
          </cell>
        </row>
        <row r="147">
          <cell r="Q147">
            <v>0</v>
          </cell>
        </row>
        <row r="148">
          <cell r="Q148">
            <v>1</v>
          </cell>
        </row>
        <row r="149">
          <cell r="Q149">
            <v>0</v>
          </cell>
        </row>
        <row r="150">
          <cell r="Q150">
            <v>0</v>
          </cell>
        </row>
        <row r="151">
          <cell r="Q151">
            <v>12</v>
          </cell>
        </row>
        <row r="152">
          <cell r="Q152">
            <v>0</v>
          </cell>
        </row>
        <row r="153">
          <cell r="Q153">
            <v>224</v>
          </cell>
        </row>
        <row r="155">
          <cell r="Q155">
            <v>1110</v>
          </cell>
        </row>
        <row r="156">
          <cell r="Q156">
            <v>100</v>
          </cell>
        </row>
        <row r="157">
          <cell r="Q157">
            <v>38</v>
          </cell>
        </row>
        <row r="158">
          <cell r="Q158">
            <v>2</v>
          </cell>
        </row>
        <row r="159">
          <cell r="Q159">
            <v>0</v>
          </cell>
        </row>
        <row r="161">
          <cell r="Q161">
            <v>0</v>
          </cell>
        </row>
        <row r="162">
          <cell r="Q162">
            <v>2</v>
          </cell>
        </row>
        <row r="163">
          <cell r="Q163">
            <v>3</v>
          </cell>
        </row>
        <row r="165">
          <cell r="Q165">
            <v>122</v>
          </cell>
        </row>
        <row r="166">
          <cell r="Q166">
            <v>1</v>
          </cell>
        </row>
        <row r="168">
          <cell r="Q168">
            <v>2</v>
          </cell>
        </row>
        <row r="170">
          <cell r="Q170">
            <v>1</v>
          </cell>
        </row>
        <row r="172">
          <cell r="Q172">
            <v>0</v>
          </cell>
        </row>
        <row r="175">
          <cell r="Q175">
            <v>0</v>
          </cell>
        </row>
        <row r="176">
          <cell r="Q176">
            <v>1</v>
          </cell>
        </row>
        <row r="177">
          <cell r="Q177">
            <v>0</v>
          </cell>
        </row>
        <row r="178">
          <cell r="Q178">
            <v>2</v>
          </cell>
        </row>
        <row r="179">
          <cell r="Q179">
            <v>2</v>
          </cell>
        </row>
        <row r="181">
          <cell r="Q181">
            <v>3</v>
          </cell>
        </row>
        <row r="183">
          <cell r="Q183">
            <v>2</v>
          </cell>
        </row>
        <row r="185">
          <cell r="Q185">
            <v>2</v>
          </cell>
        </row>
        <row r="187">
          <cell r="Q187">
            <v>1</v>
          </cell>
        </row>
        <row r="189">
          <cell r="Q189">
            <v>1</v>
          </cell>
        </row>
        <row r="190">
          <cell r="Q190">
            <v>2</v>
          </cell>
        </row>
        <row r="191">
          <cell r="Q191">
            <v>0</v>
          </cell>
        </row>
        <row r="192">
          <cell r="Q192">
            <v>50</v>
          </cell>
        </row>
        <row r="193">
          <cell r="Q193">
            <v>1</v>
          </cell>
        </row>
        <row r="194">
          <cell r="Q194">
            <v>244</v>
          </cell>
        </row>
        <row r="195">
          <cell r="Q195">
            <v>3</v>
          </cell>
        </row>
        <row r="196">
          <cell r="Q196">
            <v>30</v>
          </cell>
        </row>
        <row r="197">
          <cell r="Q197">
            <v>7</v>
          </cell>
        </row>
        <row r="198">
          <cell r="Q198">
            <v>545</v>
          </cell>
        </row>
        <row r="200">
          <cell r="Q200">
            <v>48</v>
          </cell>
        </row>
        <row r="204">
          <cell r="Q204">
            <v>1</v>
          </cell>
        </row>
        <row r="205">
          <cell r="Q205">
            <v>2</v>
          </cell>
        </row>
        <row r="206">
          <cell r="Q206">
            <v>3</v>
          </cell>
        </row>
        <row r="207">
          <cell r="Q207">
            <v>6</v>
          </cell>
        </row>
        <row r="208">
          <cell r="Q208">
            <v>0</v>
          </cell>
        </row>
        <row r="209">
          <cell r="Q209">
            <v>13</v>
          </cell>
        </row>
        <row r="210">
          <cell r="Q210">
            <v>29</v>
          </cell>
        </row>
        <row r="213">
          <cell r="Q213">
            <v>16</v>
          </cell>
        </row>
        <row r="214">
          <cell r="Q214">
            <v>374</v>
          </cell>
        </row>
        <row r="215">
          <cell r="Q215">
            <v>17</v>
          </cell>
        </row>
        <row r="217">
          <cell r="Q217">
            <v>19</v>
          </cell>
        </row>
        <row r="219">
          <cell r="Q219">
            <v>3</v>
          </cell>
        </row>
        <row r="220">
          <cell r="Q220">
            <v>1</v>
          </cell>
        </row>
        <row r="221">
          <cell r="Q221">
            <v>2</v>
          </cell>
        </row>
        <row r="222">
          <cell r="Q222">
            <v>1</v>
          </cell>
        </row>
        <row r="223">
          <cell r="Q223">
            <v>2</v>
          </cell>
        </row>
        <row r="224">
          <cell r="Q224">
            <v>2</v>
          </cell>
        </row>
        <row r="225">
          <cell r="Q225">
            <v>51</v>
          </cell>
        </row>
        <row r="226">
          <cell r="Q226">
            <v>0</v>
          </cell>
        </row>
        <row r="227">
          <cell r="Q227">
            <v>0</v>
          </cell>
        </row>
        <row r="228">
          <cell r="Q228">
            <v>0</v>
          </cell>
        </row>
        <row r="232">
          <cell r="Q232">
            <v>0</v>
          </cell>
        </row>
        <row r="234">
          <cell r="Q234">
            <v>1</v>
          </cell>
        </row>
        <row r="235">
          <cell r="Q235">
            <v>0</v>
          </cell>
        </row>
        <row r="236">
          <cell r="Q236">
            <v>1</v>
          </cell>
        </row>
        <row r="237">
          <cell r="Q237">
            <v>3</v>
          </cell>
        </row>
        <row r="238">
          <cell r="Q238">
            <v>11</v>
          </cell>
        </row>
        <row r="239">
          <cell r="Q239">
            <v>150</v>
          </cell>
        </row>
        <row r="240">
          <cell r="Q240">
            <v>526</v>
          </cell>
        </row>
        <row r="241">
          <cell r="Q241">
            <v>31</v>
          </cell>
        </row>
        <row r="242">
          <cell r="Q242">
            <v>13</v>
          </cell>
        </row>
        <row r="243">
          <cell r="Q243">
            <v>31</v>
          </cell>
        </row>
        <row r="245">
          <cell r="Q245">
            <v>864</v>
          </cell>
        </row>
        <row r="247">
          <cell r="Q247">
            <v>280</v>
          </cell>
        </row>
        <row r="248">
          <cell r="Q248">
            <v>2</v>
          </cell>
        </row>
        <row r="249">
          <cell r="Q249">
            <v>64</v>
          </cell>
        </row>
        <row r="250">
          <cell r="Q250">
            <v>9</v>
          </cell>
        </row>
        <row r="251">
          <cell r="Q251">
            <v>0</v>
          </cell>
        </row>
        <row r="252">
          <cell r="Q252">
            <v>0</v>
          </cell>
        </row>
        <row r="253">
          <cell r="Q253">
            <v>17</v>
          </cell>
        </row>
        <row r="254">
          <cell r="Q254">
            <v>12</v>
          </cell>
        </row>
        <row r="255">
          <cell r="Q255">
            <v>1</v>
          </cell>
        </row>
        <row r="256">
          <cell r="Q256">
            <v>0</v>
          </cell>
        </row>
        <row r="257">
          <cell r="Q257">
            <v>0</v>
          </cell>
        </row>
        <row r="260">
          <cell r="Q260">
            <v>4</v>
          </cell>
        </row>
        <row r="262">
          <cell r="Q262">
            <v>6</v>
          </cell>
        </row>
        <row r="264">
          <cell r="Q264">
            <v>1</v>
          </cell>
        </row>
        <row r="265">
          <cell r="Q265">
            <v>5</v>
          </cell>
        </row>
        <row r="267">
          <cell r="Q267">
            <v>4</v>
          </cell>
        </row>
        <row r="268">
          <cell r="Q268">
            <v>1</v>
          </cell>
        </row>
        <row r="269">
          <cell r="Q269">
            <v>26</v>
          </cell>
        </row>
        <row r="270">
          <cell r="Q270">
            <v>6</v>
          </cell>
        </row>
        <row r="271">
          <cell r="Q271">
            <v>15</v>
          </cell>
        </row>
        <row r="273">
          <cell r="Q273">
            <v>6</v>
          </cell>
        </row>
        <row r="274">
          <cell r="Q274">
            <v>2</v>
          </cell>
        </row>
        <row r="275">
          <cell r="Q275">
            <v>0</v>
          </cell>
        </row>
        <row r="276">
          <cell r="Q276">
            <v>4</v>
          </cell>
        </row>
        <row r="277">
          <cell r="Q277">
            <v>12</v>
          </cell>
        </row>
        <row r="278">
          <cell r="Q278">
            <v>10</v>
          </cell>
        </row>
        <row r="279">
          <cell r="Q279">
            <v>1</v>
          </cell>
        </row>
        <row r="281">
          <cell r="Q281">
            <v>11</v>
          </cell>
        </row>
        <row r="282">
          <cell r="Q282">
            <v>39</v>
          </cell>
        </row>
        <row r="283">
          <cell r="Q283">
            <v>3</v>
          </cell>
        </row>
        <row r="284">
          <cell r="Q284">
            <v>57</v>
          </cell>
        </row>
        <row r="285">
          <cell r="Q285">
            <v>0</v>
          </cell>
        </row>
        <row r="287">
          <cell r="Q287">
            <v>152</v>
          </cell>
        </row>
        <row r="288">
          <cell r="Q288">
            <v>12</v>
          </cell>
        </row>
        <row r="290">
          <cell r="Q290">
            <v>12</v>
          </cell>
        </row>
        <row r="291">
          <cell r="Q291">
            <v>1</v>
          </cell>
        </row>
        <row r="292">
          <cell r="Q292">
            <v>15</v>
          </cell>
        </row>
        <row r="293">
          <cell r="Q293">
            <v>4</v>
          </cell>
        </row>
        <row r="294">
          <cell r="Q294">
            <v>0</v>
          </cell>
        </row>
        <row r="295">
          <cell r="Q295">
            <v>2</v>
          </cell>
        </row>
        <row r="296">
          <cell r="Q296">
            <v>6</v>
          </cell>
        </row>
        <row r="297">
          <cell r="Q297">
            <v>28</v>
          </cell>
        </row>
        <row r="298">
          <cell r="Q298">
            <v>66</v>
          </cell>
        </row>
        <row r="299">
          <cell r="Q299">
            <v>54</v>
          </cell>
        </row>
        <row r="301">
          <cell r="Q301">
            <v>2</v>
          </cell>
        </row>
        <row r="302">
          <cell r="Q302">
            <v>51</v>
          </cell>
        </row>
        <row r="303">
          <cell r="Q303">
            <v>0</v>
          </cell>
        </row>
        <row r="304">
          <cell r="Q304">
            <v>9</v>
          </cell>
        </row>
        <row r="305">
          <cell r="Q305">
            <v>6</v>
          </cell>
        </row>
        <row r="306">
          <cell r="Q306">
            <v>1</v>
          </cell>
        </row>
        <row r="307">
          <cell r="Q307">
            <v>4</v>
          </cell>
        </row>
        <row r="309">
          <cell r="Q309">
            <v>14</v>
          </cell>
        </row>
        <row r="310">
          <cell r="Q310">
            <v>4</v>
          </cell>
        </row>
        <row r="311">
          <cell r="Q311">
            <v>13</v>
          </cell>
        </row>
        <row r="312">
          <cell r="Q312">
            <v>4</v>
          </cell>
        </row>
        <row r="316">
          <cell r="Q316">
            <v>1</v>
          </cell>
        </row>
        <row r="318">
          <cell r="Q318">
            <v>21</v>
          </cell>
        </row>
        <row r="319">
          <cell r="Q319">
            <v>149</v>
          </cell>
        </row>
        <row r="320">
          <cell r="Q320">
            <v>0</v>
          </cell>
        </row>
        <row r="321">
          <cell r="Q321">
            <v>7</v>
          </cell>
        </row>
        <row r="322">
          <cell r="Q322">
            <v>38</v>
          </cell>
        </row>
        <row r="324">
          <cell r="Q324">
            <v>31</v>
          </cell>
        </row>
        <row r="326">
          <cell r="Q326">
            <v>3</v>
          </cell>
        </row>
        <row r="327">
          <cell r="Q327">
            <v>13</v>
          </cell>
        </row>
        <row r="329">
          <cell r="Q329">
            <v>21</v>
          </cell>
        </row>
        <row r="330">
          <cell r="Q330">
            <v>1</v>
          </cell>
        </row>
        <row r="331">
          <cell r="Q331">
            <v>20</v>
          </cell>
        </row>
        <row r="332">
          <cell r="Q332">
            <v>2</v>
          </cell>
        </row>
        <row r="333">
          <cell r="Q333">
            <v>1</v>
          </cell>
        </row>
        <row r="334">
          <cell r="Q334">
            <v>3</v>
          </cell>
        </row>
        <row r="335">
          <cell r="Q335">
            <v>55</v>
          </cell>
        </row>
        <row r="336">
          <cell r="Q336">
            <v>6</v>
          </cell>
        </row>
        <row r="337">
          <cell r="Q337">
            <v>4</v>
          </cell>
        </row>
        <row r="339">
          <cell r="Q339">
            <v>0</v>
          </cell>
        </row>
        <row r="340">
          <cell r="Q340">
            <v>54</v>
          </cell>
        </row>
        <row r="341">
          <cell r="Q341">
            <v>254</v>
          </cell>
        </row>
        <row r="343">
          <cell r="Q343">
            <v>140</v>
          </cell>
        </row>
        <row r="344">
          <cell r="Q344">
            <v>15</v>
          </cell>
        </row>
        <row r="345">
          <cell r="Q345">
            <v>0</v>
          </cell>
        </row>
        <row r="346">
          <cell r="Q346">
            <v>11</v>
          </cell>
        </row>
        <row r="347">
          <cell r="Q347">
            <v>0</v>
          </cell>
        </row>
        <row r="348">
          <cell r="Q348">
            <v>1</v>
          </cell>
        </row>
        <row r="349">
          <cell r="Q349">
            <v>8</v>
          </cell>
        </row>
        <row r="350">
          <cell r="Q350">
            <v>2</v>
          </cell>
        </row>
        <row r="351">
          <cell r="Q351">
            <v>0</v>
          </cell>
        </row>
        <row r="352">
          <cell r="Q352">
            <v>6</v>
          </cell>
        </row>
        <row r="353">
          <cell r="Q353">
            <v>26</v>
          </cell>
        </row>
        <row r="354">
          <cell r="Q354">
            <v>1</v>
          </cell>
        </row>
        <row r="357">
          <cell r="Q357">
            <v>54</v>
          </cell>
        </row>
        <row r="358">
          <cell r="Q358">
            <v>0</v>
          </cell>
        </row>
        <row r="360">
          <cell r="Q360">
            <v>4</v>
          </cell>
        </row>
        <row r="361">
          <cell r="Q361">
            <v>13</v>
          </cell>
        </row>
        <row r="362">
          <cell r="Q362">
            <v>0</v>
          </cell>
        </row>
        <row r="363">
          <cell r="Q363">
            <v>1</v>
          </cell>
        </row>
        <row r="364">
          <cell r="Q364">
            <v>1</v>
          </cell>
        </row>
        <row r="365">
          <cell r="Q365">
            <v>0</v>
          </cell>
        </row>
        <row r="366">
          <cell r="Q366">
            <v>2</v>
          </cell>
        </row>
        <row r="367">
          <cell r="Q367">
            <v>0</v>
          </cell>
        </row>
        <row r="368">
          <cell r="Q368">
            <v>245</v>
          </cell>
        </row>
        <row r="369">
          <cell r="Q369">
            <v>11</v>
          </cell>
        </row>
        <row r="371">
          <cell r="Q371">
            <v>2</v>
          </cell>
        </row>
        <row r="372">
          <cell r="Q372">
            <v>2</v>
          </cell>
        </row>
        <row r="373">
          <cell r="Q373">
            <v>1</v>
          </cell>
        </row>
        <row r="374">
          <cell r="Q374">
            <v>3</v>
          </cell>
        </row>
        <row r="375">
          <cell r="Q375">
            <v>0</v>
          </cell>
        </row>
        <row r="376">
          <cell r="Q376">
            <v>52</v>
          </cell>
        </row>
        <row r="377">
          <cell r="Q377">
            <v>16</v>
          </cell>
        </row>
        <row r="378">
          <cell r="Q378">
            <v>1</v>
          </cell>
        </row>
        <row r="379">
          <cell r="Q379">
            <v>0</v>
          </cell>
        </row>
        <row r="380">
          <cell r="Q380">
            <v>113</v>
          </cell>
        </row>
        <row r="382">
          <cell r="Q382">
            <v>523</v>
          </cell>
        </row>
        <row r="383">
          <cell r="Q383">
            <v>0</v>
          </cell>
        </row>
        <row r="385">
          <cell r="Q385">
            <v>0</v>
          </cell>
        </row>
        <row r="386">
          <cell r="Q386">
            <v>159</v>
          </cell>
        </row>
        <row r="387">
          <cell r="Q387">
            <v>119</v>
          </cell>
        </row>
        <row r="388">
          <cell r="Q388">
            <v>3</v>
          </cell>
        </row>
        <row r="389">
          <cell r="Q389">
            <v>0</v>
          </cell>
        </row>
        <row r="390">
          <cell r="Q390">
            <v>1</v>
          </cell>
        </row>
        <row r="391">
          <cell r="Q391">
            <v>0</v>
          </cell>
        </row>
        <row r="392">
          <cell r="Q392">
            <v>5</v>
          </cell>
        </row>
        <row r="393">
          <cell r="Q393">
            <v>1</v>
          </cell>
        </row>
        <row r="394">
          <cell r="Q394">
            <v>91</v>
          </cell>
        </row>
        <row r="395">
          <cell r="Q395">
            <v>8</v>
          </cell>
        </row>
        <row r="396">
          <cell r="Q396">
            <v>7</v>
          </cell>
        </row>
        <row r="397">
          <cell r="Q397">
            <v>4</v>
          </cell>
        </row>
        <row r="399">
          <cell r="Q399">
            <v>3</v>
          </cell>
        </row>
      </sheetData>
      <sheetData sheetId="3">
        <row r="5">
          <cell r="Q5">
            <v>369</v>
          </cell>
        </row>
        <row r="7">
          <cell r="Q7">
            <v>0</v>
          </cell>
        </row>
        <row r="8">
          <cell r="Q8">
            <v>0</v>
          </cell>
        </row>
        <row r="9">
          <cell r="Q9">
            <v>5</v>
          </cell>
        </row>
        <row r="10">
          <cell r="Q10">
            <v>0</v>
          </cell>
        </row>
        <row r="13">
          <cell r="Q13">
            <v>0</v>
          </cell>
        </row>
        <row r="14">
          <cell r="Q14">
            <v>4</v>
          </cell>
        </row>
        <row r="15">
          <cell r="Q15">
            <v>0</v>
          </cell>
        </row>
        <row r="16">
          <cell r="Q16">
            <v>0</v>
          </cell>
        </row>
        <row r="17">
          <cell r="Q17">
            <v>0</v>
          </cell>
        </row>
        <row r="18">
          <cell r="Q18">
            <v>0</v>
          </cell>
        </row>
        <row r="20">
          <cell r="Q20">
            <v>0</v>
          </cell>
        </row>
        <row r="21">
          <cell r="Q21">
            <v>0</v>
          </cell>
        </row>
        <row r="23">
          <cell r="Q23">
            <v>1</v>
          </cell>
        </row>
        <row r="24">
          <cell r="Q24">
            <v>0</v>
          </cell>
        </row>
        <row r="25">
          <cell r="Q25">
            <v>2</v>
          </cell>
        </row>
        <row r="27">
          <cell r="Q27">
            <v>0</v>
          </cell>
        </row>
        <row r="28">
          <cell r="Q28">
            <v>0</v>
          </cell>
        </row>
        <row r="29">
          <cell r="Q29">
            <v>1</v>
          </cell>
        </row>
        <row r="31">
          <cell r="Q31">
            <v>1</v>
          </cell>
        </row>
        <row r="32">
          <cell r="Q32">
            <v>1</v>
          </cell>
        </row>
        <row r="33">
          <cell r="Q33">
            <v>0</v>
          </cell>
        </row>
        <row r="34">
          <cell r="Q34">
            <v>5</v>
          </cell>
        </row>
        <row r="35">
          <cell r="Q35">
            <v>0</v>
          </cell>
        </row>
        <row r="37">
          <cell r="Q37">
            <v>0</v>
          </cell>
        </row>
        <row r="38">
          <cell r="Q38">
            <v>14</v>
          </cell>
        </row>
        <row r="39">
          <cell r="Q39">
            <v>9</v>
          </cell>
        </row>
        <row r="41">
          <cell r="Q41">
            <v>0</v>
          </cell>
        </row>
        <row r="42">
          <cell r="Q42">
            <v>2</v>
          </cell>
        </row>
        <row r="44">
          <cell r="Q44">
            <v>1</v>
          </cell>
        </row>
        <row r="45">
          <cell r="Q45">
            <v>3</v>
          </cell>
        </row>
        <row r="46">
          <cell r="Q46">
            <v>0</v>
          </cell>
        </row>
        <row r="48">
          <cell r="Q48">
            <v>0</v>
          </cell>
        </row>
        <row r="49">
          <cell r="Q49">
            <v>0</v>
          </cell>
        </row>
        <row r="50">
          <cell r="Q50">
            <v>0</v>
          </cell>
        </row>
        <row r="51">
          <cell r="Q51">
            <v>2</v>
          </cell>
        </row>
        <row r="52">
          <cell r="Q52">
            <v>4</v>
          </cell>
        </row>
        <row r="53">
          <cell r="Q53">
            <v>2</v>
          </cell>
        </row>
        <row r="55">
          <cell r="Q55">
            <v>1</v>
          </cell>
        </row>
        <row r="56">
          <cell r="Q56">
            <v>2</v>
          </cell>
        </row>
        <row r="57">
          <cell r="Q57">
            <v>20</v>
          </cell>
        </row>
        <row r="58">
          <cell r="Q58">
            <v>0</v>
          </cell>
        </row>
        <row r="59">
          <cell r="Q59">
            <v>24</v>
          </cell>
        </row>
        <row r="61">
          <cell r="Q61">
            <v>0</v>
          </cell>
        </row>
        <row r="63">
          <cell r="Q63">
            <v>0</v>
          </cell>
        </row>
        <row r="65">
          <cell r="Q65">
            <v>0</v>
          </cell>
        </row>
        <row r="67">
          <cell r="Q67">
            <v>2</v>
          </cell>
        </row>
        <row r="69">
          <cell r="Q69">
            <v>0</v>
          </cell>
        </row>
        <row r="70">
          <cell r="Q70">
            <v>0</v>
          </cell>
        </row>
        <row r="71">
          <cell r="Q71">
            <v>0</v>
          </cell>
        </row>
        <row r="72">
          <cell r="Q72">
            <v>0</v>
          </cell>
        </row>
        <row r="73">
          <cell r="Q73">
            <v>0</v>
          </cell>
        </row>
        <row r="74">
          <cell r="Q74">
            <v>0</v>
          </cell>
        </row>
        <row r="76">
          <cell r="Q76">
            <v>0</v>
          </cell>
        </row>
        <row r="78">
          <cell r="Q78">
            <v>0</v>
          </cell>
        </row>
        <row r="80">
          <cell r="Q80">
            <v>0</v>
          </cell>
        </row>
        <row r="81">
          <cell r="Q81">
            <v>0</v>
          </cell>
        </row>
        <row r="83">
          <cell r="Q83">
            <v>0</v>
          </cell>
        </row>
        <row r="84">
          <cell r="Q84">
            <v>0</v>
          </cell>
        </row>
        <row r="85">
          <cell r="Q85">
            <v>0</v>
          </cell>
        </row>
        <row r="87">
          <cell r="Q87">
            <v>0</v>
          </cell>
        </row>
        <row r="88">
          <cell r="Q88">
            <v>0</v>
          </cell>
        </row>
        <row r="89">
          <cell r="Q89">
            <v>4</v>
          </cell>
        </row>
        <row r="91">
          <cell r="Q91">
            <v>3</v>
          </cell>
        </row>
        <row r="93">
          <cell r="Q93">
            <v>20</v>
          </cell>
        </row>
        <row r="95">
          <cell r="Q95">
            <v>0</v>
          </cell>
        </row>
        <row r="97">
          <cell r="Q97">
            <v>2</v>
          </cell>
        </row>
        <row r="98">
          <cell r="Q98">
            <v>3</v>
          </cell>
        </row>
        <row r="99">
          <cell r="Q99">
            <v>0</v>
          </cell>
        </row>
        <row r="100">
          <cell r="Q100">
            <v>4</v>
          </cell>
        </row>
        <row r="101">
          <cell r="Q101">
            <v>0</v>
          </cell>
        </row>
        <row r="102">
          <cell r="Q102">
            <v>12</v>
          </cell>
        </row>
        <row r="103">
          <cell r="Q103">
            <v>0</v>
          </cell>
        </row>
        <row r="104">
          <cell r="Q104">
            <v>0</v>
          </cell>
        </row>
        <row r="105">
          <cell r="Q105">
            <v>0</v>
          </cell>
        </row>
        <row r="106">
          <cell r="Q106">
            <v>0</v>
          </cell>
        </row>
        <row r="107">
          <cell r="Q107">
            <v>1</v>
          </cell>
        </row>
        <row r="108">
          <cell r="Q108">
            <v>2</v>
          </cell>
        </row>
        <row r="111">
          <cell r="Q111">
            <v>0</v>
          </cell>
        </row>
        <row r="112">
          <cell r="Q112">
            <v>2</v>
          </cell>
        </row>
        <row r="113">
          <cell r="Q113">
            <v>1</v>
          </cell>
        </row>
        <row r="114">
          <cell r="Q114">
            <v>2</v>
          </cell>
        </row>
        <row r="115">
          <cell r="Q115">
            <v>2</v>
          </cell>
        </row>
        <row r="116">
          <cell r="Q116">
            <v>0</v>
          </cell>
        </row>
        <row r="117">
          <cell r="Q117">
            <v>9</v>
          </cell>
        </row>
        <row r="118">
          <cell r="Q118">
            <v>0</v>
          </cell>
        </row>
        <row r="119">
          <cell r="Q119">
            <v>0</v>
          </cell>
        </row>
        <row r="121">
          <cell r="Q121">
            <v>0</v>
          </cell>
        </row>
        <row r="123">
          <cell r="Q123">
            <v>4</v>
          </cell>
        </row>
        <row r="124">
          <cell r="Q124">
            <v>0</v>
          </cell>
        </row>
        <row r="125">
          <cell r="Q125">
            <v>0</v>
          </cell>
        </row>
        <row r="126">
          <cell r="Q126">
            <v>0</v>
          </cell>
        </row>
        <row r="128">
          <cell r="Q128">
            <v>3</v>
          </cell>
        </row>
        <row r="129">
          <cell r="Q129">
            <v>2</v>
          </cell>
        </row>
        <row r="130">
          <cell r="Q130">
            <v>3</v>
          </cell>
        </row>
        <row r="131">
          <cell r="Q131">
            <v>1</v>
          </cell>
        </row>
        <row r="132">
          <cell r="Q132">
            <v>1</v>
          </cell>
        </row>
        <row r="133">
          <cell r="Q133">
            <v>7</v>
          </cell>
        </row>
        <row r="134">
          <cell r="Q134">
            <v>3</v>
          </cell>
        </row>
        <row r="136">
          <cell r="Q136">
            <v>0</v>
          </cell>
        </row>
        <row r="137">
          <cell r="Q137">
            <v>0</v>
          </cell>
        </row>
        <row r="138">
          <cell r="Q138">
            <v>1</v>
          </cell>
        </row>
        <row r="140">
          <cell r="Q140">
            <v>1</v>
          </cell>
        </row>
        <row r="141">
          <cell r="Q141">
            <v>2</v>
          </cell>
        </row>
        <row r="142">
          <cell r="Q142">
            <v>0</v>
          </cell>
        </row>
        <row r="143">
          <cell r="Q143">
            <v>4</v>
          </cell>
        </row>
        <row r="144">
          <cell r="Q144">
            <v>1</v>
          </cell>
        </row>
        <row r="145">
          <cell r="Q145">
            <v>2</v>
          </cell>
        </row>
        <row r="146">
          <cell r="Q146">
            <v>0</v>
          </cell>
        </row>
        <row r="147">
          <cell r="Q147">
            <v>0</v>
          </cell>
        </row>
        <row r="148">
          <cell r="Q148">
            <v>1</v>
          </cell>
        </row>
        <row r="149">
          <cell r="Q149">
            <v>0</v>
          </cell>
        </row>
        <row r="151">
          <cell r="Q151">
            <v>0</v>
          </cell>
        </row>
        <row r="153">
          <cell r="Q153">
            <v>0</v>
          </cell>
        </row>
        <row r="154">
          <cell r="Q154">
            <v>1</v>
          </cell>
        </row>
        <row r="155">
          <cell r="Q155">
            <v>0</v>
          </cell>
        </row>
        <row r="157">
          <cell r="Q157">
            <v>0</v>
          </cell>
        </row>
        <row r="159">
          <cell r="Q159">
            <v>2</v>
          </cell>
        </row>
        <row r="160">
          <cell r="Q160">
            <v>0</v>
          </cell>
        </row>
        <row r="161">
          <cell r="Q161">
            <v>1</v>
          </cell>
        </row>
        <row r="162">
          <cell r="Q162">
            <v>1</v>
          </cell>
        </row>
        <row r="163">
          <cell r="Q163">
            <v>1</v>
          </cell>
        </row>
        <row r="164">
          <cell r="Q164">
            <v>0</v>
          </cell>
        </row>
        <row r="165">
          <cell r="Q165">
            <v>5</v>
          </cell>
        </row>
        <row r="167">
          <cell r="Q167">
            <v>2</v>
          </cell>
        </row>
        <row r="168">
          <cell r="Q168">
            <v>8</v>
          </cell>
        </row>
        <row r="169">
          <cell r="Q169">
            <v>1</v>
          </cell>
        </row>
        <row r="170">
          <cell r="Q170">
            <v>0</v>
          </cell>
        </row>
        <row r="171">
          <cell r="Q171">
            <v>1</v>
          </cell>
        </row>
        <row r="172">
          <cell r="Q172">
            <v>1</v>
          </cell>
        </row>
        <row r="173">
          <cell r="Q173">
            <v>4</v>
          </cell>
        </row>
        <row r="174">
          <cell r="Q174">
            <v>2</v>
          </cell>
        </row>
        <row r="175">
          <cell r="Q175">
            <v>1</v>
          </cell>
        </row>
        <row r="176">
          <cell r="Q176">
            <v>0</v>
          </cell>
        </row>
        <row r="177">
          <cell r="Q177">
            <v>0</v>
          </cell>
        </row>
        <row r="178">
          <cell r="Q178">
            <v>0</v>
          </cell>
        </row>
        <row r="179">
          <cell r="Q179">
            <v>8</v>
          </cell>
        </row>
        <row r="180">
          <cell r="Q180">
            <v>3</v>
          </cell>
        </row>
        <row r="181">
          <cell r="Q181">
            <v>1</v>
          </cell>
        </row>
        <row r="182">
          <cell r="Q182">
            <v>0</v>
          </cell>
        </row>
        <row r="183">
          <cell r="Q183">
            <v>0</v>
          </cell>
        </row>
        <row r="184">
          <cell r="Q184">
            <v>0</v>
          </cell>
        </row>
        <row r="185">
          <cell r="Q185">
            <v>0</v>
          </cell>
        </row>
        <row r="186">
          <cell r="Q186">
            <v>0</v>
          </cell>
        </row>
        <row r="187">
          <cell r="Q187">
            <v>0</v>
          </cell>
        </row>
        <row r="188">
          <cell r="Q188">
            <v>1</v>
          </cell>
        </row>
        <row r="189">
          <cell r="Q189">
            <v>0</v>
          </cell>
        </row>
      </sheetData>
      <sheetData sheetId="4">
        <row r="5">
          <cell r="Q5">
            <v>2965</v>
          </cell>
        </row>
        <row r="7">
          <cell r="Q7">
            <v>0</v>
          </cell>
        </row>
        <row r="8">
          <cell r="Q8">
            <v>0</v>
          </cell>
        </row>
        <row r="9">
          <cell r="Q9">
            <v>0</v>
          </cell>
        </row>
        <row r="10">
          <cell r="Q10">
            <v>4</v>
          </cell>
        </row>
        <row r="11">
          <cell r="Q11">
            <v>50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6">
          <cell r="Q26">
            <v>0</v>
          </cell>
        </row>
        <row r="27">
          <cell r="Q27">
            <v>0</v>
          </cell>
        </row>
        <row r="28">
          <cell r="Q28">
            <v>0</v>
          </cell>
        </row>
        <row r="29">
          <cell r="Q29">
            <v>0</v>
          </cell>
        </row>
        <row r="30">
          <cell r="Q30">
            <v>450</v>
          </cell>
        </row>
        <row r="31">
          <cell r="Q31">
            <v>0</v>
          </cell>
        </row>
        <row r="32">
          <cell r="Q32">
            <v>15</v>
          </cell>
        </row>
        <row r="33">
          <cell r="Q33">
            <v>0</v>
          </cell>
        </row>
        <row r="34">
          <cell r="Q34">
            <v>0</v>
          </cell>
        </row>
        <row r="38">
          <cell r="Q38">
            <v>0</v>
          </cell>
        </row>
        <row r="39">
          <cell r="Q39">
            <v>0</v>
          </cell>
        </row>
        <row r="40">
          <cell r="Q40">
            <v>0</v>
          </cell>
        </row>
        <row r="41">
          <cell r="Q41">
            <v>36</v>
          </cell>
        </row>
        <row r="42">
          <cell r="Q42">
            <v>0</v>
          </cell>
        </row>
        <row r="43">
          <cell r="Q43">
            <v>63</v>
          </cell>
        </row>
        <row r="45">
          <cell r="Q45">
            <v>0</v>
          </cell>
        </row>
        <row r="46">
          <cell r="Q46">
            <v>0</v>
          </cell>
        </row>
        <row r="47">
          <cell r="Q47">
            <v>0</v>
          </cell>
        </row>
        <row r="48">
          <cell r="Q48">
            <v>0</v>
          </cell>
        </row>
        <row r="49">
          <cell r="Q49">
            <v>0</v>
          </cell>
        </row>
        <row r="52">
          <cell r="Q52">
            <v>0</v>
          </cell>
        </row>
        <row r="53">
          <cell r="Q53">
            <v>0</v>
          </cell>
        </row>
        <row r="54">
          <cell r="Q54">
            <v>0</v>
          </cell>
        </row>
        <row r="55">
          <cell r="Q55">
            <v>0</v>
          </cell>
        </row>
        <row r="56">
          <cell r="Q56">
            <v>0</v>
          </cell>
        </row>
        <row r="57">
          <cell r="Q57">
            <v>0</v>
          </cell>
        </row>
        <row r="58">
          <cell r="Q58">
            <v>0</v>
          </cell>
        </row>
        <row r="59">
          <cell r="Q59">
            <v>0</v>
          </cell>
        </row>
        <row r="61">
          <cell r="Q61">
            <v>0</v>
          </cell>
        </row>
        <row r="62">
          <cell r="Q62">
            <v>0</v>
          </cell>
        </row>
        <row r="63">
          <cell r="Q63">
            <v>9</v>
          </cell>
        </row>
        <row r="64">
          <cell r="Q64">
            <v>0</v>
          </cell>
        </row>
        <row r="65">
          <cell r="Q65">
            <v>0</v>
          </cell>
        </row>
        <row r="66">
          <cell r="Q66">
            <v>0</v>
          </cell>
        </row>
        <row r="67">
          <cell r="Q67">
            <v>0</v>
          </cell>
        </row>
        <row r="68">
          <cell r="Q68">
            <v>0</v>
          </cell>
        </row>
        <row r="69">
          <cell r="Q69">
            <v>0</v>
          </cell>
        </row>
        <row r="70">
          <cell r="Q70">
            <v>174</v>
          </cell>
        </row>
        <row r="71">
          <cell r="Q71">
            <v>2</v>
          </cell>
        </row>
        <row r="73">
          <cell r="Q73">
            <v>0</v>
          </cell>
        </row>
        <row r="74">
          <cell r="Q74">
            <v>0</v>
          </cell>
        </row>
        <row r="77">
          <cell r="Q77">
            <v>0</v>
          </cell>
        </row>
        <row r="79">
          <cell r="Q79">
            <v>0</v>
          </cell>
        </row>
        <row r="81">
          <cell r="Q81">
            <v>0</v>
          </cell>
        </row>
        <row r="83">
          <cell r="Q83">
            <v>0</v>
          </cell>
        </row>
        <row r="84">
          <cell r="Q84">
            <v>0</v>
          </cell>
        </row>
        <row r="87">
          <cell r="Q87">
            <v>399</v>
          </cell>
        </row>
        <row r="88">
          <cell r="Q88">
            <v>100</v>
          </cell>
        </row>
        <row r="89">
          <cell r="Q89">
            <v>50</v>
          </cell>
        </row>
        <row r="90">
          <cell r="Q90">
            <v>0</v>
          </cell>
        </row>
        <row r="91">
          <cell r="Q91">
            <v>0</v>
          </cell>
        </row>
        <row r="92">
          <cell r="Q92">
            <v>0</v>
          </cell>
        </row>
        <row r="93">
          <cell r="Q93">
            <v>81</v>
          </cell>
        </row>
        <row r="95">
          <cell r="Q95">
            <v>0</v>
          </cell>
        </row>
        <row r="97">
          <cell r="Q97">
            <v>2</v>
          </cell>
        </row>
        <row r="99">
          <cell r="Q99">
            <v>0</v>
          </cell>
        </row>
        <row r="101">
          <cell r="Q101">
            <v>4</v>
          </cell>
        </row>
        <row r="102">
          <cell r="Q102">
            <v>0</v>
          </cell>
        </row>
        <row r="103">
          <cell r="Q103">
            <v>0</v>
          </cell>
        </row>
        <row r="105">
          <cell r="Q105">
            <v>1</v>
          </cell>
        </row>
        <row r="106">
          <cell r="Q106">
            <v>0</v>
          </cell>
        </row>
        <row r="107">
          <cell r="Q107">
            <v>0</v>
          </cell>
        </row>
        <row r="108">
          <cell r="Q108">
            <v>0</v>
          </cell>
        </row>
        <row r="109">
          <cell r="Q109">
            <v>0</v>
          </cell>
        </row>
        <row r="110">
          <cell r="Q110">
            <v>864</v>
          </cell>
        </row>
        <row r="111">
          <cell r="Q111">
            <v>240</v>
          </cell>
        </row>
        <row r="112">
          <cell r="Q112">
            <v>0</v>
          </cell>
        </row>
        <row r="113">
          <cell r="Q113">
            <v>0</v>
          </cell>
        </row>
        <row r="114">
          <cell r="Q114">
            <v>0</v>
          </cell>
        </row>
        <row r="115">
          <cell r="Q115">
            <v>2</v>
          </cell>
        </row>
        <row r="116">
          <cell r="Q116">
            <v>0</v>
          </cell>
        </row>
        <row r="117">
          <cell r="Q117">
            <v>0</v>
          </cell>
        </row>
        <row r="119">
          <cell r="Q119">
            <v>1</v>
          </cell>
        </row>
        <row r="120">
          <cell r="Q120">
            <v>0</v>
          </cell>
        </row>
        <row r="121">
          <cell r="Q121">
            <v>0</v>
          </cell>
        </row>
        <row r="122">
          <cell r="Q122">
            <v>0</v>
          </cell>
        </row>
        <row r="123">
          <cell r="Q123">
            <v>0</v>
          </cell>
        </row>
        <row r="124">
          <cell r="Q124">
            <v>0</v>
          </cell>
        </row>
        <row r="125">
          <cell r="Q125">
            <v>92</v>
          </cell>
        </row>
        <row r="127">
          <cell r="Q127">
            <v>0</v>
          </cell>
        </row>
        <row r="128">
          <cell r="Q128">
            <v>0</v>
          </cell>
        </row>
        <row r="129">
          <cell r="Q129">
            <v>0</v>
          </cell>
        </row>
        <row r="131">
          <cell r="Q131">
            <v>1</v>
          </cell>
        </row>
        <row r="132">
          <cell r="Q132">
            <v>1</v>
          </cell>
        </row>
        <row r="133">
          <cell r="Q133">
            <v>1</v>
          </cell>
        </row>
      </sheetData>
      <sheetData sheetId="5">
        <row r="5">
          <cell r="Q5">
            <v>2</v>
          </cell>
        </row>
        <row r="7">
          <cell r="Q7">
            <v>0</v>
          </cell>
        </row>
        <row r="9">
          <cell r="Q9">
            <v>1</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4">
          <cell r="Q24">
            <v>0</v>
          </cell>
        </row>
        <row r="25">
          <cell r="Q25">
            <v>0</v>
          </cell>
        </row>
        <row r="26">
          <cell r="Q26">
            <v>0</v>
          </cell>
        </row>
        <row r="27">
          <cell r="Q27">
            <v>0</v>
          </cell>
        </row>
        <row r="28">
          <cell r="Q28">
            <v>0</v>
          </cell>
        </row>
        <row r="29">
          <cell r="Q29">
            <v>0</v>
          </cell>
        </row>
        <row r="30">
          <cell r="Q30">
            <v>0</v>
          </cell>
        </row>
        <row r="32">
          <cell r="Q32">
            <v>0</v>
          </cell>
        </row>
        <row r="33">
          <cell r="Q33">
            <v>0</v>
          </cell>
        </row>
        <row r="34">
          <cell r="Q34">
            <v>0</v>
          </cell>
        </row>
        <row r="35">
          <cell r="Q35">
            <v>0</v>
          </cell>
        </row>
        <row r="36">
          <cell r="Q36">
            <v>0</v>
          </cell>
        </row>
        <row r="37">
          <cell r="Q37">
            <v>0</v>
          </cell>
        </row>
        <row r="38">
          <cell r="Q38">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5">
          <cell r="Q55">
            <v>0</v>
          </cell>
        </row>
        <row r="57">
          <cell r="Q57">
            <v>0</v>
          </cell>
        </row>
        <row r="58">
          <cell r="Q58">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3">
          <cell r="Q83">
            <v>0</v>
          </cell>
        </row>
        <row r="84">
          <cell r="Q84">
            <v>0</v>
          </cell>
        </row>
        <row r="85">
          <cell r="Q85">
            <v>0</v>
          </cell>
        </row>
        <row r="86">
          <cell r="Q86">
            <v>0</v>
          </cell>
        </row>
        <row r="87">
          <cell r="Q87">
            <v>1</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row r="110">
          <cell r="Q110">
            <v>0</v>
          </cell>
        </row>
        <row r="111">
          <cell r="Q111">
            <v>0</v>
          </cell>
        </row>
        <row r="112">
          <cell r="Q112">
            <v>0</v>
          </cell>
        </row>
        <row r="113">
          <cell r="Q113">
            <v>0</v>
          </cell>
        </row>
        <row r="114">
          <cell r="Q114">
            <v>0</v>
          </cell>
        </row>
        <row r="115">
          <cell r="Q115">
            <v>0</v>
          </cell>
        </row>
        <row r="116">
          <cell r="Q116">
            <v>0</v>
          </cell>
        </row>
        <row r="117">
          <cell r="Q117">
            <v>0</v>
          </cell>
        </row>
        <row r="118">
          <cell r="Q118">
            <v>0</v>
          </cell>
        </row>
        <row r="119">
          <cell r="Q119">
            <v>0</v>
          </cell>
        </row>
        <row r="120">
          <cell r="Q120">
            <v>0</v>
          </cell>
        </row>
        <row r="121">
          <cell r="Q121">
            <v>0</v>
          </cell>
        </row>
        <row r="122">
          <cell r="Q122">
            <v>0</v>
          </cell>
        </row>
        <row r="123">
          <cell r="Q123">
            <v>0</v>
          </cell>
        </row>
        <row r="124">
          <cell r="Q124">
            <v>0</v>
          </cell>
        </row>
        <row r="125">
          <cell r="Q125">
            <v>0</v>
          </cell>
        </row>
        <row r="126">
          <cell r="Q126">
            <v>0</v>
          </cell>
        </row>
        <row r="127">
          <cell r="Q127">
            <v>0</v>
          </cell>
        </row>
        <row r="128">
          <cell r="Q128">
            <v>0</v>
          </cell>
        </row>
        <row r="129">
          <cell r="Q129">
            <v>0</v>
          </cell>
        </row>
        <row r="130">
          <cell r="Q130">
            <v>0</v>
          </cell>
        </row>
        <row r="131">
          <cell r="Q131">
            <v>0</v>
          </cell>
        </row>
        <row r="132">
          <cell r="Q132">
            <v>0</v>
          </cell>
        </row>
        <row r="133">
          <cell r="Q133">
            <v>0</v>
          </cell>
        </row>
        <row r="134">
          <cell r="Q134">
            <v>0</v>
          </cell>
        </row>
        <row r="135">
          <cell r="Q135">
            <v>0</v>
          </cell>
        </row>
        <row r="136">
          <cell r="Q136">
            <v>0</v>
          </cell>
        </row>
        <row r="137">
          <cell r="Q137">
            <v>0</v>
          </cell>
        </row>
        <row r="138">
          <cell r="Q138">
            <v>0</v>
          </cell>
        </row>
        <row r="140">
          <cell r="Q140">
            <v>0</v>
          </cell>
        </row>
        <row r="141">
          <cell r="Q141">
            <v>0</v>
          </cell>
        </row>
        <row r="142">
          <cell r="Q142">
            <v>0</v>
          </cell>
        </row>
        <row r="143">
          <cell r="Q143">
            <v>0</v>
          </cell>
        </row>
        <row r="144">
          <cell r="Q144">
            <v>0</v>
          </cell>
        </row>
        <row r="145">
          <cell r="Q145">
            <v>0</v>
          </cell>
        </row>
      </sheetData>
      <sheetData sheetId="6">
        <row r="5">
          <cell r="Q5">
            <v>6899</v>
          </cell>
        </row>
        <row r="7">
          <cell r="Q7">
            <v>0</v>
          </cell>
        </row>
        <row r="8">
          <cell r="Q8">
            <v>6</v>
          </cell>
        </row>
        <row r="9">
          <cell r="Q9">
            <v>1</v>
          </cell>
        </row>
        <row r="10">
          <cell r="Q10">
            <v>12</v>
          </cell>
        </row>
        <row r="12">
          <cell r="Q12">
            <v>229</v>
          </cell>
        </row>
        <row r="13">
          <cell r="Q13">
            <v>2</v>
          </cell>
        </row>
        <row r="14">
          <cell r="Q14">
            <v>0</v>
          </cell>
        </row>
        <row r="15">
          <cell r="Q15">
            <v>60</v>
          </cell>
        </row>
        <row r="16">
          <cell r="Q16">
            <v>7</v>
          </cell>
        </row>
        <row r="17">
          <cell r="Q17">
            <v>0</v>
          </cell>
        </row>
        <row r="18">
          <cell r="Q18">
            <v>0</v>
          </cell>
        </row>
        <row r="19">
          <cell r="Q19">
            <v>11</v>
          </cell>
        </row>
        <row r="20">
          <cell r="Q20">
            <v>0</v>
          </cell>
        </row>
        <row r="21">
          <cell r="Q21">
            <v>15</v>
          </cell>
        </row>
        <row r="23">
          <cell r="Q23">
            <v>1</v>
          </cell>
        </row>
        <row r="24">
          <cell r="Q24">
            <v>0</v>
          </cell>
        </row>
        <row r="25">
          <cell r="Q25">
            <v>1</v>
          </cell>
        </row>
        <row r="26">
          <cell r="Q26">
            <v>0</v>
          </cell>
        </row>
        <row r="27">
          <cell r="Q27">
            <v>26</v>
          </cell>
        </row>
        <row r="28">
          <cell r="Q28">
            <v>1</v>
          </cell>
        </row>
        <row r="29">
          <cell r="Q29">
            <v>0</v>
          </cell>
        </row>
        <row r="31">
          <cell r="Q31">
            <v>1</v>
          </cell>
        </row>
        <row r="32">
          <cell r="Q32">
            <v>1</v>
          </cell>
        </row>
        <row r="33">
          <cell r="Q33">
            <v>1</v>
          </cell>
        </row>
        <row r="34">
          <cell r="Q34">
            <v>1</v>
          </cell>
        </row>
        <row r="35">
          <cell r="Q35">
            <v>4</v>
          </cell>
        </row>
        <row r="36">
          <cell r="Q36">
            <v>1</v>
          </cell>
        </row>
        <row r="37">
          <cell r="Q37">
            <v>3</v>
          </cell>
        </row>
        <row r="38">
          <cell r="Q38">
            <v>5</v>
          </cell>
        </row>
        <row r="39">
          <cell r="Q39">
            <v>1</v>
          </cell>
        </row>
        <row r="40">
          <cell r="Q40">
            <v>0</v>
          </cell>
        </row>
        <row r="41">
          <cell r="Q41">
            <v>3</v>
          </cell>
        </row>
        <row r="42">
          <cell r="Q42">
            <v>2</v>
          </cell>
        </row>
        <row r="43">
          <cell r="Q43">
            <v>0</v>
          </cell>
        </row>
        <row r="44">
          <cell r="Q44">
            <v>3</v>
          </cell>
        </row>
        <row r="45">
          <cell r="Q45">
            <v>0</v>
          </cell>
        </row>
        <row r="46">
          <cell r="Q46">
            <v>1</v>
          </cell>
        </row>
        <row r="47">
          <cell r="Q47">
            <v>1</v>
          </cell>
        </row>
        <row r="48">
          <cell r="Q48">
            <v>1</v>
          </cell>
        </row>
        <row r="49">
          <cell r="Q49">
            <v>1</v>
          </cell>
        </row>
        <row r="50">
          <cell r="Q50">
            <v>1</v>
          </cell>
        </row>
        <row r="51">
          <cell r="Q51">
            <v>1</v>
          </cell>
        </row>
        <row r="53">
          <cell r="Q53">
            <v>6</v>
          </cell>
        </row>
        <row r="54">
          <cell r="Q54">
            <v>9</v>
          </cell>
        </row>
        <row r="55">
          <cell r="Q55">
            <v>1</v>
          </cell>
        </row>
        <row r="56">
          <cell r="Q56">
            <v>0</v>
          </cell>
        </row>
        <row r="57">
          <cell r="Q57">
            <v>1</v>
          </cell>
        </row>
        <row r="58">
          <cell r="Q58">
            <v>6</v>
          </cell>
        </row>
        <row r="59">
          <cell r="Q59">
            <v>5</v>
          </cell>
        </row>
        <row r="60">
          <cell r="Q60">
            <v>1</v>
          </cell>
        </row>
        <row r="61">
          <cell r="Q61">
            <v>1</v>
          </cell>
        </row>
        <row r="62">
          <cell r="Q62">
            <v>10</v>
          </cell>
        </row>
        <row r="63">
          <cell r="Q63">
            <v>1</v>
          </cell>
        </row>
        <row r="64">
          <cell r="Q64">
            <v>2</v>
          </cell>
        </row>
        <row r="65">
          <cell r="Q65">
            <v>2</v>
          </cell>
        </row>
        <row r="66">
          <cell r="Q66">
            <v>1</v>
          </cell>
        </row>
        <row r="67">
          <cell r="Q67">
            <v>13</v>
          </cell>
        </row>
        <row r="68">
          <cell r="Q68">
            <v>1</v>
          </cell>
        </row>
        <row r="69">
          <cell r="Q69">
            <v>0</v>
          </cell>
        </row>
        <row r="70">
          <cell r="Q70">
            <v>2</v>
          </cell>
        </row>
        <row r="71">
          <cell r="Q71">
            <v>6</v>
          </cell>
        </row>
        <row r="72">
          <cell r="Q72">
            <v>49</v>
          </cell>
        </row>
        <row r="73">
          <cell r="Q73">
            <v>277</v>
          </cell>
        </row>
        <row r="74">
          <cell r="Q74">
            <v>12</v>
          </cell>
        </row>
        <row r="75">
          <cell r="Q75">
            <v>0</v>
          </cell>
        </row>
        <row r="76">
          <cell r="Q76">
            <v>4</v>
          </cell>
        </row>
        <row r="77">
          <cell r="Q77">
            <v>1</v>
          </cell>
        </row>
        <row r="78">
          <cell r="Q78">
            <v>9</v>
          </cell>
        </row>
        <row r="80">
          <cell r="Q80">
            <v>1</v>
          </cell>
        </row>
        <row r="81">
          <cell r="Q81">
            <v>38</v>
          </cell>
        </row>
        <row r="82">
          <cell r="Q82">
            <v>416</v>
          </cell>
        </row>
        <row r="83">
          <cell r="Q83">
            <v>11</v>
          </cell>
        </row>
        <row r="84">
          <cell r="Q84">
            <v>0</v>
          </cell>
        </row>
        <row r="85">
          <cell r="Q85">
            <v>57</v>
          </cell>
        </row>
        <row r="86">
          <cell r="Q86">
            <v>0</v>
          </cell>
        </row>
        <row r="87">
          <cell r="Q87">
            <v>89</v>
          </cell>
        </row>
        <row r="88">
          <cell r="Q88">
            <v>11</v>
          </cell>
        </row>
        <row r="89">
          <cell r="Q89">
            <v>143</v>
          </cell>
        </row>
        <row r="90">
          <cell r="Q90">
            <v>12</v>
          </cell>
        </row>
        <row r="91">
          <cell r="Q91">
            <v>3</v>
          </cell>
        </row>
        <row r="92">
          <cell r="Q92">
            <v>12</v>
          </cell>
        </row>
        <row r="93">
          <cell r="Q93">
            <v>53</v>
          </cell>
        </row>
        <row r="94">
          <cell r="Q94">
            <v>0</v>
          </cell>
        </row>
        <row r="95">
          <cell r="Q95">
            <v>15</v>
          </cell>
        </row>
        <row r="96">
          <cell r="Q96">
            <v>3</v>
          </cell>
        </row>
        <row r="97">
          <cell r="Q97">
            <v>2</v>
          </cell>
        </row>
        <row r="98">
          <cell r="Q98">
            <v>6</v>
          </cell>
        </row>
        <row r="99">
          <cell r="Q99">
            <v>28</v>
          </cell>
        </row>
        <row r="100">
          <cell r="Q100">
            <v>63</v>
          </cell>
        </row>
        <row r="101">
          <cell r="Q101">
            <v>2</v>
          </cell>
        </row>
        <row r="102">
          <cell r="Q102">
            <v>1</v>
          </cell>
        </row>
        <row r="103">
          <cell r="Q103">
            <v>0</v>
          </cell>
        </row>
        <row r="104">
          <cell r="Q104">
            <v>4</v>
          </cell>
        </row>
        <row r="105">
          <cell r="Q105">
            <v>1</v>
          </cell>
        </row>
        <row r="106">
          <cell r="Q106">
            <v>12</v>
          </cell>
        </row>
        <row r="107">
          <cell r="Q107">
            <v>3</v>
          </cell>
        </row>
        <row r="108">
          <cell r="Q108">
            <v>23</v>
          </cell>
        </row>
        <row r="109">
          <cell r="Q109">
            <v>8</v>
          </cell>
        </row>
        <row r="110">
          <cell r="Q110">
            <v>3</v>
          </cell>
        </row>
        <row r="111">
          <cell r="Q111">
            <v>8</v>
          </cell>
        </row>
        <row r="112">
          <cell r="Q112">
            <v>1</v>
          </cell>
        </row>
        <row r="113">
          <cell r="Q113">
            <v>13</v>
          </cell>
        </row>
        <row r="114">
          <cell r="Q114">
            <v>5</v>
          </cell>
        </row>
        <row r="115">
          <cell r="Q115">
            <v>56</v>
          </cell>
        </row>
        <row r="116">
          <cell r="Q116">
            <v>1</v>
          </cell>
        </row>
        <row r="117">
          <cell r="Q117">
            <v>9</v>
          </cell>
        </row>
        <row r="118">
          <cell r="Q118">
            <v>10</v>
          </cell>
        </row>
        <row r="119">
          <cell r="Q119">
            <v>1</v>
          </cell>
        </row>
        <row r="120">
          <cell r="Q120">
            <v>3</v>
          </cell>
        </row>
        <row r="121">
          <cell r="Q121">
            <v>14</v>
          </cell>
        </row>
        <row r="122">
          <cell r="Q122">
            <v>5</v>
          </cell>
        </row>
        <row r="123">
          <cell r="Q123">
            <v>0</v>
          </cell>
        </row>
        <row r="124">
          <cell r="Q124">
            <v>0</v>
          </cell>
        </row>
        <row r="125">
          <cell r="Q125">
            <v>20</v>
          </cell>
        </row>
        <row r="127">
          <cell r="Q127">
            <v>7</v>
          </cell>
        </row>
        <row r="128">
          <cell r="Q128">
            <v>30</v>
          </cell>
        </row>
        <row r="129">
          <cell r="Q129">
            <v>21</v>
          </cell>
        </row>
        <row r="130">
          <cell r="Q130">
            <v>2</v>
          </cell>
        </row>
        <row r="131">
          <cell r="Q131">
            <v>37</v>
          </cell>
        </row>
        <row r="132">
          <cell r="Q132">
            <v>66</v>
          </cell>
        </row>
        <row r="133">
          <cell r="Q133">
            <v>29</v>
          </cell>
        </row>
        <row r="134">
          <cell r="Q134">
            <v>6</v>
          </cell>
        </row>
        <row r="135">
          <cell r="Q135">
            <v>3</v>
          </cell>
        </row>
        <row r="136">
          <cell r="Q136">
            <v>36</v>
          </cell>
        </row>
        <row r="137">
          <cell r="Q137">
            <v>18</v>
          </cell>
        </row>
        <row r="138">
          <cell r="Q138">
            <v>13</v>
          </cell>
        </row>
        <row r="139">
          <cell r="Q139">
            <v>3</v>
          </cell>
        </row>
        <row r="140">
          <cell r="Q140">
            <v>0</v>
          </cell>
        </row>
        <row r="141">
          <cell r="Q141">
            <v>17</v>
          </cell>
        </row>
        <row r="142">
          <cell r="Q142">
            <v>18</v>
          </cell>
        </row>
        <row r="143">
          <cell r="Q143">
            <v>3</v>
          </cell>
        </row>
        <row r="144">
          <cell r="Q144">
            <v>51</v>
          </cell>
        </row>
        <row r="145">
          <cell r="Q145">
            <v>1</v>
          </cell>
        </row>
        <row r="146">
          <cell r="Q146">
            <v>3</v>
          </cell>
        </row>
        <row r="147">
          <cell r="Q147">
            <v>5</v>
          </cell>
        </row>
        <row r="148">
          <cell r="Q148">
            <v>0</v>
          </cell>
        </row>
        <row r="149">
          <cell r="Q149">
            <v>52</v>
          </cell>
        </row>
        <row r="150">
          <cell r="Q150">
            <v>4</v>
          </cell>
        </row>
        <row r="151">
          <cell r="Q151">
            <v>23</v>
          </cell>
        </row>
        <row r="152">
          <cell r="Q152">
            <v>79</v>
          </cell>
        </row>
        <row r="153">
          <cell r="Q153">
            <v>8</v>
          </cell>
        </row>
        <row r="154">
          <cell r="Q154">
            <v>132</v>
          </cell>
        </row>
        <row r="155">
          <cell r="Q155">
            <v>15</v>
          </cell>
        </row>
        <row r="156">
          <cell r="Q156">
            <v>0</v>
          </cell>
        </row>
        <row r="157">
          <cell r="Q157">
            <v>8</v>
          </cell>
        </row>
        <row r="158">
          <cell r="Q158">
            <v>8</v>
          </cell>
        </row>
        <row r="159">
          <cell r="Q159">
            <v>54</v>
          </cell>
        </row>
        <row r="160">
          <cell r="Q160">
            <v>0</v>
          </cell>
        </row>
        <row r="162">
          <cell r="Q162">
            <v>0</v>
          </cell>
        </row>
        <row r="163">
          <cell r="Q163">
            <v>13</v>
          </cell>
        </row>
        <row r="164">
          <cell r="Q164">
            <v>0</v>
          </cell>
        </row>
        <row r="165">
          <cell r="Q165">
            <v>7</v>
          </cell>
        </row>
        <row r="166">
          <cell r="Q166">
            <v>245</v>
          </cell>
        </row>
        <row r="167">
          <cell r="Q167">
            <v>9</v>
          </cell>
        </row>
        <row r="168">
          <cell r="Q168">
            <v>1</v>
          </cell>
        </row>
        <row r="169">
          <cell r="Q169">
            <v>41</v>
          </cell>
        </row>
        <row r="171">
          <cell r="Q171">
            <v>0</v>
          </cell>
        </row>
        <row r="172">
          <cell r="Q172">
            <v>7</v>
          </cell>
        </row>
        <row r="173">
          <cell r="Q173">
            <v>30</v>
          </cell>
        </row>
        <row r="174">
          <cell r="Q174">
            <v>7</v>
          </cell>
        </row>
        <row r="175">
          <cell r="Q175">
            <v>2</v>
          </cell>
        </row>
        <row r="176">
          <cell r="Q176">
            <v>0</v>
          </cell>
        </row>
        <row r="177">
          <cell r="Q177">
            <v>6</v>
          </cell>
        </row>
        <row r="178">
          <cell r="Q178">
            <v>4</v>
          </cell>
        </row>
        <row r="179">
          <cell r="Q179">
            <v>0</v>
          </cell>
        </row>
        <row r="180">
          <cell r="Q180">
            <v>2</v>
          </cell>
        </row>
        <row r="181">
          <cell r="Q181">
            <v>0</v>
          </cell>
        </row>
        <row r="182">
          <cell r="Q182">
            <v>137</v>
          </cell>
        </row>
        <row r="183">
          <cell r="Q183">
            <v>38</v>
          </cell>
        </row>
        <row r="184">
          <cell r="Q184">
            <v>0</v>
          </cell>
        </row>
        <row r="185">
          <cell r="Q185">
            <v>0</v>
          </cell>
        </row>
        <row r="186">
          <cell r="Q186">
            <v>121</v>
          </cell>
        </row>
        <row r="187">
          <cell r="Q187">
            <v>706</v>
          </cell>
        </row>
        <row r="188">
          <cell r="Q188">
            <v>1</v>
          </cell>
        </row>
        <row r="189">
          <cell r="Q189">
            <v>0</v>
          </cell>
        </row>
        <row r="190">
          <cell r="Q190">
            <v>8</v>
          </cell>
        </row>
        <row r="191">
          <cell r="Q191">
            <v>1</v>
          </cell>
        </row>
        <row r="192">
          <cell r="Q192">
            <v>0</v>
          </cell>
        </row>
        <row r="193">
          <cell r="Q193">
            <v>3</v>
          </cell>
        </row>
        <row r="194">
          <cell r="Q194">
            <v>0</v>
          </cell>
        </row>
        <row r="195">
          <cell r="Q195">
            <v>39</v>
          </cell>
        </row>
        <row r="196">
          <cell r="Q196">
            <v>3</v>
          </cell>
        </row>
        <row r="197">
          <cell r="Q197">
            <v>11</v>
          </cell>
        </row>
        <row r="198">
          <cell r="Q198">
            <v>2</v>
          </cell>
        </row>
        <row r="199">
          <cell r="Q199">
            <v>2</v>
          </cell>
        </row>
        <row r="200">
          <cell r="Q200">
            <v>0</v>
          </cell>
        </row>
        <row r="201">
          <cell r="Q201">
            <v>1</v>
          </cell>
        </row>
        <row r="202">
          <cell r="Q202">
            <v>2</v>
          </cell>
        </row>
        <row r="203">
          <cell r="Q203">
            <v>2</v>
          </cell>
        </row>
        <row r="204">
          <cell r="Q204">
            <v>1</v>
          </cell>
        </row>
        <row r="205">
          <cell r="Q205">
            <v>1</v>
          </cell>
        </row>
        <row r="206">
          <cell r="Q206">
            <v>0</v>
          </cell>
        </row>
        <row r="207">
          <cell r="Q207">
            <v>0</v>
          </cell>
        </row>
        <row r="208">
          <cell r="Q208">
            <v>158</v>
          </cell>
        </row>
        <row r="209">
          <cell r="Q209">
            <v>1</v>
          </cell>
        </row>
        <row r="210">
          <cell r="Q210">
            <v>13</v>
          </cell>
        </row>
        <row r="212">
          <cell r="Q212">
            <v>3</v>
          </cell>
        </row>
        <row r="213">
          <cell r="Q213">
            <v>0</v>
          </cell>
        </row>
        <row r="214">
          <cell r="Q214">
            <v>4</v>
          </cell>
        </row>
        <row r="215">
          <cell r="Q215">
            <v>0</v>
          </cell>
        </row>
        <row r="216">
          <cell r="Q216">
            <v>0</v>
          </cell>
        </row>
        <row r="217">
          <cell r="Q217">
            <v>1</v>
          </cell>
        </row>
        <row r="218">
          <cell r="Q218">
            <v>3</v>
          </cell>
        </row>
        <row r="219">
          <cell r="Q219">
            <v>9</v>
          </cell>
        </row>
        <row r="220">
          <cell r="Q220">
            <v>28</v>
          </cell>
        </row>
        <row r="221">
          <cell r="Q221">
            <v>5</v>
          </cell>
        </row>
        <row r="222">
          <cell r="Q222">
            <v>12</v>
          </cell>
        </row>
        <row r="223">
          <cell r="Q223">
            <v>1</v>
          </cell>
        </row>
        <row r="224">
          <cell r="Q224">
            <v>10</v>
          </cell>
        </row>
        <row r="225">
          <cell r="Q225">
            <v>53</v>
          </cell>
        </row>
        <row r="227">
          <cell r="Q227">
            <v>304</v>
          </cell>
        </row>
        <row r="228">
          <cell r="Q228">
            <v>17</v>
          </cell>
        </row>
        <row r="229">
          <cell r="Q229">
            <v>22</v>
          </cell>
        </row>
        <row r="230">
          <cell r="Q230">
            <v>3</v>
          </cell>
        </row>
        <row r="231">
          <cell r="Q231">
            <v>1</v>
          </cell>
        </row>
        <row r="232">
          <cell r="Q232">
            <v>1</v>
          </cell>
        </row>
        <row r="233">
          <cell r="Q233">
            <v>11</v>
          </cell>
        </row>
        <row r="234">
          <cell r="Q234">
            <v>0</v>
          </cell>
        </row>
        <row r="235">
          <cell r="Q235">
            <v>1</v>
          </cell>
        </row>
        <row r="236">
          <cell r="Q236">
            <v>12</v>
          </cell>
        </row>
        <row r="237">
          <cell r="Q237">
            <v>0</v>
          </cell>
        </row>
        <row r="238">
          <cell r="Q238">
            <v>58</v>
          </cell>
        </row>
        <row r="239">
          <cell r="Q239">
            <v>311</v>
          </cell>
        </row>
        <row r="240">
          <cell r="Q240">
            <v>20</v>
          </cell>
        </row>
        <row r="241">
          <cell r="Q241">
            <v>8</v>
          </cell>
        </row>
        <row r="242">
          <cell r="Q242">
            <v>31</v>
          </cell>
        </row>
        <row r="243">
          <cell r="Q243">
            <v>17</v>
          </cell>
        </row>
        <row r="244">
          <cell r="Q244">
            <v>692</v>
          </cell>
        </row>
        <row r="245">
          <cell r="Q245">
            <v>0</v>
          </cell>
        </row>
        <row r="246">
          <cell r="Q246">
            <v>18</v>
          </cell>
        </row>
        <row r="247">
          <cell r="Q247">
            <v>1</v>
          </cell>
        </row>
        <row r="248">
          <cell r="Q248">
            <v>6</v>
          </cell>
        </row>
        <row r="249">
          <cell r="Q249">
            <v>15</v>
          </cell>
        </row>
        <row r="250">
          <cell r="Q250">
            <v>1</v>
          </cell>
        </row>
        <row r="251">
          <cell r="Q251">
            <v>49</v>
          </cell>
        </row>
        <row r="252">
          <cell r="Q252">
            <v>9</v>
          </cell>
        </row>
        <row r="253">
          <cell r="Q253">
            <v>1</v>
          </cell>
        </row>
        <row r="254">
          <cell r="Q254">
            <v>9</v>
          </cell>
        </row>
        <row r="255">
          <cell r="Q255">
            <v>1</v>
          </cell>
        </row>
        <row r="256">
          <cell r="Q256">
            <v>0</v>
          </cell>
        </row>
        <row r="257">
          <cell r="Q257">
            <v>113</v>
          </cell>
        </row>
        <row r="258">
          <cell r="Q258">
            <v>32</v>
          </cell>
        </row>
        <row r="259">
          <cell r="Q259">
            <v>11</v>
          </cell>
        </row>
        <row r="260">
          <cell r="Q260">
            <v>0</v>
          </cell>
        </row>
        <row r="261">
          <cell r="Q261">
            <v>0</v>
          </cell>
        </row>
        <row r="262">
          <cell r="Q262">
            <v>0</v>
          </cell>
        </row>
        <row r="263">
          <cell r="Q263">
            <v>0</v>
          </cell>
        </row>
        <row r="264">
          <cell r="Q264">
            <v>0</v>
          </cell>
        </row>
        <row r="265">
          <cell r="Q265">
            <v>66</v>
          </cell>
        </row>
        <row r="266">
          <cell r="Q266">
            <v>119</v>
          </cell>
        </row>
        <row r="267">
          <cell r="Q267">
            <v>3</v>
          </cell>
        </row>
        <row r="268">
          <cell r="Q268">
            <v>0</v>
          </cell>
        </row>
        <row r="269">
          <cell r="Q269">
            <v>0</v>
          </cell>
        </row>
        <row r="270">
          <cell r="Q270">
            <v>0</v>
          </cell>
        </row>
        <row r="271">
          <cell r="Q271">
            <v>32</v>
          </cell>
        </row>
        <row r="272">
          <cell r="Q272">
            <v>3</v>
          </cell>
        </row>
        <row r="273">
          <cell r="Q273">
            <v>1</v>
          </cell>
        </row>
        <row r="274">
          <cell r="Q274">
            <v>87</v>
          </cell>
        </row>
        <row r="275">
          <cell r="Q275">
            <v>7</v>
          </cell>
        </row>
        <row r="277">
          <cell r="Q277">
            <v>4</v>
          </cell>
        </row>
        <row r="278">
          <cell r="Q278">
            <v>129</v>
          </cell>
        </row>
        <row r="279">
          <cell r="Q279">
            <v>3</v>
          </cell>
        </row>
      </sheetData>
      <sheetData sheetId="7">
        <row r="5">
          <cell r="Q5">
            <v>205</v>
          </cell>
        </row>
        <row r="7">
          <cell r="Q7">
            <v>0</v>
          </cell>
        </row>
        <row r="8">
          <cell r="Q8">
            <v>0</v>
          </cell>
        </row>
        <row r="9">
          <cell r="Q9">
            <v>1</v>
          </cell>
        </row>
        <row r="10">
          <cell r="Q10">
            <v>0</v>
          </cell>
        </row>
        <row r="11">
          <cell r="Q11">
            <v>0</v>
          </cell>
        </row>
        <row r="12">
          <cell r="Q12">
            <v>0</v>
          </cell>
        </row>
        <row r="13">
          <cell r="Q13">
            <v>0</v>
          </cell>
        </row>
        <row r="14">
          <cell r="Q14">
            <v>1</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4</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57</v>
          </cell>
        </row>
        <row r="92">
          <cell r="Q92">
            <v>0</v>
          </cell>
        </row>
        <row r="93">
          <cell r="Q93">
            <v>0</v>
          </cell>
        </row>
        <row r="94">
          <cell r="Q94">
            <v>0</v>
          </cell>
        </row>
        <row r="95">
          <cell r="Q95">
            <v>0</v>
          </cell>
        </row>
        <row r="96">
          <cell r="Q96">
            <v>0</v>
          </cell>
        </row>
        <row r="97">
          <cell r="Q97">
            <v>0</v>
          </cell>
        </row>
        <row r="98">
          <cell r="Q98">
            <v>1</v>
          </cell>
        </row>
        <row r="99">
          <cell r="Q99">
            <v>0</v>
          </cell>
        </row>
        <row r="100">
          <cell r="Q100">
            <v>0</v>
          </cell>
        </row>
        <row r="101">
          <cell r="Q101">
            <v>0</v>
          </cell>
        </row>
        <row r="102">
          <cell r="Q102">
            <v>1</v>
          </cell>
        </row>
        <row r="103">
          <cell r="Q103">
            <v>0</v>
          </cell>
        </row>
        <row r="104">
          <cell r="Q104">
            <v>0</v>
          </cell>
        </row>
        <row r="105">
          <cell r="Q105">
            <v>69</v>
          </cell>
        </row>
        <row r="106">
          <cell r="Q106">
            <v>0</v>
          </cell>
        </row>
        <row r="107">
          <cell r="Q107">
            <v>0</v>
          </cell>
        </row>
        <row r="108">
          <cell r="Q108">
            <v>35</v>
          </cell>
        </row>
        <row r="109">
          <cell r="Q109">
            <v>0</v>
          </cell>
        </row>
        <row r="110">
          <cell r="Q110">
            <v>22</v>
          </cell>
        </row>
        <row r="111">
          <cell r="Q111">
            <v>0</v>
          </cell>
        </row>
        <row r="113">
          <cell r="Q113">
            <v>0</v>
          </cell>
        </row>
        <row r="114">
          <cell r="Q114">
            <v>0</v>
          </cell>
        </row>
        <row r="115">
          <cell r="Q115">
            <v>0</v>
          </cell>
        </row>
        <row r="116">
          <cell r="Q116">
            <v>0</v>
          </cell>
        </row>
        <row r="117">
          <cell r="Q117">
            <v>0</v>
          </cell>
        </row>
        <row r="118">
          <cell r="Q118">
            <v>0</v>
          </cell>
        </row>
        <row r="119">
          <cell r="Q119">
            <v>0</v>
          </cell>
        </row>
        <row r="121">
          <cell r="Q121">
            <v>0</v>
          </cell>
        </row>
        <row r="122">
          <cell r="Q122">
            <v>0</v>
          </cell>
        </row>
        <row r="123">
          <cell r="Q123">
            <v>0</v>
          </cell>
        </row>
        <row r="124">
          <cell r="Q124">
            <v>0</v>
          </cell>
        </row>
        <row r="125">
          <cell r="Q125">
            <v>0</v>
          </cell>
        </row>
        <row r="126">
          <cell r="Q126">
            <v>0</v>
          </cell>
        </row>
        <row r="127">
          <cell r="Q127">
            <v>0</v>
          </cell>
        </row>
        <row r="128">
          <cell r="Q128">
            <v>0</v>
          </cell>
        </row>
        <row r="129">
          <cell r="Q129">
            <v>0</v>
          </cell>
        </row>
        <row r="130">
          <cell r="Q130">
            <v>0</v>
          </cell>
        </row>
        <row r="131">
          <cell r="Q131">
            <v>0</v>
          </cell>
        </row>
        <row r="132">
          <cell r="Q132">
            <v>0</v>
          </cell>
        </row>
        <row r="133">
          <cell r="Q133">
            <v>0</v>
          </cell>
        </row>
        <row r="134">
          <cell r="Q134">
            <v>0</v>
          </cell>
        </row>
        <row r="135">
          <cell r="Q135">
            <v>0</v>
          </cell>
        </row>
        <row r="136">
          <cell r="Q136">
            <v>0</v>
          </cell>
        </row>
        <row r="137">
          <cell r="Q137">
            <v>0</v>
          </cell>
        </row>
        <row r="138">
          <cell r="Q138">
            <v>0</v>
          </cell>
        </row>
        <row r="139">
          <cell r="Q139">
            <v>0</v>
          </cell>
        </row>
        <row r="140">
          <cell r="Q140">
            <v>0</v>
          </cell>
        </row>
      </sheetData>
      <sheetData sheetId="8">
        <row r="5">
          <cell r="Q5">
            <v>2020</v>
          </cell>
        </row>
        <row r="7">
          <cell r="Q7">
            <v>0</v>
          </cell>
        </row>
        <row r="8">
          <cell r="Q8">
            <v>0</v>
          </cell>
        </row>
        <row r="9">
          <cell r="Q9">
            <v>0</v>
          </cell>
        </row>
        <row r="10">
          <cell r="Q10">
            <v>0</v>
          </cell>
        </row>
        <row r="11">
          <cell r="Q11">
            <v>0</v>
          </cell>
        </row>
        <row r="12">
          <cell r="Q12">
            <v>2</v>
          </cell>
        </row>
        <row r="13">
          <cell r="Q13">
            <v>0</v>
          </cell>
        </row>
        <row r="14">
          <cell r="Q14">
            <v>1</v>
          </cell>
        </row>
        <row r="15">
          <cell r="Q15">
            <v>2</v>
          </cell>
        </row>
        <row r="16">
          <cell r="Q16">
            <v>3</v>
          </cell>
        </row>
        <row r="17">
          <cell r="Q17">
            <v>0</v>
          </cell>
        </row>
        <row r="18">
          <cell r="Q18">
            <v>1</v>
          </cell>
        </row>
        <row r="19">
          <cell r="Q19">
            <v>0</v>
          </cell>
        </row>
        <row r="20">
          <cell r="Q20">
            <v>0</v>
          </cell>
        </row>
        <row r="21">
          <cell r="Q21">
            <v>1</v>
          </cell>
        </row>
        <row r="22">
          <cell r="Q22">
            <v>6</v>
          </cell>
        </row>
        <row r="23">
          <cell r="Q23">
            <v>1</v>
          </cell>
        </row>
        <row r="24">
          <cell r="Q24">
            <v>0</v>
          </cell>
        </row>
        <row r="25">
          <cell r="Q25">
            <v>1</v>
          </cell>
        </row>
        <row r="26">
          <cell r="Q26">
            <v>2</v>
          </cell>
        </row>
        <row r="27">
          <cell r="Q27">
            <v>2</v>
          </cell>
        </row>
        <row r="28">
          <cell r="Q28">
            <v>2</v>
          </cell>
        </row>
        <row r="29">
          <cell r="Q29">
            <v>0</v>
          </cell>
        </row>
        <row r="30">
          <cell r="Q30">
            <v>2</v>
          </cell>
        </row>
        <row r="31">
          <cell r="Q31">
            <v>1</v>
          </cell>
        </row>
        <row r="32">
          <cell r="Q32">
            <v>1</v>
          </cell>
        </row>
        <row r="33">
          <cell r="Q33">
            <v>2</v>
          </cell>
        </row>
        <row r="34">
          <cell r="Q34">
            <v>5</v>
          </cell>
        </row>
        <row r="35">
          <cell r="Q35">
            <v>1</v>
          </cell>
        </row>
        <row r="36">
          <cell r="Q36">
            <v>1</v>
          </cell>
        </row>
        <row r="37">
          <cell r="Q37">
            <v>0</v>
          </cell>
        </row>
        <row r="38">
          <cell r="Q38">
            <v>0</v>
          </cell>
        </row>
        <row r="39">
          <cell r="Q39">
            <v>1</v>
          </cell>
        </row>
        <row r="40">
          <cell r="Q40">
            <v>0</v>
          </cell>
        </row>
        <row r="41">
          <cell r="Q41">
            <v>0</v>
          </cell>
        </row>
        <row r="42">
          <cell r="Q42">
            <v>1</v>
          </cell>
        </row>
        <row r="43">
          <cell r="Q43">
            <v>1</v>
          </cell>
        </row>
        <row r="44">
          <cell r="Q44">
            <v>0</v>
          </cell>
        </row>
        <row r="45">
          <cell r="Q45">
            <v>0</v>
          </cell>
        </row>
        <row r="46">
          <cell r="Q46">
            <v>1</v>
          </cell>
        </row>
        <row r="47">
          <cell r="Q47">
            <v>1</v>
          </cell>
        </row>
        <row r="48">
          <cell r="Q48">
            <v>1</v>
          </cell>
        </row>
        <row r="50">
          <cell r="Q50">
            <v>0</v>
          </cell>
        </row>
        <row r="51">
          <cell r="Q51">
            <v>0</v>
          </cell>
        </row>
        <row r="52">
          <cell r="Q52">
            <v>5</v>
          </cell>
        </row>
        <row r="53">
          <cell r="Q53">
            <v>1</v>
          </cell>
        </row>
        <row r="54">
          <cell r="Q54">
            <v>25</v>
          </cell>
        </row>
        <row r="56">
          <cell r="Q56">
            <v>16</v>
          </cell>
        </row>
        <row r="58">
          <cell r="Q58">
            <v>0</v>
          </cell>
        </row>
        <row r="59">
          <cell r="Q59">
            <v>36</v>
          </cell>
        </row>
        <row r="60">
          <cell r="Q60">
            <v>5</v>
          </cell>
        </row>
        <row r="61">
          <cell r="Q61">
            <v>1</v>
          </cell>
        </row>
        <row r="62">
          <cell r="Q62">
            <v>0</v>
          </cell>
        </row>
        <row r="63">
          <cell r="Q63">
            <v>0</v>
          </cell>
        </row>
        <row r="64">
          <cell r="Q64">
            <v>0</v>
          </cell>
        </row>
        <row r="65">
          <cell r="Q65">
            <v>1</v>
          </cell>
        </row>
        <row r="67">
          <cell r="Q67">
            <v>2</v>
          </cell>
        </row>
        <row r="68">
          <cell r="Q68">
            <v>0</v>
          </cell>
        </row>
        <row r="69">
          <cell r="Q69">
            <v>0</v>
          </cell>
        </row>
        <row r="70">
          <cell r="Q70">
            <v>2</v>
          </cell>
        </row>
        <row r="71">
          <cell r="Q71">
            <v>0</v>
          </cell>
        </row>
        <row r="72">
          <cell r="Q72">
            <v>0</v>
          </cell>
        </row>
        <row r="73">
          <cell r="Q73">
            <v>0</v>
          </cell>
        </row>
        <row r="74">
          <cell r="Q74">
            <v>1</v>
          </cell>
        </row>
        <row r="75">
          <cell r="Q75">
            <v>1</v>
          </cell>
        </row>
        <row r="76">
          <cell r="Q76">
            <v>0</v>
          </cell>
        </row>
        <row r="77">
          <cell r="Q77">
            <v>3</v>
          </cell>
        </row>
        <row r="78">
          <cell r="Q78">
            <v>0</v>
          </cell>
        </row>
        <row r="79">
          <cell r="Q79">
            <v>0</v>
          </cell>
        </row>
        <row r="80">
          <cell r="Q80">
            <v>0</v>
          </cell>
        </row>
        <row r="81">
          <cell r="Q81">
            <v>1</v>
          </cell>
        </row>
        <row r="82">
          <cell r="Q82">
            <v>2</v>
          </cell>
        </row>
        <row r="83">
          <cell r="Q83">
            <v>0</v>
          </cell>
        </row>
        <row r="84">
          <cell r="Q84">
            <v>3</v>
          </cell>
        </row>
        <row r="85">
          <cell r="Q85">
            <v>2</v>
          </cell>
        </row>
        <row r="86">
          <cell r="Q86">
            <v>1</v>
          </cell>
        </row>
        <row r="87">
          <cell r="Q87">
            <v>0</v>
          </cell>
        </row>
        <row r="88">
          <cell r="Q88">
            <v>6</v>
          </cell>
        </row>
        <row r="89">
          <cell r="Q89">
            <v>0</v>
          </cell>
        </row>
        <row r="90">
          <cell r="Q90">
            <v>0</v>
          </cell>
        </row>
        <row r="91">
          <cell r="Q91">
            <v>10</v>
          </cell>
        </row>
        <row r="92">
          <cell r="Q92">
            <v>0</v>
          </cell>
        </row>
        <row r="93">
          <cell r="Q93">
            <v>2</v>
          </cell>
        </row>
        <row r="94">
          <cell r="Q94">
            <v>0</v>
          </cell>
        </row>
        <row r="95">
          <cell r="Q95">
            <v>21</v>
          </cell>
        </row>
        <row r="96">
          <cell r="Q96">
            <v>0</v>
          </cell>
        </row>
        <row r="97">
          <cell r="Q97">
            <v>0</v>
          </cell>
        </row>
        <row r="98">
          <cell r="Q98">
            <v>5</v>
          </cell>
        </row>
        <row r="99">
          <cell r="Q99">
            <v>1</v>
          </cell>
        </row>
        <row r="100">
          <cell r="Q100">
            <v>0</v>
          </cell>
        </row>
        <row r="103">
          <cell r="Q103">
            <v>0</v>
          </cell>
        </row>
        <row r="104">
          <cell r="Q104">
            <v>599</v>
          </cell>
        </row>
        <row r="105">
          <cell r="Q105">
            <v>0</v>
          </cell>
        </row>
        <row r="106">
          <cell r="Q106">
            <v>0</v>
          </cell>
        </row>
        <row r="107">
          <cell r="Q107">
            <v>0</v>
          </cell>
        </row>
        <row r="108">
          <cell r="Q108">
            <v>2</v>
          </cell>
        </row>
        <row r="109">
          <cell r="Q109">
            <v>2</v>
          </cell>
        </row>
        <row r="110">
          <cell r="Q110">
            <v>0</v>
          </cell>
        </row>
        <row r="112">
          <cell r="Q112">
            <v>0</v>
          </cell>
        </row>
        <row r="113">
          <cell r="Q113">
            <v>1</v>
          </cell>
        </row>
        <row r="114">
          <cell r="Q114">
            <v>29</v>
          </cell>
        </row>
        <row r="115">
          <cell r="Q115">
            <v>0</v>
          </cell>
        </row>
        <row r="116">
          <cell r="Q116">
            <v>8</v>
          </cell>
        </row>
        <row r="117">
          <cell r="Q117">
            <v>0</v>
          </cell>
        </row>
        <row r="118">
          <cell r="Q118">
            <v>0</v>
          </cell>
        </row>
        <row r="119">
          <cell r="Q119">
            <v>545</v>
          </cell>
        </row>
        <row r="120">
          <cell r="Q120">
            <v>0</v>
          </cell>
        </row>
        <row r="121">
          <cell r="Q121">
            <v>0</v>
          </cell>
        </row>
        <row r="122">
          <cell r="Q122">
            <v>2</v>
          </cell>
        </row>
        <row r="123">
          <cell r="Q123">
            <v>1</v>
          </cell>
        </row>
        <row r="124">
          <cell r="Q124">
            <v>0</v>
          </cell>
        </row>
        <row r="125">
          <cell r="Q125">
            <v>5</v>
          </cell>
        </row>
        <row r="126">
          <cell r="Q126">
            <v>2</v>
          </cell>
        </row>
        <row r="127">
          <cell r="Q127">
            <v>0</v>
          </cell>
        </row>
        <row r="128">
          <cell r="Q128">
            <v>82</v>
          </cell>
        </row>
        <row r="129">
          <cell r="Q129">
            <v>0</v>
          </cell>
        </row>
        <row r="130">
          <cell r="Q130">
            <v>5</v>
          </cell>
        </row>
        <row r="131">
          <cell r="Q131">
            <v>0</v>
          </cell>
        </row>
        <row r="132">
          <cell r="Q132">
            <v>0</v>
          </cell>
        </row>
        <row r="133">
          <cell r="Q133">
            <v>0</v>
          </cell>
        </row>
        <row r="134">
          <cell r="Q134">
            <v>0</v>
          </cell>
        </row>
        <row r="135">
          <cell r="Q135">
            <v>0</v>
          </cell>
        </row>
        <row r="136">
          <cell r="Q136">
            <v>0</v>
          </cell>
        </row>
        <row r="137">
          <cell r="Q137">
            <v>511</v>
          </cell>
        </row>
        <row r="138">
          <cell r="Q138">
            <v>0</v>
          </cell>
        </row>
        <row r="139">
          <cell r="Q139">
            <v>2</v>
          </cell>
        </row>
        <row r="140">
          <cell r="Q140">
            <v>0</v>
          </cell>
        </row>
        <row r="141">
          <cell r="Q141">
            <v>0</v>
          </cell>
        </row>
        <row r="142">
          <cell r="Q142">
            <v>0</v>
          </cell>
        </row>
        <row r="143">
          <cell r="Q143">
            <v>1</v>
          </cell>
        </row>
        <row r="144">
          <cell r="Q144">
            <v>0</v>
          </cell>
        </row>
        <row r="145">
          <cell r="Q145">
            <v>0</v>
          </cell>
        </row>
        <row r="146">
          <cell r="Q146">
            <v>1</v>
          </cell>
        </row>
        <row r="147">
          <cell r="Q147">
            <v>0</v>
          </cell>
        </row>
        <row r="148">
          <cell r="Q148">
            <v>11</v>
          </cell>
        </row>
        <row r="149">
          <cell r="Q149">
            <v>0</v>
          </cell>
        </row>
        <row r="150">
          <cell r="Q150">
            <v>0</v>
          </cell>
        </row>
        <row r="151">
          <cell r="Q151">
            <v>1</v>
          </cell>
        </row>
        <row r="152">
          <cell r="Q152">
            <v>5</v>
          </cell>
        </row>
      </sheetData>
      <sheetData sheetId="9">
        <row r="5">
          <cell r="Q5">
            <v>0</v>
          </cell>
        </row>
        <row r="7">
          <cell r="Q7">
            <v>0</v>
          </cell>
        </row>
        <row r="8">
          <cell r="Q8">
            <v>0</v>
          </cell>
        </row>
        <row r="11">
          <cell r="Q11">
            <v>0</v>
          </cell>
        </row>
        <row r="12">
          <cell r="Q12">
            <v>0</v>
          </cell>
        </row>
        <row r="13">
          <cell r="Q13">
            <v>0</v>
          </cell>
        </row>
        <row r="14">
          <cell r="Q14">
            <v>0</v>
          </cell>
        </row>
        <row r="15">
          <cell r="Q15">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sheetData>
      <sheetData sheetId="10">
        <row r="5">
          <cell r="Q5">
            <v>339</v>
          </cell>
        </row>
        <row r="7">
          <cell r="Q7">
            <v>0</v>
          </cell>
        </row>
        <row r="8">
          <cell r="Q8">
            <v>1</v>
          </cell>
        </row>
        <row r="9">
          <cell r="Q9">
            <v>0</v>
          </cell>
        </row>
        <row r="10">
          <cell r="Q10">
            <v>0</v>
          </cell>
        </row>
        <row r="11">
          <cell r="Q11">
            <v>0</v>
          </cell>
        </row>
        <row r="12">
          <cell r="Q12">
            <v>0</v>
          </cell>
        </row>
        <row r="13">
          <cell r="Q13">
            <v>0</v>
          </cell>
        </row>
        <row r="14">
          <cell r="Q14">
            <v>0</v>
          </cell>
        </row>
        <row r="15">
          <cell r="Q15">
            <v>0</v>
          </cell>
        </row>
        <row r="16">
          <cell r="Q16">
            <v>0</v>
          </cell>
        </row>
        <row r="18">
          <cell r="Q18">
            <v>0</v>
          </cell>
        </row>
        <row r="19">
          <cell r="Q19">
            <v>0</v>
          </cell>
        </row>
        <row r="20">
          <cell r="Q20">
            <v>0</v>
          </cell>
        </row>
        <row r="22">
          <cell r="Q22">
            <v>0</v>
          </cell>
        </row>
        <row r="23">
          <cell r="Q23">
            <v>0</v>
          </cell>
        </row>
        <row r="24">
          <cell r="Q24">
            <v>9</v>
          </cell>
        </row>
        <row r="25">
          <cell r="Q25">
            <v>60</v>
          </cell>
        </row>
        <row r="26">
          <cell r="Q26">
            <v>0</v>
          </cell>
        </row>
        <row r="27">
          <cell r="Q27">
            <v>0</v>
          </cell>
        </row>
        <row r="28">
          <cell r="Q28">
            <v>0</v>
          </cell>
        </row>
        <row r="29">
          <cell r="Q29">
            <v>0</v>
          </cell>
        </row>
        <row r="30">
          <cell r="Q30">
            <v>0</v>
          </cell>
        </row>
        <row r="31">
          <cell r="Q31">
            <v>8</v>
          </cell>
        </row>
        <row r="32">
          <cell r="Q32">
            <v>37</v>
          </cell>
        </row>
        <row r="33">
          <cell r="Q33">
            <v>0</v>
          </cell>
        </row>
        <row r="34">
          <cell r="Q34">
            <v>0</v>
          </cell>
        </row>
        <row r="35">
          <cell r="Q35">
            <v>0</v>
          </cell>
        </row>
        <row r="36">
          <cell r="Q36">
            <v>0</v>
          </cell>
        </row>
        <row r="37">
          <cell r="Q37">
            <v>0</v>
          </cell>
        </row>
        <row r="38">
          <cell r="Q38">
            <v>0</v>
          </cell>
        </row>
        <row r="39">
          <cell r="Q39">
            <v>10</v>
          </cell>
        </row>
        <row r="40">
          <cell r="Q40">
            <v>214</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sheetData>
      <sheetData sheetId="11">
        <row r="5">
          <cell r="Q5">
            <v>369</v>
          </cell>
        </row>
        <row r="7">
          <cell r="Q7">
            <v>0</v>
          </cell>
        </row>
        <row r="8">
          <cell r="Q8">
            <v>0</v>
          </cell>
        </row>
        <row r="9">
          <cell r="Q9">
            <v>4</v>
          </cell>
        </row>
        <row r="10">
          <cell r="Q10">
            <v>0</v>
          </cell>
        </row>
        <row r="11">
          <cell r="Q11">
            <v>1</v>
          </cell>
        </row>
        <row r="12">
          <cell r="Q12">
            <v>2</v>
          </cell>
        </row>
        <row r="13">
          <cell r="Q13">
            <v>0</v>
          </cell>
        </row>
        <row r="14">
          <cell r="Q14">
            <v>0</v>
          </cell>
        </row>
        <row r="15">
          <cell r="Q15">
            <v>9</v>
          </cell>
        </row>
        <row r="16">
          <cell r="Q16">
            <v>0</v>
          </cell>
        </row>
        <row r="17">
          <cell r="Q17">
            <v>0</v>
          </cell>
        </row>
        <row r="18">
          <cell r="Q18">
            <v>0</v>
          </cell>
        </row>
        <row r="19">
          <cell r="Q19">
            <v>2</v>
          </cell>
        </row>
        <row r="20">
          <cell r="Q20">
            <v>0</v>
          </cell>
        </row>
        <row r="21">
          <cell r="Q21">
            <v>1</v>
          </cell>
        </row>
        <row r="22">
          <cell r="Q22">
            <v>0</v>
          </cell>
        </row>
        <row r="23">
          <cell r="Q23">
            <v>1</v>
          </cell>
        </row>
        <row r="24">
          <cell r="Q24">
            <v>1</v>
          </cell>
        </row>
        <row r="25">
          <cell r="Q25">
            <v>0</v>
          </cell>
        </row>
        <row r="26">
          <cell r="Q26">
            <v>0</v>
          </cell>
        </row>
        <row r="27">
          <cell r="Q27">
            <v>1</v>
          </cell>
        </row>
        <row r="28">
          <cell r="Q28">
            <v>1</v>
          </cell>
        </row>
        <row r="29">
          <cell r="Q29">
            <v>0</v>
          </cell>
        </row>
        <row r="30">
          <cell r="Q30">
            <v>0</v>
          </cell>
        </row>
        <row r="31">
          <cell r="Q31">
            <v>0</v>
          </cell>
        </row>
        <row r="32">
          <cell r="Q32">
            <v>1</v>
          </cell>
        </row>
        <row r="33">
          <cell r="Q33">
            <v>9</v>
          </cell>
        </row>
        <row r="35">
          <cell r="Q35">
            <v>0</v>
          </cell>
        </row>
        <row r="36">
          <cell r="Q36">
            <v>0</v>
          </cell>
        </row>
        <row r="37">
          <cell r="Q37">
            <v>4</v>
          </cell>
        </row>
        <row r="38">
          <cell r="Q38">
            <v>0</v>
          </cell>
        </row>
        <row r="39">
          <cell r="Q39">
            <v>1</v>
          </cell>
        </row>
        <row r="40">
          <cell r="Q40">
            <v>1</v>
          </cell>
        </row>
        <row r="41">
          <cell r="Q41">
            <v>0</v>
          </cell>
        </row>
        <row r="42">
          <cell r="Q42">
            <v>0</v>
          </cell>
        </row>
        <row r="43">
          <cell r="Q43">
            <v>2</v>
          </cell>
        </row>
        <row r="44">
          <cell r="Q44">
            <v>0</v>
          </cell>
        </row>
        <row r="46">
          <cell r="Q46">
            <v>0</v>
          </cell>
        </row>
        <row r="47">
          <cell r="Q47">
            <v>0</v>
          </cell>
        </row>
        <row r="48">
          <cell r="Q48">
            <v>0</v>
          </cell>
        </row>
        <row r="49">
          <cell r="Q49">
            <v>3</v>
          </cell>
        </row>
        <row r="50">
          <cell r="Q50">
            <v>2</v>
          </cell>
        </row>
        <row r="51">
          <cell r="Q51">
            <v>3</v>
          </cell>
        </row>
        <row r="52">
          <cell r="Q52">
            <v>1</v>
          </cell>
        </row>
        <row r="53">
          <cell r="Q53">
            <v>1</v>
          </cell>
        </row>
        <row r="55">
          <cell r="Q55">
            <v>3</v>
          </cell>
        </row>
        <row r="56">
          <cell r="Q56">
            <v>0</v>
          </cell>
        </row>
        <row r="57">
          <cell r="Q57">
            <v>0</v>
          </cell>
        </row>
        <row r="58">
          <cell r="Q58">
            <v>0</v>
          </cell>
        </row>
        <row r="59">
          <cell r="Q59">
            <v>0</v>
          </cell>
        </row>
        <row r="60">
          <cell r="Q60">
            <v>0</v>
          </cell>
        </row>
        <row r="61">
          <cell r="Q61">
            <v>1</v>
          </cell>
        </row>
        <row r="62">
          <cell r="Q62">
            <v>1</v>
          </cell>
        </row>
        <row r="63">
          <cell r="Q63">
            <v>0</v>
          </cell>
        </row>
        <row r="64">
          <cell r="Q64">
            <v>4</v>
          </cell>
        </row>
        <row r="65">
          <cell r="Q65">
            <v>1</v>
          </cell>
        </row>
        <row r="66">
          <cell r="Q66">
            <v>2</v>
          </cell>
        </row>
        <row r="67">
          <cell r="Q67">
            <v>0</v>
          </cell>
        </row>
        <row r="68">
          <cell r="Q68">
            <v>0</v>
          </cell>
        </row>
        <row r="69">
          <cell r="Q69">
            <v>5</v>
          </cell>
        </row>
        <row r="70">
          <cell r="Q70">
            <v>0</v>
          </cell>
        </row>
        <row r="71">
          <cell r="Q71">
            <v>0</v>
          </cell>
        </row>
        <row r="72">
          <cell r="Q72">
            <v>7</v>
          </cell>
        </row>
        <row r="73">
          <cell r="Q73">
            <v>2</v>
          </cell>
        </row>
        <row r="74">
          <cell r="Q74">
            <v>0</v>
          </cell>
        </row>
        <row r="75">
          <cell r="Q75">
            <v>0</v>
          </cell>
        </row>
        <row r="76">
          <cell r="Q76">
            <v>0</v>
          </cell>
        </row>
        <row r="77">
          <cell r="Q77">
            <v>0</v>
          </cell>
        </row>
        <row r="78">
          <cell r="Q78">
            <v>0</v>
          </cell>
        </row>
        <row r="79">
          <cell r="Q79">
            <v>1</v>
          </cell>
        </row>
        <row r="80">
          <cell r="Q80">
            <v>1</v>
          </cell>
        </row>
        <row r="81">
          <cell r="Q81">
            <v>0</v>
          </cell>
        </row>
        <row r="82">
          <cell r="Q82">
            <v>0</v>
          </cell>
        </row>
        <row r="83">
          <cell r="Q83">
            <v>14</v>
          </cell>
        </row>
        <row r="84">
          <cell r="Q84">
            <v>1</v>
          </cell>
        </row>
        <row r="85">
          <cell r="Q85">
            <v>0</v>
          </cell>
        </row>
        <row r="86">
          <cell r="Q86">
            <v>5</v>
          </cell>
        </row>
        <row r="87">
          <cell r="Q87">
            <v>2</v>
          </cell>
        </row>
        <row r="90">
          <cell r="Q90">
            <v>5</v>
          </cell>
        </row>
        <row r="91">
          <cell r="Q91">
            <v>0</v>
          </cell>
        </row>
        <row r="92">
          <cell r="Q92">
            <v>2</v>
          </cell>
        </row>
        <row r="93">
          <cell r="Q93">
            <v>8</v>
          </cell>
        </row>
        <row r="94">
          <cell r="Q94">
            <v>1</v>
          </cell>
        </row>
        <row r="95">
          <cell r="Q95">
            <v>1</v>
          </cell>
        </row>
        <row r="96">
          <cell r="Q96">
            <v>0</v>
          </cell>
        </row>
        <row r="97">
          <cell r="Q97">
            <v>1</v>
          </cell>
        </row>
        <row r="99">
          <cell r="Q99">
            <v>0</v>
          </cell>
        </row>
        <row r="100">
          <cell r="Q100">
            <v>0</v>
          </cell>
        </row>
        <row r="101">
          <cell r="Q101">
            <v>0</v>
          </cell>
        </row>
        <row r="102">
          <cell r="Q102">
            <v>4</v>
          </cell>
        </row>
        <row r="103">
          <cell r="Q103">
            <v>2</v>
          </cell>
        </row>
        <row r="104">
          <cell r="Q104">
            <v>0</v>
          </cell>
        </row>
        <row r="105">
          <cell r="Q105">
            <v>2</v>
          </cell>
        </row>
        <row r="106">
          <cell r="Q106">
            <v>0</v>
          </cell>
        </row>
        <row r="108">
          <cell r="Q108">
            <v>2</v>
          </cell>
        </row>
        <row r="109">
          <cell r="Q109">
            <v>20</v>
          </cell>
        </row>
        <row r="110">
          <cell r="Q110">
            <v>0</v>
          </cell>
        </row>
        <row r="111">
          <cell r="Q111">
            <v>0</v>
          </cell>
        </row>
        <row r="112">
          <cell r="Q112">
            <v>2</v>
          </cell>
        </row>
        <row r="113">
          <cell r="Q113">
            <v>24</v>
          </cell>
        </row>
        <row r="114">
          <cell r="Q114">
            <v>2</v>
          </cell>
        </row>
        <row r="115">
          <cell r="Q115">
            <v>0</v>
          </cell>
        </row>
        <row r="116">
          <cell r="Q116">
            <v>1</v>
          </cell>
        </row>
        <row r="117">
          <cell r="Q117">
            <v>0</v>
          </cell>
        </row>
        <row r="118">
          <cell r="Q118">
            <v>56</v>
          </cell>
        </row>
        <row r="119">
          <cell r="Q119">
            <v>0</v>
          </cell>
        </row>
        <row r="120">
          <cell r="Q120">
            <v>15</v>
          </cell>
        </row>
        <row r="121">
          <cell r="Q121">
            <v>2</v>
          </cell>
        </row>
        <row r="122">
          <cell r="Q122">
            <v>0</v>
          </cell>
        </row>
        <row r="123">
          <cell r="Q123">
            <v>0</v>
          </cell>
        </row>
        <row r="124">
          <cell r="Q124">
            <v>0</v>
          </cell>
        </row>
        <row r="125">
          <cell r="Q125">
            <v>0</v>
          </cell>
        </row>
        <row r="126">
          <cell r="Q126">
            <v>0</v>
          </cell>
        </row>
        <row r="128">
          <cell r="Q128">
            <v>0</v>
          </cell>
        </row>
        <row r="129">
          <cell r="Q129">
            <v>0</v>
          </cell>
        </row>
        <row r="130">
          <cell r="Q130">
            <v>0</v>
          </cell>
        </row>
        <row r="131">
          <cell r="Q131">
            <v>1</v>
          </cell>
        </row>
        <row r="132">
          <cell r="Q132">
            <v>0</v>
          </cell>
        </row>
        <row r="133">
          <cell r="Q133">
            <v>16</v>
          </cell>
        </row>
        <row r="134">
          <cell r="Q134">
            <v>0</v>
          </cell>
        </row>
        <row r="135">
          <cell r="Q135">
            <v>0</v>
          </cell>
        </row>
        <row r="136">
          <cell r="Q136">
            <v>0</v>
          </cell>
        </row>
        <row r="137">
          <cell r="Q137">
            <v>0</v>
          </cell>
        </row>
        <row r="138">
          <cell r="Q138">
            <v>0</v>
          </cell>
        </row>
        <row r="139">
          <cell r="Q139">
            <v>0</v>
          </cell>
        </row>
        <row r="140">
          <cell r="Q140">
            <v>0</v>
          </cell>
        </row>
        <row r="141">
          <cell r="Q141">
            <v>0</v>
          </cell>
        </row>
        <row r="143">
          <cell r="Q143">
            <v>4</v>
          </cell>
        </row>
        <row r="145">
          <cell r="Q145">
            <v>3</v>
          </cell>
        </row>
        <row r="146">
          <cell r="Q146">
            <v>3</v>
          </cell>
        </row>
        <row r="147">
          <cell r="Q147">
            <v>20</v>
          </cell>
        </row>
        <row r="148">
          <cell r="Q148">
            <v>0</v>
          </cell>
        </row>
        <row r="149">
          <cell r="Q149">
            <v>0</v>
          </cell>
        </row>
        <row r="150">
          <cell r="Q150">
            <v>0</v>
          </cell>
        </row>
        <row r="151">
          <cell r="Q151">
            <v>2</v>
          </cell>
        </row>
        <row r="152">
          <cell r="Q152">
            <v>3</v>
          </cell>
        </row>
        <row r="153">
          <cell r="Q153">
            <v>0</v>
          </cell>
        </row>
        <row r="154">
          <cell r="Q154">
            <v>0</v>
          </cell>
        </row>
        <row r="155">
          <cell r="Q155">
            <v>4</v>
          </cell>
        </row>
        <row r="156">
          <cell r="Q156">
            <v>12</v>
          </cell>
        </row>
        <row r="157">
          <cell r="Q157">
            <v>0</v>
          </cell>
        </row>
        <row r="158">
          <cell r="Q158">
            <v>0</v>
          </cell>
        </row>
        <row r="159">
          <cell r="Q159">
            <v>0</v>
          </cell>
        </row>
        <row r="160">
          <cell r="Q160">
            <v>2</v>
          </cell>
        </row>
        <row r="162">
          <cell r="Q162">
            <v>0</v>
          </cell>
        </row>
        <row r="163">
          <cell r="Q163">
            <v>0</v>
          </cell>
        </row>
        <row r="164">
          <cell r="Q164">
            <v>2</v>
          </cell>
        </row>
        <row r="165">
          <cell r="Q165">
            <v>1</v>
          </cell>
        </row>
        <row r="166">
          <cell r="Q166">
            <v>5</v>
          </cell>
        </row>
        <row r="167">
          <cell r="Q167">
            <v>2</v>
          </cell>
        </row>
        <row r="168">
          <cell r="Q168">
            <v>0</v>
          </cell>
        </row>
        <row r="170">
          <cell r="Q170">
            <v>0</v>
          </cell>
        </row>
        <row r="171">
          <cell r="Q171">
            <v>0</v>
          </cell>
        </row>
        <row r="172">
          <cell r="Q172">
            <v>4</v>
          </cell>
        </row>
        <row r="173">
          <cell r="Q173">
            <v>2</v>
          </cell>
        </row>
        <row r="174">
          <cell r="Q174">
            <v>1</v>
          </cell>
        </row>
        <row r="175">
          <cell r="Q175">
            <v>0</v>
          </cell>
        </row>
        <row r="176">
          <cell r="Q176">
            <v>0</v>
          </cell>
        </row>
        <row r="177">
          <cell r="Q177">
            <v>0</v>
          </cell>
        </row>
        <row r="178">
          <cell r="Q178">
            <v>0</v>
          </cell>
        </row>
        <row r="179">
          <cell r="Q179">
            <v>8</v>
          </cell>
        </row>
        <row r="180">
          <cell r="Q180">
            <v>3</v>
          </cell>
        </row>
        <row r="181">
          <cell r="Q181">
            <v>1</v>
          </cell>
        </row>
        <row r="182">
          <cell r="Q182">
            <v>0</v>
          </cell>
        </row>
        <row r="183">
          <cell r="Q183">
            <v>0</v>
          </cell>
        </row>
        <row r="184">
          <cell r="Q184">
            <v>0</v>
          </cell>
        </row>
        <row r="185">
          <cell r="Q185">
            <v>0</v>
          </cell>
        </row>
        <row r="186">
          <cell r="Q186">
            <v>0</v>
          </cell>
        </row>
        <row r="187">
          <cell r="Q187">
            <v>0</v>
          </cell>
        </row>
        <row r="188">
          <cell r="Q188">
            <v>1</v>
          </cell>
        </row>
        <row r="189">
          <cell r="Q189">
            <v>0</v>
          </cell>
        </row>
      </sheetData>
      <sheetData sheetId="12">
        <row r="5">
          <cell r="Q5">
            <v>0</v>
          </cell>
        </row>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9">
          <cell r="Q49">
            <v>0</v>
          </cell>
        </row>
        <row r="50">
          <cell r="Q50">
            <v>0</v>
          </cell>
        </row>
      </sheetData>
      <sheetData sheetId="13">
        <row r="5">
          <cell r="Q5">
            <v>0</v>
          </cell>
        </row>
        <row r="16">
          <cell r="Q16">
            <v>0</v>
          </cell>
        </row>
        <row r="23">
          <cell r="Q23">
            <v>0</v>
          </cell>
        </row>
        <row r="25">
          <cell r="Q25">
            <v>0</v>
          </cell>
        </row>
        <row r="30">
          <cell r="Q30">
            <v>0</v>
          </cell>
        </row>
        <row r="31">
          <cell r="Q31">
            <v>0</v>
          </cell>
        </row>
        <row r="32">
          <cell r="Q32">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sheetData>
      <sheetData sheetId="14">
        <row r="5">
          <cell r="Q5">
            <v>0</v>
          </cell>
        </row>
        <row r="7">
          <cell r="Q7">
            <v>0</v>
          </cell>
        </row>
        <row r="8">
          <cell r="Q8">
            <v>0</v>
          </cell>
        </row>
        <row r="9">
          <cell r="Q9">
            <v>0</v>
          </cell>
        </row>
        <row r="10">
          <cell r="Q10">
            <v>0</v>
          </cell>
        </row>
        <row r="12">
          <cell r="Q12">
            <v>0</v>
          </cell>
        </row>
        <row r="13">
          <cell r="Q13">
            <v>0</v>
          </cell>
        </row>
        <row r="14">
          <cell r="Q14">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8">
          <cell r="Q28">
            <v>0</v>
          </cell>
        </row>
        <row r="29">
          <cell r="Q29">
            <v>0</v>
          </cell>
        </row>
        <row r="30">
          <cell r="Q30">
            <v>0</v>
          </cell>
        </row>
        <row r="31">
          <cell r="Q31">
            <v>0</v>
          </cell>
        </row>
        <row r="32">
          <cell r="Q32">
            <v>0</v>
          </cell>
        </row>
        <row r="33">
          <cell r="Q33">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sheetData>
      <sheetData sheetId="15">
        <row r="5">
          <cell r="Q5">
            <v>0</v>
          </cell>
        </row>
        <row r="7">
          <cell r="Q7">
            <v>0</v>
          </cell>
        </row>
        <row r="8">
          <cell r="Q8">
            <v>0</v>
          </cell>
        </row>
        <row r="9">
          <cell r="Q9">
            <v>0</v>
          </cell>
        </row>
        <row r="10">
          <cell r="Q10">
            <v>0</v>
          </cell>
        </row>
        <row r="11">
          <cell r="Q11">
            <v>0</v>
          </cell>
        </row>
        <row r="12">
          <cell r="Q12">
            <v>0</v>
          </cell>
        </row>
        <row r="13">
          <cell r="Q13">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35">
          <cell r="Q35">
            <v>0</v>
          </cell>
        </row>
        <row r="36">
          <cell r="Q36">
            <v>0</v>
          </cell>
        </row>
        <row r="37">
          <cell r="Q37">
            <v>0</v>
          </cell>
        </row>
        <row r="38">
          <cell r="Q38">
            <v>0</v>
          </cell>
        </row>
        <row r="40">
          <cell r="Q40">
            <v>0</v>
          </cell>
        </row>
        <row r="41">
          <cell r="Q41">
            <v>0</v>
          </cell>
        </row>
        <row r="42">
          <cell r="Q42">
            <v>0</v>
          </cell>
        </row>
        <row r="43">
          <cell r="Q43">
            <v>0</v>
          </cell>
        </row>
        <row r="44">
          <cell r="Q44">
            <v>0</v>
          </cell>
        </row>
        <row r="45">
          <cell r="Q45">
            <v>0</v>
          </cell>
        </row>
        <row r="46">
          <cell r="Q46">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1">
          <cell r="Q71">
            <v>0</v>
          </cell>
        </row>
        <row r="72">
          <cell r="Q72">
            <v>0</v>
          </cell>
        </row>
        <row r="73">
          <cell r="Q73">
            <v>0</v>
          </cell>
        </row>
        <row r="74">
          <cell r="Q74">
            <v>0</v>
          </cell>
        </row>
        <row r="75">
          <cell r="Q75">
            <v>0</v>
          </cell>
        </row>
        <row r="76">
          <cell r="Q76">
            <v>0</v>
          </cell>
        </row>
        <row r="78">
          <cell r="Q78">
            <v>0</v>
          </cell>
        </row>
        <row r="79">
          <cell r="Q79">
            <v>0</v>
          </cell>
        </row>
        <row r="80">
          <cell r="Q80">
            <v>0</v>
          </cell>
        </row>
        <row r="81">
          <cell r="Q81">
            <v>0</v>
          </cell>
        </row>
        <row r="82">
          <cell r="Q82">
            <v>0</v>
          </cell>
        </row>
        <row r="83">
          <cell r="Q83">
            <v>0</v>
          </cell>
        </row>
        <row r="84">
          <cell r="Q84">
            <v>0</v>
          </cell>
        </row>
        <row r="85">
          <cell r="Q85">
            <v>0</v>
          </cell>
        </row>
        <row r="87">
          <cell r="Q87">
            <v>0</v>
          </cell>
        </row>
        <row r="88">
          <cell r="Q88">
            <v>0</v>
          </cell>
        </row>
        <row r="89">
          <cell r="Q89">
            <v>0</v>
          </cell>
        </row>
        <row r="90">
          <cell r="Q90">
            <v>0</v>
          </cell>
        </row>
        <row r="91">
          <cell r="Q91">
            <v>0</v>
          </cell>
        </row>
        <row r="92">
          <cell r="Q92">
            <v>0</v>
          </cell>
        </row>
        <row r="93">
          <cell r="Q93">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row r="110">
          <cell r="Q110">
            <v>0</v>
          </cell>
        </row>
      </sheetData>
      <sheetData sheetId="16">
        <row r="5">
          <cell r="Q5">
            <v>0</v>
          </cell>
        </row>
        <row r="19">
          <cell r="Q19">
            <v>0</v>
          </cell>
        </row>
        <row r="20">
          <cell r="Q20">
            <v>0</v>
          </cell>
        </row>
        <row r="23">
          <cell r="Q23">
            <v>0</v>
          </cell>
        </row>
        <row r="25">
          <cell r="Q25">
            <v>0</v>
          </cell>
        </row>
        <row r="26">
          <cell r="Q26">
            <v>0</v>
          </cell>
        </row>
        <row r="27">
          <cell r="Q27">
            <v>0</v>
          </cell>
        </row>
        <row r="28">
          <cell r="Q28">
            <v>0</v>
          </cell>
        </row>
        <row r="29">
          <cell r="Q29">
            <v>0</v>
          </cell>
        </row>
        <row r="30">
          <cell r="Q30">
            <v>0</v>
          </cell>
        </row>
        <row r="31">
          <cell r="Q31">
            <v>0</v>
          </cell>
        </row>
        <row r="33">
          <cell r="Q33">
            <v>0</v>
          </cell>
        </row>
        <row r="34">
          <cell r="Q34">
            <v>0</v>
          </cell>
        </row>
        <row r="35">
          <cell r="Q35">
            <v>0</v>
          </cell>
        </row>
        <row r="36">
          <cell r="Q36">
            <v>0</v>
          </cell>
        </row>
        <row r="37">
          <cell r="Q37">
            <v>0</v>
          </cell>
        </row>
        <row r="38">
          <cell r="Q38">
            <v>0</v>
          </cell>
        </row>
        <row r="40">
          <cell r="Q40">
            <v>0</v>
          </cell>
        </row>
        <row r="41">
          <cell r="Q41">
            <v>0</v>
          </cell>
        </row>
        <row r="42">
          <cell r="Q42">
            <v>0</v>
          </cell>
        </row>
        <row r="43">
          <cell r="Q43">
            <v>0</v>
          </cell>
        </row>
        <row r="44">
          <cell r="Q44">
            <v>0</v>
          </cell>
        </row>
        <row r="45">
          <cell r="Q45">
            <v>0</v>
          </cell>
        </row>
        <row r="46">
          <cell r="Q46">
            <v>0</v>
          </cell>
        </row>
        <row r="48">
          <cell r="Q48">
            <v>0</v>
          </cell>
        </row>
        <row r="49">
          <cell r="Q49">
            <v>0</v>
          </cell>
        </row>
        <row r="50">
          <cell r="Q50">
            <v>0</v>
          </cell>
        </row>
        <row r="51">
          <cell r="Q51">
            <v>0</v>
          </cell>
        </row>
        <row r="52">
          <cell r="Q52">
            <v>0</v>
          </cell>
        </row>
        <row r="53">
          <cell r="Q53">
            <v>0</v>
          </cell>
        </row>
        <row r="54">
          <cell r="Q54">
            <v>0</v>
          </cell>
        </row>
        <row r="55">
          <cell r="Q55">
            <v>0</v>
          </cell>
        </row>
      </sheetData>
      <sheetData sheetId="17">
        <row r="5">
          <cell r="Q5">
            <v>272</v>
          </cell>
        </row>
        <row r="7">
          <cell r="Q7">
            <v>1</v>
          </cell>
        </row>
        <row r="8">
          <cell r="Q8">
            <v>1</v>
          </cell>
        </row>
        <row r="9">
          <cell r="Q9">
            <v>1</v>
          </cell>
        </row>
        <row r="10">
          <cell r="Q10">
            <v>4</v>
          </cell>
        </row>
        <row r="11">
          <cell r="Q11">
            <v>1</v>
          </cell>
        </row>
        <row r="12">
          <cell r="Q12">
            <v>0</v>
          </cell>
        </row>
        <row r="13">
          <cell r="Q13">
            <v>0</v>
          </cell>
        </row>
        <row r="14">
          <cell r="Q14">
            <v>2</v>
          </cell>
        </row>
        <row r="15">
          <cell r="Q15">
            <v>1</v>
          </cell>
        </row>
        <row r="16">
          <cell r="Q16">
            <v>0</v>
          </cell>
        </row>
        <row r="18">
          <cell r="Q18">
            <v>5</v>
          </cell>
        </row>
        <row r="19">
          <cell r="Q19">
            <v>2</v>
          </cell>
        </row>
        <row r="20">
          <cell r="Q20">
            <v>1</v>
          </cell>
        </row>
        <row r="21">
          <cell r="Q21">
            <v>1</v>
          </cell>
        </row>
        <row r="22">
          <cell r="Q22">
            <v>1</v>
          </cell>
        </row>
        <row r="23">
          <cell r="Q23">
            <v>1</v>
          </cell>
        </row>
        <row r="24">
          <cell r="Q24">
            <v>1</v>
          </cell>
        </row>
        <row r="26">
          <cell r="Q26">
            <v>2</v>
          </cell>
        </row>
        <row r="27">
          <cell r="Q27">
            <v>1</v>
          </cell>
        </row>
        <row r="28">
          <cell r="Q28">
            <v>1</v>
          </cell>
        </row>
        <row r="29">
          <cell r="Q29">
            <v>1</v>
          </cell>
        </row>
        <row r="30">
          <cell r="Q30">
            <v>2</v>
          </cell>
        </row>
        <row r="31">
          <cell r="Q31">
            <v>2</v>
          </cell>
        </row>
        <row r="32">
          <cell r="Q32">
            <v>1</v>
          </cell>
        </row>
        <row r="33">
          <cell r="Q33">
            <v>0</v>
          </cell>
        </row>
        <row r="34">
          <cell r="Q34">
            <v>2</v>
          </cell>
        </row>
        <row r="35">
          <cell r="Q35">
            <v>9</v>
          </cell>
        </row>
        <row r="36">
          <cell r="Q36">
            <v>1</v>
          </cell>
        </row>
        <row r="37">
          <cell r="Q37">
            <v>3</v>
          </cell>
        </row>
        <row r="38">
          <cell r="Q38">
            <v>1</v>
          </cell>
        </row>
        <row r="39">
          <cell r="Q39">
            <v>1</v>
          </cell>
        </row>
        <row r="40">
          <cell r="Q40">
            <v>1</v>
          </cell>
        </row>
        <row r="41">
          <cell r="Q41">
            <v>1</v>
          </cell>
        </row>
        <row r="42">
          <cell r="Q42">
            <v>1</v>
          </cell>
        </row>
        <row r="43">
          <cell r="Q43">
            <v>1</v>
          </cell>
        </row>
        <row r="44">
          <cell r="Q44">
            <v>1</v>
          </cell>
        </row>
        <row r="45">
          <cell r="Q45">
            <v>1</v>
          </cell>
        </row>
        <row r="46">
          <cell r="Q46">
            <v>2</v>
          </cell>
        </row>
        <row r="47">
          <cell r="Q47">
            <v>1</v>
          </cell>
        </row>
        <row r="48">
          <cell r="Q48">
            <v>2</v>
          </cell>
        </row>
        <row r="49">
          <cell r="Q49">
            <v>0</v>
          </cell>
        </row>
        <row r="50">
          <cell r="Q50">
            <v>1</v>
          </cell>
        </row>
        <row r="51">
          <cell r="Q51">
            <v>1</v>
          </cell>
        </row>
        <row r="52">
          <cell r="Q52">
            <v>2</v>
          </cell>
        </row>
        <row r="53">
          <cell r="Q53">
            <v>1</v>
          </cell>
        </row>
        <row r="54">
          <cell r="Q54">
            <v>1</v>
          </cell>
        </row>
        <row r="55">
          <cell r="Q55">
            <v>1</v>
          </cell>
        </row>
        <row r="60">
          <cell r="Q60">
            <v>1</v>
          </cell>
        </row>
        <row r="61">
          <cell r="Q61">
            <v>0</v>
          </cell>
        </row>
        <row r="62">
          <cell r="Q62">
            <v>4</v>
          </cell>
        </row>
        <row r="63">
          <cell r="Q63">
            <v>1</v>
          </cell>
        </row>
        <row r="64">
          <cell r="Q64">
            <v>5</v>
          </cell>
        </row>
        <row r="65">
          <cell r="Q65">
            <v>1</v>
          </cell>
        </row>
        <row r="66">
          <cell r="Q66">
            <v>2</v>
          </cell>
        </row>
        <row r="67">
          <cell r="Q67">
            <v>1</v>
          </cell>
        </row>
        <row r="68">
          <cell r="Q68">
            <v>50</v>
          </cell>
        </row>
        <row r="69">
          <cell r="Q69">
            <v>1</v>
          </cell>
        </row>
        <row r="70">
          <cell r="Q70">
            <v>5</v>
          </cell>
        </row>
        <row r="71">
          <cell r="Q71">
            <v>1</v>
          </cell>
        </row>
        <row r="72">
          <cell r="Q72">
            <v>0</v>
          </cell>
        </row>
        <row r="73">
          <cell r="Q73">
            <v>4</v>
          </cell>
        </row>
        <row r="74">
          <cell r="Q74">
            <v>1</v>
          </cell>
        </row>
        <row r="75">
          <cell r="Q75">
            <v>1</v>
          </cell>
        </row>
        <row r="76">
          <cell r="Q76">
            <v>1</v>
          </cell>
        </row>
        <row r="77">
          <cell r="Q77">
            <v>2</v>
          </cell>
        </row>
        <row r="78">
          <cell r="Q78">
            <v>4</v>
          </cell>
        </row>
        <row r="79">
          <cell r="Q79">
            <v>2</v>
          </cell>
        </row>
        <row r="80">
          <cell r="Q80">
            <v>1</v>
          </cell>
        </row>
        <row r="81">
          <cell r="Q81">
            <v>1</v>
          </cell>
        </row>
        <row r="82">
          <cell r="Q82">
            <v>2</v>
          </cell>
        </row>
        <row r="83">
          <cell r="Q83">
            <v>1</v>
          </cell>
        </row>
        <row r="85">
          <cell r="Q85">
            <v>5</v>
          </cell>
        </row>
        <row r="86">
          <cell r="Q86">
            <v>1</v>
          </cell>
        </row>
        <row r="87">
          <cell r="Q87">
            <v>3</v>
          </cell>
        </row>
        <row r="88">
          <cell r="Q88">
            <v>2</v>
          </cell>
        </row>
        <row r="89">
          <cell r="Q89">
            <v>2</v>
          </cell>
        </row>
        <row r="90">
          <cell r="Q90">
            <v>1</v>
          </cell>
        </row>
        <row r="91">
          <cell r="Q91">
            <v>1</v>
          </cell>
        </row>
        <row r="93">
          <cell r="Q93">
            <v>0</v>
          </cell>
        </row>
        <row r="94">
          <cell r="Q94">
            <v>2</v>
          </cell>
        </row>
        <row r="95">
          <cell r="Q95">
            <v>0</v>
          </cell>
        </row>
        <row r="96">
          <cell r="Q96">
            <v>2</v>
          </cell>
        </row>
        <row r="97">
          <cell r="Q97">
            <v>1</v>
          </cell>
        </row>
        <row r="98">
          <cell r="Q98">
            <v>0</v>
          </cell>
        </row>
        <row r="99">
          <cell r="Q99">
            <v>0</v>
          </cell>
        </row>
        <row r="100">
          <cell r="Q100">
            <v>0</v>
          </cell>
        </row>
        <row r="102">
          <cell r="Q102">
            <v>0</v>
          </cell>
        </row>
        <row r="103">
          <cell r="Q103">
            <v>1</v>
          </cell>
        </row>
        <row r="104">
          <cell r="Q104">
            <v>1</v>
          </cell>
        </row>
        <row r="105">
          <cell r="Q105">
            <v>1</v>
          </cell>
        </row>
        <row r="106">
          <cell r="Q106">
            <v>1</v>
          </cell>
        </row>
        <row r="107">
          <cell r="Q107">
            <v>2</v>
          </cell>
        </row>
        <row r="108">
          <cell r="Q108">
            <v>1</v>
          </cell>
        </row>
        <row r="109">
          <cell r="Q109">
            <v>1</v>
          </cell>
        </row>
        <row r="110">
          <cell r="Q110">
            <v>1</v>
          </cell>
        </row>
        <row r="111">
          <cell r="Q111">
            <v>2</v>
          </cell>
        </row>
        <row r="112">
          <cell r="Q112">
            <v>1</v>
          </cell>
        </row>
        <row r="113">
          <cell r="Q113">
            <v>3</v>
          </cell>
        </row>
        <row r="114">
          <cell r="Q114">
            <v>2</v>
          </cell>
        </row>
        <row r="115">
          <cell r="Q115">
            <v>1</v>
          </cell>
        </row>
        <row r="116">
          <cell r="Q116">
            <v>1</v>
          </cell>
        </row>
        <row r="117">
          <cell r="Q117">
            <v>1</v>
          </cell>
        </row>
        <row r="118">
          <cell r="Q118">
            <v>0</v>
          </cell>
        </row>
        <row r="119">
          <cell r="Q119">
            <v>0</v>
          </cell>
        </row>
        <row r="120">
          <cell r="Q120">
            <v>2</v>
          </cell>
        </row>
        <row r="121">
          <cell r="Q121">
            <v>5</v>
          </cell>
        </row>
        <row r="122">
          <cell r="Q122">
            <v>2</v>
          </cell>
        </row>
        <row r="123">
          <cell r="Q123">
            <v>1</v>
          </cell>
        </row>
        <row r="124">
          <cell r="Q124">
            <v>0</v>
          </cell>
        </row>
        <row r="125">
          <cell r="Q125">
            <v>2</v>
          </cell>
        </row>
        <row r="127">
          <cell r="Q127">
            <v>3</v>
          </cell>
        </row>
        <row r="128">
          <cell r="Q128">
            <v>1</v>
          </cell>
        </row>
        <row r="129">
          <cell r="Q129">
            <v>2</v>
          </cell>
        </row>
        <row r="130">
          <cell r="Q130">
            <v>1</v>
          </cell>
        </row>
        <row r="131">
          <cell r="Q131">
            <v>3</v>
          </cell>
        </row>
        <row r="132">
          <cell r="Q132">
            <v>1</v>
          </cell>
        </row>
        <row r="133">
          <cell r="Q133">
            <v>2</v>
          </cell>
        </row>
        <row r="136">
          <cell r="Q136">
            <v>1</v>
          </cell>
        </row>
        <row r="137">
          <cell r="Q137">
            <v>11</v>
          </cell>
        </row>
        <row r="138">
          <cell r="Q138">
            <v>1</v>
          </cell>
        </row>
        <row r="139">
          <cell r="Q139">
            <v>0</v>
          </cell>
        </row>
        <row r="140">
          <cell r="Q140">
            <v>1</v>
          </cell>
        </row>
        <row r="141">
          <cell r="Q141">
            <v>1</v>
          </cell>
        </row>
        <row r="143">
          <cell r="Q143">
            <v>0</v>
          </cell>
        </row>
        <row r="144">
          <cell r="Q144">
            <v>0</v>
          </cell>
        </row>
        <row r="145">
          <cell r="Q145">
            <v>0</v>
          </cell>
        </row>
        <row r="146">
          <cell r="Q146">
            <v>0</v>
          </cell>
        </row>
        <row r="147">
          <cell r="Q147">
            <v>0</v>
          </cell>
        </row>
        <row r="148">
          <cell r="Q148">
            <v>0</v>
          </cell>
        </row>
        <row r="150">
          <cell r="Q150">
            <v>0</v>
          </cell>
        </row>
        <row r="151">
          <cell r="Q151">
            <v>0</v>
          </cell>
        </row>
        <row r="152">
          <cell r="Q152">
            <v>0</v>
          </cell>
        </row>
        <row r="153">
          <cell r="Q153">
            <v>0</v>
          </cell>
        </row>
        <row r="154">
          <cell r="Q154">
            <v>0</v>
          </cell>
        </row>
        <row r="155">
          <cell r="Q155">
            <v>1</v>
          </cell>
        </row>
        <row r="157">
          <cell r="Q157">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 By Category"/>
      <sheetName val="Sales By Category (ex. RFBA)"/>
      <sheetName val="2013 Raw"/>
      <sheetName val="2014 Raw"/>
      <sheetName val="Raw Data 2012 2013 2014"/>
      <sheetName val="April 2014"/>
      <sheetName val="May 2014"/>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 map"/>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s>
    <sheetDataSet>
      <sheetData sheetId="0" refreshError="1"/>
      <sheetData sheetId="1">
        <row r="6">
          <cell r="O6">
            <v>1813</v>
          </cell>
          <cell r="P6">
            <v>3712</v>
          </cell>
          <cell r="Q6">
            <v>4002</v>
          </cell>
          <cell r="R6">
            <v>4864</v>
          </cell>
        </row>
        <row r="7">
          <cell r="O7">
            <v>461</v>
          </cell>
          <cell r="P7">
            <v>449</v>
          </cell>
          <cell r="Q7">
            <v>319</v>
          </cell>
          <cell r="R7">
            <v>572</v>
          </cell>
        </row>
        <row r="10">
          <cell r="O10">
            <v>44</v>
          </cell>
          <cell r="P10">
            <v>5</v>
          </cell>
          <cell r="Q10">
            <v>-6</v>
          </cell>
          <cell r="R10">
            <v>-2</v>
          </cell>
        </row>
        <row r="11">
          <cell r="O11">
            <v>366</v>
          </cell>
          <cell r="P11">
            <v>1164</v>
          </cell>
          <cell r="Q11">
            <v>1066</v>
          </cell>
          <cell r="R11">
            <v>861</v>
          </cell>
        </row>
        <row r="14">
          <cell r="O14">
            <v>1582</v>
          </cell>
          <cell r="P14">
            <v>2325</v>
          </cell>
          <cell r="Q14">
            <v>2263</v>
          </cell>
          <cell r="R14">
            <v>2446</v>
          </cell>
        </row>
        <row r="15">
          <cell r="O15">
            <v>122</v>
          </cell>
          <cell r="P15">
            <v>377</v>
          </cell>
          <cell r="Q15">
            <v>641</v>
          </cell>
          <cell r="R15">
            <v>465</v>
          </cell>
        </row>
        <row r="18">
          <cell r="O18">
            <v>12</v>
          </cell>
          <cell r="P18">
            <v>50</v>
          </cell>
          <cell r="Q18">
            <v>5</v>
          </cell>
          <cell r="R18">
            <v>104</v>
          </cell>
        </row>
        <row r="19">
          <cell r="O19">
            <v>4485</v>
          </cell>
          <cell r="P19">
            <v>7368</v>
          </cell>
          <cell r="Q19">
            <v>9208</v>
          </cell>
          <cell r="R19">
            <v>13881</v>
          </cell>
        </row>
        <row r="22">
          <cell r="O22">
            <v>2021</v>
          </cell>
          <cell r="P22">
            <v>5565</v>
          </cell>
          <cell r="Q22">
            <v>6975</v>
          </cell>
          <cell r="R22">
            <v>6403</v>
          </cell>
        </row>
        <row r="25">
          <cell r="P25">
            <v>1</v>
          </cell>
          <cell r="Q25">
            <v>4</v>
          </cell>
          <cell r="R25">
            <v>2</v>
          </cell>
        </row>
        <row r="28">
          <cell r="O28">
            <v>1</v>
          </cell>
          <cell r="P28">
            <v>3</v>
          </cell>
          <cell r="R28">
            <v>4</v>
          </cell>
        </row>
        <row r="29">
          <cell r="O29">
            <v>27</v>
          </cell>
          <cell r="P29">
            <v>22</v>
          </cell>
          <cell r="Q29">
            <v>345</v>
          </cell>
          <cell r="R29">
            <v>559</v>
          </cell>
        </row>
      </sheetData>
      <sheetData sheetId="2">
        <row r="6">
          <cell r="O6">
            <v>684</v>
          </cell>
          <cell r="P6">
            <v>1372</v>
          </cell>
          <cell r="Q6">
            <v>1033</v>
          </cell>
          <cell r="R6">
            <v>1542</v>
          </cell>
        </row>
        <row r="7">
          <cell r="O7">
            <v>338</v>
          </cell>
          <cell r="P7">
            <v>906</v>
          </cell>
          <cell r="Q7">
            <v>868</v>
          </cell>
          <cell r="R7">
            <v>847</v>
          </cell>
        </row>
        <row r="8">
          <cell r="O8">
            <v>663</v>
          </cell>
          <cell r="P8">
            <v>1211</v>
          </cell>
          <cell r="Q8">
            <v>1881</v>
          </cell>
          <cell r="R8">
            <v>2313</v>
          </cell>
        </row>
        <row r="9">
          <cell r="O9">
            <v>128</v>
          </cell>
          <cell r="P9">
            <v>223</v>
          </cell>
          <cell r="Q9">
            <v>220</v>
          </cell>
          <cell r="R9">
            <v>162</v>
          </cell>
        </row>
        <row r="12">
          <cell r="O12">
            <v>461</v>
          </cell>
          <cell r="P12">
            <v>449</v>
          </cell>
          <cell r="Q12">
            <v>319</v>
          </cell>
          <cell r="R12">
            <v>572</v>
          </cell>
        </row>
        <row r="15">
          <cell r="O15">
            <v>44</v>
          </cell>
          <cell r="P15">
            <v>5</v>
          </cell>
          <cell r="Q15">
            <v>-6</v>
          </cell>
          <cell r="R15">
            <v>-2</v>
          </cell>
        </row>
        <row r="18">
          <cell r="O18">
            <v>361</v>
          </cell>
          <cell r="P18">
            <v>1136</v>
          </cell>
          <cell r="Q18">
            <v>1037</v>
          </cell>
          <cell r="R18">
            <v>812</v>
          </cell>
        </row>
        <row r="19">
          <cell r="O19">
            <v>5</v>
          </cell>
          <cell r="P19">
            <v>28</v>
          </cell>
          <cell r="Q19">
            <v>29</v>
          </cell>
          <cell r="R19">
            <v>49</v>
          </cell>
        </row>
        <row r="22">
          <cell r="O22">
            <v>45</v>
          </cell>
          <cell r="P22">
            <v>125</v>
          </cell>
          <cell r="Q22">
            <v>191</v>
          </cell>
          <cell r="R22">
            <v>283</v>
          </cell>
        </row>
        <row r="23">
          <cell r="O23">
            <v>266</v>
          </cell>
          <cell r="P23">
            <v>511</v>
          </cell>
          <cell r="Q23">
            <v>358</v>
          </cell>
          <cell r="R23">
            <v>430</v>
          </cell>
        </row>
        <row r="24">
          <cell r="O24">
            <v>732</v>
          </cell>
          <cell r="P24">
            <v>634</v>
          </cell>
          <cell r="Q24">
            <v>646</v>
          </cell>
          <cell r="R24">
            <v>1112</v>
          </cell>
        </row>
        <row r="25">
          <cell r="O25">
            <v>189</v>
          </cell>
          <cell r="P25">
            <v>204</v>
          </cell>
          <cell r="Q25">
            <v>343</v>
          </cell>
          <cell r="R25">
            <v>246</v>
          </cell>
        </row>
        <row r="26">
          <cell r="O26">
            <v>350</v>
          </cell>
          <cell r="P26">
            <v>851</v>
          </cell>
          <cell r="Q26">
            <v>725</v>
          </cell>
          <cell r="R26">
            <v>375</v>
          </cell>
        </row>
        <row r="29">
          <cell r="O29">
            <v>122</v>
          </cell>
          <cell r="P29">
            <v>377</v>
          </cell>
          <cell r="Q29">
            <v>641</v>
          </cell>
          <cell r="R29">
            <v>465</v>
          </cell>
        </row>
        <row r="32">
          <cell r="O32">
            <v>12</v>
          </cell>
          <cell r="P32">
            <v>50</v>
          </cell>
          <cell r="Q32">
            <v>5</v>
          </cell>
          <cell r="R32">
            <v>104</v>
          </cell>
        </row>
        <row r="35">
          <cell r="O35">
            <v>692</v>
          </cell>
          <cell r="P35">
            <v>1948</v>
          </cell>
          <cell r="Q35">
            <v>1444</v>
          </cell>
          <cell r="R35">
            <v>2306</v>
          </cell>
        </row>
        <row r="36">
          <cell r="O36">
            <v>2740</v>
          </cell>
          <cell r="P36">
            <v>4554</v>
          </cell>
          <cell r="Q36">
            <v>893</v>
          </cell>
          <cell r="R36">
            <v>5358</v>
          </cell>
        </row>
        <row r="37">
          <cell r="O37">
            <v>881</v>
          </cell>
          <cell r="P37">
            <v>345</v>
          </cell>
          <cell r="Q37">
            <v>3166</v>
          </cell>
          <cell r="R37">
            <v>733</v>
          </cell>
        </row>
        <row r="38">
          <cell r="O38">
            <v>172</v>
          </cell>
          <cell r="P38">
            <v>521</v>
          </cell>
          <cell r="Q38">
            <v>3705</v>
          </cell>
          <cell r="R38">
            <v>5484</v>
          </cell>
        </row>
        <row r="41">
          <cell r="O41">
            <v>1218</v>
          </cell>
          <cell r="P41">
            <v>2192</v>
          </cell>
          <cell r="Q41">
            <v>2244</v>
          </cell>
          <cell r="R41">
            <v>2073</v>
          </cell>
        </row>
        <row r="42">
          <cell r="O42">
            <v>394</v>
          </cell>
          <cell r="P42">
            <v>1273</v>
          </cell>
          <cell r="Q42">
            <v>3944</v>
          </cell>
          <cell r="R42">
            <v>3035</v>
          </cell>
        </row>
        <row r="43">
          <cell r="O43">
            <v>409</v>
          </cell>
          <cell r="P43">
            <v>2100</v>
          </cell>
          <cell r="Q43">
            <v>787</v>
          </cell>
          <cell r="R43">
            <v>1295</v>
          </cell>
        </row>
        <row r="46">
          <cell r="P46">
            <v>1</v>
          </cell>
          <cell r="Q46">
            <v>4</v>
          </cell>
          <cell r="R46">
            <v>2</v>
          </cell>
        </row>
        <row r="49">
          <cell r="O49">
            <v>1</v>
          </cell>
          <cell r="P49">
            <v>3</v>
          </cell>
          <cell r="R49">
            <v>4</v>
          </cell>
        </row>
        <row r="52">
          <cell r="O52">
            <v>27</v>
          </cell>
          <cell r="P52">
            <v>22</v>
          </cell>
          <cell r="Q52">
            <v>345</v>
          </cell>
          <cell r="R52">
            <v>559</v>
          </cell>
        </row>
      </sheetData>
      <sheetData sheetId="3"/>
      <sheetData sheetId="4">
        <row r="4">
          <cell r="O4">
            <v>1</v>
          </cell>
        </row>
        <row r="5">
          <cell r="R5">
            <v>1</v>
          </cell>
        </row>
        <row r="6">
          <cell r="O6">
            <v>63</v>
          </cell>
        </row>
        <row r="7">
          <cell r="P7">
            <v>1</v>
          </cell>
        </row>
        <row r="8">
          <cell r="Q8">
            <v>1</v>
          </cell>
        </row>
        <row r="9">
          <cell r="O9">
            <v>118</v>
          </cell>
          <cell r="P9">
            <v>160</v>
          </cell>
          <cell r="Q9">
            <v>88</v>
          </cell>
        </row>
        <row r="10">
          <cell r="P10">
            <v>-1</v>
          </cell>
          <cell r="Q10">
            <v>-1</v>
          </cell>
          <cell r="R10">
            <v>55</v>
          </cell>
        </row>
        <row r="11">
          <cell r="P11">
            <v>-1</v>
          </cell>
          <cell r="Q11">
            <v>2</v>
          </cell>
        </row>
        <row r="13">
          <cell r="P13">
            <v>5</v>
          </cell>
          <cell r="Q13">
            <v>60</v>
          </cell>
          <cell r="R13">
            <v>52</v>
          </cell>
        </row>
        <row r="14">
          <cell r="O14">
            <v>23</v>
          </cell>
          <cell r="P14">
            <v>67</v>
          </cell>
          <cell r="Q14">
            <v>58</v>
          </cell>
          <cell r="R14">
            <v>76</v>
          </cell>
        </row>
        <row r="15">
          <cell r="O15">
            <v>1</v>
          </cell>
        </row>
        <row r="16">
          <cell r="O16">
            <v>1</v>
          </cell>
        </row>
        <row r="18">
          <cell r="O18">
            <v>47</v>
          </cell>
          <cell r="P18">
            <v>106</v>
          </cell>
        </row>
        <row r="19">
          <cell r="P19">
            <v>3</v>
          </cell>
          <cell r="Q19">
            <v>61</v>
          </cell>
          <cell r="R19">
            <v>26</v>
          </cell>
        </row>
        <row r="20">
          <cell r="O20">
            <v>3</v>
          </cell>
        </row>
        <row r="21">
          <cell r="Q21">
            <v>1</v>
          </cell>
        </row>
        <row r="22">
          <cell r="P22">
            <v>1</v>
          </cell>
        </row>
        <row r="23">
          <cell r="P23">
            <v>3</v>
          </cell>
          <cell r="Q23">
            <v>5</v>
          </cell>
          <cell r="R23">
            <v>1</v>
          </cell>
        </row>
        <row r="24">
          <cell r="O24">
            <v>1</v>
          </cell>
          <cell r="P24">
            <v>5</v>
          </cell>
        </row>
        <row r="25">
          <cell r="R25">
            <v>1</v>
          </cell>
        </row>
        <row r="26">
          <cell r="O26">
            <v>29</v>
          </cell>
          <cell r="P26">
            <v>37</v>
          </cell>
          <cell r="Q26">
            <v>17</v>
          </cell>
        </row>
        <row r="27">
          <cell r="O27">
            <v>233</v>
          </cell>
        </row>
        <row r="28">
          <cell r="O28">
            <v>15</v>
          </cell>
          <cell r="P28">
            <v>4</v>
          </cell>
        </row>
        <row r="29">
          <cell r="O29">
            <v>2</v>
          </cell>
        </row>
        <row r="30">
          <cell r="P30">
            <v>1</v>
          </cell>
        </row>
        <row r="31">
          <cell r="O31">
            <v>1</v>
          </cell>
          <cell r="Q31">
            <v>1</v>
          </cell>
          <cell r="R31">
            <v>7</v>
          </cell>
        </row>
        <row r="32">
          <cell r="R32">
            <v>-12</v>
          </cell>
        </row>
        <row r="33">
          <cell r="Q33">
            <v>1</v>
          </cell>
        </row>
        <row r="34">
          <cell r="O34">
            <v>1</v>
          </cell>
        </row>
        <row r="35">
          <cell r="Q35">
            <v>1</v>
          </cell>
        </row>
        <row r="36">
          <cell r="O36">
            <v>1</v>
          </cell>
          <cell r="P36">
            <v>1</v>
          </cell>
          <cell r="Q36">
            <v>1</v>
          </cell>
        </row>
        <row r="37">
          <cell r="R37">
            <v>1</v>
          </cell>
        </row>
        <row r="38">
          <cell r="Q38">
            <v>1</v>
          </cell>
        </row>
        <row r="39">
          <cell r="R39">
            <v>-2</v>
          </cell>
        </row>
        <row r="40">
          <cell r="R40">
            <v>1</v>
          </cell>
        </row>
        <row r="41">
          <cell r="P41">
            <v>1</v>
          </cell>
        </row>
        <row r="42">
          <cell r="O42">
            <v>-2</v>
          </cell>
          <cell r="P42">
            <v>-6</v>
          </cell>
          <cell r="Q42">
            <v>-4</v>
          </cell>
          <cell r="R42">
            <v>73</v>
          </cell>
        </row>
        <row r="43">
          <cell r="O43">
            <v>-1</v>
          </cell>
          <cell r="P43">
            <v>1</v>
          </cell>
          <cell r="Q43">
            <v>3</v>
          </cell>
          <cell r="R43">
            <v>1</v>
          </cell>
        </row>
        <row r="44">
          <cell r="R44">
            <v>1</v>
          </cell>
        </row>
        <row r="45">
          <cell r="O45">
            <v>18</v>
          </cell>
          <cell r="P45">
            <v>72</v>
          </cell>
        </row>
        <row r="46">
          <cell r="O46">
            <v>57</v>
          </cell>
          <cell r="P46">
            <v>23</v>
          </cell>
        </row>
        <row r="47">
          <cell r="O47">
            <v>33</v>
          </cell>
          <cell r="P47">
            <v>84</v>
          </cell>
        </row>
        <row r="48">
          <cell r="P48">
            <v>-3</v>
          </cell>
          <cell r="Q48">
            <v>-7</v>
          </cell>
          <cell r="R48">
            <v>762</v>
          </cell>
        </row>
        <row r="49">
          <cell r="R49">
            <v>1</v>
          </cell>
        </row>
        <row r="50">
          <cell r="O50">
            <v>-1</v>
          </cell>
          <cell r="P50">
            <v>4</v>
          </cell>
        </row>
        <row r="51">
          <cell r="O51">
            <v>2</v>
          </cell>
          <cell r="P51">
            <v>1</v>
          </cell>
          <cell r="Q51">
            <v>4</v>
          </cell>
          <cell r="R51">
            <v>12</v>
          </cell>
        </row>
        <row r="52">
          <cell r="P52">
            <v>4</v>
          </cell>
          <cell r="Q52">
            <v>178</v>
          </cell>
        </row>
        <row r="53">
          <cell r="O53">
            <v>29</v>
          </cell>
          <cell r="P53">
            <v>170</v>
          </cell>
        </row>
        <row r="54">
          <cell r="O54">
            <v>3</v>
          </cell>
        </row>
        <row r="55">
          <cell r="O55">
            <v>52</v>
          </cell>
          <cell r="P55">
            <v>105</v>
          </cell>
          <cell r="Q55">
            <v>104</v>
          </cell>
        </row>
        <row r="56">
          <cell r="O56">
            <v>46</v>
          </cell>
          <cell r="P56">
            <v>19</v>
          </cell>
          <cell r="Q56">
            <v>84</v>
          </cell>
        </row>
        <row r="57">
          <cell r="P57">
            <v>-1</v>
          </cell>
          <cell r="Q57">
            <v>-2</v>
          </cell>
          <cell r="R57">
            <v>57</v>
          </cell>
        </row>
        <row r="58">
          <cell r="P58">
            <v>-2</v>
          </cell>
          <cell r="Q58">
            <v>15</v>
          </cell>
          <cell r="R58">
            <v>107</v>
          </cell>
        </row>
        <row r="59">
          <cell r="Q59">
            <v>1</v>
          </cell>
          <cell r="R59">
            <v>2</v>
          </cell>
        </row>
        <row r="60">
          <cell r="R60">
            <v>1</v>
          </cell>
        </row>
        <row r="61">
          <cell r="O61">
            <v>-8</v>
          </cell>
          <cell r="P61">
            <v>35</v>
          </cell>
          <cell r="Q61">
            <v>246</v>
          </cell>
          <cell r="R61">
            <v>140</v>
          </cell>
        </row>
        <row r="62">
          <cell r="P62">
            <v>1</v>
          </cell>
        </row>
        <row r="63">
          <cell r="R63">
            <v>2</v>
          </cell>
        </row>
        <row r="67">
          <cell r="P67">
            <v>1</v>
          </cell>
          <cell r="Q67">
            <v>1</v>
          </cell>
          <cell r="R67">
            <v>1</v>
          </cell>
        </row>
        <row r="68">
          <cell r="O68">
            <v>31</v>
          </cell>
          <cell r="Q68">
            <v>69</v>
          </cell>
          <cell r="R68">
            <v>25</v>
          </cell>
        </row>
        <row r="69">
          <cell r="R69">
            <v>3</v>
          </cell>
        </row>
        <row r="70">
          <cell r="O70">
            <v>-1</v>
          </cell>
        </row>
        <row r="71">
          <cell r="O71">
            <v>7</v>
          </cell>
          <cell r="P71">
            <v>56</v>
          </cell>
        </row>
        <row r="72">
          <cell r="O72">
            <v>10</v>
          </cell>
        </row>
        <row r="73">
          <cell r="P73">
            <v>9</v>
          </cell>
          <cell r="Q73">
            <v>65</v>
          </cell>
          <cell r="R73">
            <v>60</v>
          </cell>
        </row>
        <row r="74">
          <cell r="P74">
            <v>-2</v>
          </cell>
          <cell r="Q74">
            <v>80</v>
          </cell>
          <cell r="R74">
            <v>223</v>
          </cell>
        </row>
        <row r="75">
          <cell r="O75">
            <v>117</v>
          </cell>
          <cell r="P75">
            <v>310</v>
          </cell>
        </row>
        <row r="76">
          <cell r="O76">
            <v>10</v>
          </cell>
        </row>
        <row r="77">
          <cell r="O77">
            <v>7</v>
          </cell>
          <cell r="P77">
            <v>23</v>
          </cell>
        </row>
        <row r="78">
          <cell r="R78">
            <v>-1</v>
          </cell>
        </row>
        <row r="79">
          <cell r="Q79">
            <v>-11</v>
          </cell>
          <cell r="R79">
            <v>54</v>
          </cell>
        </row>
        <row r="80">
          <cell r="Q80">
            <v>-7</v>
          </cell>
          <cell r="R80">
            <v>90</v>
          </cell>
        </row>
        <row r="81">
          <cell r="P81">
            <v>1</v>
          </cell>
          <cell r="Q81">
            <v>1</v>
          </cell>
        </row>
        <row r="82">
          <cell r="R82">
            <v>-12</v>
          </cell>
        </row>
        <row r="83">
          <cell r="O83">
            <v>-2</v>
          </cell>
          <cell r="P83">
            <v>91</v>
          </cell>
          <cell r="Q83">
            <v>197</v>
          </cell>
          <cell r="R83">
            <v>150</v>
          </cell>
        </row>
        <row r="85">
          <cell r="O85">
            <v>47</v>
          </cell>
          <cell r="P85">
            <v>219</v>
          </cell>
          <cell r="Q85">
            <v>167</v>
          </cell>
          <cell r="R85">
            <v>110</v>
          </cell>
        </row>
        <row r="86">
          <cell r="R86">
            <v>1</v>
          </cell>
        </row>
        <row r="87">
          <cell r="O87">
            <v>-1</v>
          </cell>
          <cell r="Q87">
            <v>-2</v>
          </cell>
          <cell r="R87">
            <v>-7</v>
          </cell>
        </row>
        <row r="88">
          <cell r="Q88">
            <v>1</v>
          </cell>
        </row>
        <row r="89">
          <cell r="Q89">
            <v>35</v>
          </cell>
          <cell r="R89">
            <v>26</v>
          </cell>
        </row>
        <row r="90">
          <cell r="Q90">
            <v>10</v>
          </cell>
          <cell r="R90">
            <v>2</v>
          </cell>
        </row>
        <row r="91">
          <cell r="Q91">
            <v>2</v>
          </cell>
        </row>
        <row r="92">
          <cell r="Q92">
            <v>1</v>
          </cell>
        </row>
        <row r="94">
          <cell r="Q94">
            <v>1</v>
          </cell>
        </row>
        <row r="95">
          <cell r="O95">
            <v>-6</v>
          </cell>
          <cell r="P95">
            <v>-10</v>
          </cell>
          <cell r="Q95">
            <v>86</v>
          </cell>
          <cell r="R95">
            <v>259</v>
          </cell>
        </row>
        <row r="96">
          <cell r="Q96">
            <v>3</v>
          </cell>
        </row>
        <row r="97">
          <cell r="R97">
            <v>-3</v>
          </cell>
        </row>
        <row r="98">
          <cell r="P98">
            <v>-1</v>
          </cell>
          <cell r="Q98">
            <v>33</v>
          </cell>
          <cell r="R98">
            <v>28</v>
          </cell>
        </row>
        <row r="99">
          <cell r="O99">
            <v>66</v>
          </cell>
          <cell r="P99">
            <v>59</v>
          </cell>
          <cell r="Q99">
            <v>60</v>
          </cell>
        </row>
        <row r="100">
          <cell r="O100">
            <v>-3</v>
          </cell>
          <cell r="P100">
            <v>70</v>
          </cell>
          <cell r="Q100">
            <v>38</v>
          </cell>
          <cell r="R100">
            <v>101</v>
          </cell>
        </row>
        <row r="101">
          <cell r="P101">
            <v>1</v>
          </cell>
          <cell r="Q101">
            <v>1</v>
          </cell>
          <cell r="R101">
            <v>1</v>
          </cell>
        </row>
        <row r="102">
          <cell r="O102">
            <v>60</v>
          </cell>
          <cell r="P102">
            <v>483</v>
          </cell>
          <cell r="Q102">
            <v>603</v>
          </cell>
          <cell r="R102">
            <v>553</v>
          </cell>
        </row>
        <row r="103">
          <cell r="Q103">
            <v>11</v>
          </cell>
          <cell r="R103">
            <v>14</v>
          </cell>
        </row>
        <row r="104">
          <cell r="R104">
            <v>1</v>
          </cell>
        </row>
        <row r="105">
          <cell r="R105">
            <v>-2</v>
          </cell>
        </row>
        <row r="106">
          <cell r="P106">
            <v>6</v>
          </cell>
          <cell r="Q106">
            <v>3</v>
          </cell>
          <cell r="R106">
            <v>1</v>
          </cell>
        </row>
        <row r="107">
          <cell r="R107">
            <v>3</v>
          </cell>
        </row>
        <row r="108">
          <cell r="R108">
            <v>-1</v>
          </cell>
        </row>
        <row r="109">
          <cell r="P109">
            <v>5</v>
          </cell>
        </row>
        <row r="110">
          <cell r="O110">
            <v>-1</v>
          </cell>
          <cell r="P110">
            <v>-11</v>
          </cell>
          <cell r="Q110">
            <v>165</v>
          </cell>
          <cell r="R110">
            <v>247</v>
          </cell>
        </row>
        <row r="111">
          <cell r="O111">
            <v>1</v>
          </cell>
          <cell r="P111">
            <v>2</v>
          </cell>
          <cell r="Q111">
            <v>2</v>
          </cell>
          <cell r="R111">
            <v>3</v>
          </cell>
        </row>
        <row r="112">
          <cell r="O112">
            <v>4</v>
          </cell>
        </row>
        <row r="113">
          <cell r="Q113">
            <v>1</v>
          </cell>
          <cell r="R113">
            <v>75</v>
          </cell>
        </row>
        <row r="114">
          <cell r="O114">
            <v>16</v>
          </cell>
          <cell r="P114">
            <v>5</v>
          </cell>
          <cell r="Q114">
            <v>9</v>
          </cell>
        </row>
        <row r="115">
          <cell r="P115">
            <v>-1</v>
          </cell>
          <cell r="Q115">
            <v>30</v>
          </cell>
          <cell r="R115">
            <v>77</v>
          </cell>
        </row>
        <row r="116">
          <cell r="P116">
            <v>1</v>
          </cell>
          <cell r="R116">
            <v>5</v>
          </cell>
        </row>
        <row r="117">
          <cell r="Q117">
            <v>1</v>
          </cell>
        </row>
        <row r="118">
          <cell r="O118">
            <v>-2</v>
          </cell>
          <cell r="Q118">
            <v>2</v>
          </cell>
          <cell r="R118">
            <v>33</v>
          </cell>
        </row>
        <row r="119">
          <cell r="O119">
            <v>-3</v>
          </cell>
          <cell r="P119">
            <v>-1</v>
          </cell>
          <cell r="Q119">
            <v>49</v>
          </cell>
          <cell r="R119">
            <v>51</v>
          </cell>
        </row>
        <row r="120">
          <cell r="R120">
            <v>-8</v>
          </cell>
        </row>
        <row r="121">
          <cell r="O121">
            <v>26</v>
          </cell>
          <cell r="P121">
            <v>143</v>
          </cell>
          <cell r="Q121">
            <v>36</v>
          </cell>
          <cell r="R121">
            <v>101</v>
          </cell>
        </row>
        <row r="122">
          <cell r="P122">
            <v>11</v>
          </cell>
        </row>
        <row r="123">
          <cell r="Q123">
            <v>16</v>
          </cell>
          <cell r="R123">
            <v>22</v>
          </cell>
        </row>
        <row r="124">
          <cell r="O124">
            <v>-4</v>
          </cell>
          <cell r="P124">
            <v>9</v>
          </cell>
          <cell r="Q124">
            <v>72</v>
          </cell>
          <cell r="R124">
            <v>58</v>
          </cell>
        </row>
        <row r="125">
          <cell r="Q125">
            <v>1</v>
          </cell>
          <cell r="R125">
            <v>2</v>
          </cell>
        </row>
        <row r="126">
          <cell r="R126">
            <v>-9</v>
          </cell>
        </row>
        <row r="127">
          <cell r="O127">
            <v>80</v>
          </cell>
          <cell r="P127">
            <v>59</v>
          </cell>
          <cell r="Q127">
            <v>84</v>
          </cell>
          <cell r="R127">
            <v>50</v>
          </cell>
        </row>
        <row r="128">
          <cell r="R128">
            <v>1</v>
          </cell>
        </row>
        <row r="129">
          <cell r="O129">
            <v>29</v>
          </cell>
          <cell r="P129">
            <v>38</v>
          </cell>
          <cell r="Q129">
            <v>17</v>
          </cell>
          <cell r="R129">
            <v>22</v>
          </cell>
        </row>
        <row r="130">
          <cell r="O130">
            <v>4</v>
          </cell>
        </row>
        <row r="131">
          <cell r="R131">
            <v>-12</v>
          </cell>
        </row>
        <row r="132">
          <cell r="O132">
            <v>1</v>
          </cell>
          <cell r="Q132">
            <v>3</v>
          </cell>
        </row>
        <row r="133">
          <cell r="O133">
            <v>-1</v>
          </cell>
          <cell r="Q133">
            <v>3</v>
          </cell>
          <cell r="R133">
            <v>-11</v>
          </cell>
        </row>
        <row r="134">
          <cell r="R134">
            <v>2</v>
          </cell>
        </row>
        <row r="135">
          <cell r="P135">
            <v>39</v>
          </cell>
          <cell r="Q135">
            <v>25</v>
          </cell>
          <cell r="R135">
            <v>5</v>
          </cell>
        </row>
        <row r="136">
          <cell r="O136">
            <v>-4</v>
          </cell>
          <cell r="P136">
            <v>6</v>
          </cell>
          <cell r="Q136">
            <v>43</v>
          </cell>
          <cell r="R136">
            <v>6</v>
          </cell>
        </row>
        <row r="137">
          <cell r="P137">
            <v>16</v>
          </cell>
          <cell r="Q137">
            <v>38</v>
          </cell>
          <cell r="R137">
            <v>42</v>
          </cell>
        </row>
        <row r="138">
          <cell r="R138">
            <v>-8</v>
          </cell>
        </row>
        <row r="139">
          <cell r="O139">
            <v>7</v>
          </cell>
          <cell r="R139">
            <v>1</v>
          </cell>
        </row>
        <row r="140">
          <cell r="Q140">
            <v>15</v>
          </cell>
          <cell r="R140">
            <v>-1</v>
          </cell>
        </row>
        <row r="141">
          <cell r="Q141">
            <v>2</v>
          </cell>
          <cell r="R141">
            <v>2</v>
          </cell>
        </row>
        <row r="142">
          <cell r="Q142">
            <v>24</v>
          </cell>
          <cell r="R142">
            <v>-1</v>
          </cell>
        </row>
        <row r="143">
          <cell r="O143">
            <v>1</v>
          </cell>
          <cell r="P143">
            <v>2</v>
          </cell>
          <cell r="R143">
            <v>2</v>
          </cell>
        </row>
        <row r="144">
          <cell r="O144">
            <v>1</v>
          </cell>
          <cell r="P144">
            <v>3</v>
          </cell>
          <cell r="Q144">
            <v>10</v>
          </cell>
          <cell r="R144">
            <v>6</v>
          </cell>
        </row>
        <row r="145">
          <cell r="O145">
            <v>1</v>
          </cell>
          <cell r="P145">
            <v>2</v>
          </cell>
          <cell r="Q145">
            <v>2</v>
          </cell>
        </row>
        <row r="146">
          <cell r="Q146">
            <v>-1</v>
          </cell>
        </row>
        <row r="147">
          <cell r="O147">
            <v>10</v>
          </cell>
          <cell r="P147">
            <v>1</v>
          </cell>
        </row>
        <row r="148">
          <cell r="P148">
            <v>1</v>
          </cell>
          <cell r="Q148">
            <v>1</v>
          </cell>
          <cell r="R148">
            <v>4</v>
          </cell>
        </row>
        <row r="149">
          <cell r="Q149">
            <v>41</v>
          </cell>
          <cell r="R149">
            <v>81</v>
          </cell>
        </row>
        <row r="150">
          <cell r="P150">
            <v>2</v>
          </cell>
          <cell r="R150">
            <v>1</v>
          </cell>
        </row>
        <row r="151">
          <cell r="P151">
            <v>-2</v>
          </cell>
          <cell r="Q151">
            <v>-3</v>
          </cell>
          <cell r="R151">
            <v>192</v>
          </cell>
        </row>
        <row r="152">
          <cell r="O152">
            <v>1</v>
          </cell>
        </row>
        <row r="153">
          <cell r="O153">
            <v>-1</v>
          </cell>
          <cell r="P153">
            <v>-4</v>
          </cell>
          <cell r="Q153">
            <v>17</v>
          </cell>
          <cell r="R153">
            <v>223</v>
          </cell>
        </row>
        <row r="154">
          <cell r="R154">
            <v>-2</v>
          </cell>
        </row>
        <row r="155">
          <cell r="P155">
            <v>-1</v>
          </cell>
          <cell r="Q155">
            <v>6</v>
          </cell>
          <cell r="R155">
            <v>32</v>
          </cell>
        </row>
        <row r="156">
          <cell r="O156">
            <v>5</v>
          </cell>
          <cell r="R156">
            <v>1</v>
          </cell>
        </row>
        <row r="157">
          <cell r="R157">
            <v>-1</v>
          </cell>
        </row>
        <row r="158">
          <cell r="Q158">
            <v>1</v>
          </cell>
        </row>
        <row r="160">
          <cell r="O160">
            <v>1</v>
          </cell>
          <cell r="P160">
            <v>3</v>
          </cell>
          <cell r="R160">
            <v>4</v>
          </cell>
        </row>
        <row r="161">
          <cell r="R161">
            <v>-10</v>
          </cell>
        </row>
        <row r="162">
          <cell r="O162">
            <v>17</v>
          </cell>
          <cell r="P162">
            <v>1</v>
          </cell>
          <cell r="R162">
            <v>2</v>
          </cell>
        </row>
        <row r="163">
          <cell r="O163">
            <v>180</v>
          </cell>
          <cell r="P163">
            <v>186</v>
          </cell>
          <cell r="Q163">
            <v>385</v>
          </cell>
          <cell r="R163">
            <v>212</v>
          </cell>
        </row>
        <row r="164">
          <cell r="O164">
            <v>4</v>
          </cell>
          <cell r="P164">
            <v>17</v>
          </cell>
          <cell r="Q164">
            <v>6</v>
          </cell>
          <cell r="R164">
            <v>36</v>
          </cell>
        </row>
        <row r="165">
          <cell r="Q165">
            <v>1</v>
          </cell>
          <cell r="R165">
            <v>-19</v>
          </cell>
        </row>
        <row r="166">
          <cell r="P166">
            <v>1</v>
          </cell>
        </row>
        <row r="167">
          <cell r="Q167">
            <v>23</v>
          </cell>
          <cell r="R167">
            <v>85</v>
          </cell>
        </row>
        <row r="168">
          <cell r="P168">
            <v>4</v>
          </cell>
          <cell r="R168">
            <v>3</v>
          </cell>
        </row>
        <row r="169">
          <cell r="R169">
            <v>1</v>
          </cell>
        </row>
        <row r="170">
          <cell r="P170">
            <v>-2</v>
          </cell>
          <cell r="Q170">
            <v>13</v>
          </cell>
          <cell r="R170">
            <v>86</v>
          </cell>
        </row>
        <row r="171">
          <cell r="P171">
            <v>-1</v>
          </cell>
          <cell r="R171">
            <v>2</v>
          </cell>
        </row>
        <row r="172">
          <cell r="O172">
            <v>11</v>
          </cell>
          <cell r="R172">
            <v>1</v>
          </cell>
        </row>
        <row r="173">
          <cell r="P173">
            <v>-1</v>
          </cell>
          <cell r="Q173">
            <v>1</v>
          </cell>
          <cell r="R173">
            <v>-2</v>
          </cell>
        </row>
        <row r="174">
          <cell r="Q174">
            <v>1</v>
          </cell>
          <cell r="R174">
            <v>1</v>
          </cell>
        </row>
        <row r="175">
          <cell r="O175">
            <v>2</v>
          </cell>
        </row>
        <row r="176">
          <cell r="P176">
            <v>21</v>
          </cell>
          <cell r="Q176">
            <v>74</v>
          </cell>
          <cell r="R176">
            <v>89</v>
          </cell>
        </row>
        <row r="177">
          <cell r="R177">
            <v>2</v>
          </cell>
        </row>
        <row r="178">
          <cell r="P178">
            <v>1</v>
          </cell>
          <cell r="Q178">
            <v>1</v>
          </cell>
          <cell r="R178">
            <v>5</v>
          </cell>
        </row>
        <row r="179">
          <cell r="R179">
            <v>-1</v>
          </cell>
        </row>
        <row r="180">
          <cell r="O180">
            <v>1</v>
          </cell>
          <cell r="P180">
            <v>2</v>
          </cell>
          <cell r="R180">
            <v>1</v>
          </cell>
        </row>
        <row r="181">
          <cell r="O181">
            <v>3</v>
          </cell>
          <cell r="P181">
            <v>2</v>
          </cell>
          <cell r="Q181">
            <v>3</v>
          </cell>
          <cell r="R181">
            <v>6</v>
          </cell>
        </row>
        <row r="182">
          <cell r="O182">
            <v>18</v>
          </cell>
        </row>
        <row r="183">
          <cell r="Q183">
            <v>3</v>
          </cell>
          <cell r="R183">
            <v>13</v>
          </cell>
        </row>
        <row r="184">
          <cell r="O184">
            <v>22</v>
          </cell>
          <cell r="P184">
            <v>15</v>
          </cell>
          <cell r="Q184">
            <v>45</v>
          </cell>
        </row>
        <row r="185">
          <cell r="O185">
            <v>89</v>
          </cell>
          <cell r="P185">
            <v>218</v>
          </cell>
          <cell r="Q185">
            <v>107</v>
          </cell>
        </row>
        <row r="186">
          <cell r="O186">
            <v>8</v>
          </cell>
        </row>
        <row r="187">
          <cell r="O187">
            <v>24</v>
          </cell>
          <cell r="P187">
            <v>202</v>
          </cell>
          <cell r="Q187">
            <v>29</v>
          </cell>
        </row>
        <row r="188">
          <cell r="O188">
            <v>13</v>
          </cell>
        </row>
        <row r="189">
          <cell r="P189">
            <v>13</v>
          </cell>
        </row>
        <row r="190">
          <cell r="O190">
            <v>8</v>
          </cell>
          <cell r="P190">
            <v>7</v>
          </cell>
        </row>
        <row r="191">
          <cell r="O191">
            <v>13</v>
          </cell>
          <cell r="P191">
            <v>9</v>
          </cell>
        </row>
        <row r="192">
          <cell r="P192">
            <v>3</v>
          </cell>
        </row>
        <row r="193">
          <cell r="O193">
            <v>4</v>
          </cell>
        </row>
        <row r="194">
          <cell r="O194">
            <v>63</v>
          </cell>
          <cell r="P194">
            <v>186</v>
          </cell>
          <cell r="Q194">
            <v>106</v>
          </cell>
        </row>
        <row r="195">
          <cell r="O195">
            <v>24</v>
          </cell>
          <cell r="P195">
            <v>137</v>
          </cell>
          <cell r="Q195">
            <v>99</v>
          </cell>
        </row>
        <row r="197">
          <cell r="O197">
            <v>6</v>
          </cell>
          <cell r="P197">
            <v>56</v>
          </cell>
          <cell r="Q197">
            <v>16</v>
          </cell>
        </row>
        <row r="198">
          <cell r="O198">
            <v>10</v>
          </cell>
          <cell r="P198">
            <v>26</v>
          </cell>
        </row>
        <row r="199">
          <cell r="P199">
            <v>3</v>
          </cell>
        </row>
        <row r="200">
          <cell r="O200">
            <v>8</v>
          </cell>
        </row>
        <row r="201">
          <cell r="R201">
            <v>2</v>
          </cell>
        </row>
        <row r="202">
          <cell r="O202">
            <v>1</v>
          </cell>
          <cell r="P202">
            <v>52</v>
          </cell>
          <cell r="Q202">
            <v>8</v>
          </cell>
          <cell r="R202">
            <v>2</v>
          </cell>
        </row>
        <row r="203">
          <cell r="O203">
            <v>2</v>
          </cell>
          <cell r="P203">
            <v>10</v>
          </cell>
          <cell r="Q203">
            <v>2</v>
          </cell>
          <cell r="R203">
            <v>3</v>
          </cell>
        </row>
      </sheetData>
      <sheetData sheetId="5">
        <row r="4">
          <cell r="R4">
            <v>1</v>
          </cell>
        </row>
        <row r="5">
          <cell r="O5">
            <v>5</v>
          </cell>
        </row>
        <row r="6">
          <cell r="R6">
            <v>-1</v>
          </cell>
        </row>
        <row r="7">
          <cell r="O7">
            <v>8</v>
          </cell>
          <cell r="P7">
            <v>12</v>
          </cell>
          <cell r="Q7">
            <v>7</v>
          </cell>
        </row>
        <row r="8">
          <cell r="O8">
            <v>1</v>
          </cell>
          <cell r="P8">
            <v>-1</v>
          </cell>
          <cell r="R8">
            <v>-1</v>
          </cell>
        </row>
        <row r="9">
          <cell r="Q9">
            <v>-2</v>
          </cell>
          <cell r="R9">
            <v>3</v>
          </cell>
        </row>
        <row r="10">
          <cell r="R10">
            <v>-5</v>
          </cell>
        </row>
        <row r="12">
          <cell r="R12">
            <v>3</v>
          </cell>
        </row>
        <row r="13">
          <cell r="O13">
            <v>6</v>
          </cell>
        </row>
        <row r="14">
          <cell r="Q14">
            <v>2</v>
          </cell>
          <cell r="R14">
            <v>-1</v>
          </cell>
        </row>
        <row r="15">
          <cell r="O15">
            <v>-1</v>
          </cell>
          <cell r="R15">
            <v>-4</v>
          </cell>
        </row>
        <row r="16">
          <cell r="O16">
            <v>1</v>
          </cell>
          <cell r="P16">
            <v>1</v>
          </cell>
        </row>
        <row r="19">
          <cell r="P19">
            <v>-4</v>
          </cell>
          <cell r="Q19">
            <v>4</v>
          </cell>
          <cell r="R19">
            <v>22</v>
          </cell>
        </row>
        <row r="20">
          <cell r="O20">
            <v>6</v>
          </cell>
          <cell r="P20">
            <v>3</v>
          </cell>
        </row>
        <row r="21">
          <cell r="O21">
            <v>2</v>
          </cell>
          <cell r="P21">
            <v>1</v>
          </cell>
        </row>
        <row r="22">
          <cell r="O22">
            <v>5</v>
          </cell>
          <cell r="P22">
            <v>8</v>
          </cell>
        </row>
        <row r="23">
          <cell r="O23">
            <v>-2</v>
          </cell>
          <cell r="Q23">
            <v>6</v>
          </cell>
          <cell r="R23">
            <v>13</v>
          </cell>
        </row>
        <row r="24">
          <cell r="O24">
            <v>-4</v>
          </cell>
          <cell r="P24">
            <v>9</v>
          </cell>
          <cell r="Q24">
            <v>65</v>
          </cell>
        </row>
        <row r="25">
          <cell r="O25">
            <v>271</v>
          </cell>
          <cell r="P25">
            <v>130</v>
          </cell>
        </row>
        <row r="26">
          <cell r="O26">
            <v>15</v>
          </cell>
          <cell r="P26">
            <v>39</v>
          </cell>
          <cell r="Q26">
            <v>2</v>
          </cell>
        </row>
        <row r="27">
          <cell r="O27">
            <v>2</v>
          </cell>
          <cell r="P27">
            <v>3</v>
          </cell>
        </row>
        <row r="28">
          <cell r="O28">
            <v>-9</v>
          </cell>
          <cell r="P28">
            <v>-12</v>
          </cell>
          <cell r="Q28">
            <v>-32</v>
          </cell>
          <cell r="R28">
            <v>238</v>
          </cell>
        </row>
        <row r="29">
          <cell r="Q29">
            <v>1</v>
          </cell>
          <cell r="R29">
            <v>9</v>
          </cell>
        </row>
        <row r="30">
          <cell r="P30">
            <v>1</v>
          </cell>
        </row>
        <row r="31">
          <cell r="P31">
            <v>3</v>
          </cell>
          <cell r="Q31">
            <v>5</v>
          </cell>
          <cell r="R31">
            <v>7</v>
          </cell>
        </row>
        <row r="32">
          <cell r="R32">
            <v>-1</v>
          </cell>
        </row>
        <row r="33">
          <cell r="R33">
            <v>1</v>
          </cell>
        </row>
        <row r="34">
          <cell r="Q34">
            <v>2</v>
          </cell>
          <cell r="R34">
            <v>4</v>
          </cell>
        </row>
        <row r="35">
          <cell r="Q35">
            <v>3</v>
          </cell>
        </row>
        <row r="36">
          <cell r="O36">
            <v>1</v>
          </cell>
          <cell r="P36">
            <v>9</v>
          </cell>
        </row>
        <row r="37">
          <cell r="O37">
            <v>-1</v>
          </cell>
          <cell r="P37">
            <v>5</v>
          </cell>
          <cell r="Q37">
            <v>20</v>
          </cell>
          <cell r="R37">
            <v>9</v>
          </cell>
        </row>
        <row r="38">
          <cell r="O38">
            <v>-1</v>
          </cell>
          <cell r="Q38">
            <v>8</v>
          </cell>
          <cell r="R38">
            <v>15</v>
          </cell>
        </row>
        <row r="39">
          <cell r="O39">
            <v>16</v>
          </cell>
          <cell r="P39">
            <v>50</v>
          </cell>
        </row>
        <row r="41">
          <cell r="O41">
            <v>6</v>
          </cell>
          <cell r="Q41">
            <v>-1</v>
          </cell>
        </row>
        <row r="43">
          <cell r="R43">
            <v>11</v>
          </cell>
        </row>
        <row r="44">
          <cell r="Q44">
            <v>5</v>
          </cell>
          <cell r="R44">
            <v>3</v>
          </cell>
        </row>
        <row r="45">
          <cell r="R45">
            <v>-6</v>
          </cell>
        </row>
        <row r="46">
          <cell r="P46">
            <v>2</v>
          </cell>
          <cell r="Q46">
            <v>4</v>
          </cell>
          <cell r="R46">
            <v>9</v>
          </cell>
        </row>
        <row r="47">
          <cell r="O47">
            <v>24</v>
          </cell>
          <cell r="P47">
            <v>53</v>
          </cell>
          <cell r="Q47">
            <v>40</v>
          </cell>
          <cell r="R47">
            <v>63</v>
          </cell>
        </row>
        <row r="48">
          <cell r="Q48">
            <v>7</v>
          </cell>
          <cell r="R48">
            <v>39</v>
          </cell>
        </row>
        <row r="50">
          <cell r="P50">
            <v>-1</v>
          </cell>
          <cell r="Q50">
            <v>2</v>
          </cell>
        </row>
        <row r="51">
          <cell r="O51">
            <v>3</v>
          </cell>
          <cell r="P51">
            <v>6</v>
          </cell>
          <cell r="Q51">
            <v>13</v>
          </cell>
        </row>
        <row r="52">
          <cell r="P52">
            <v>8</v>
          </cell>
          <cell r="Q52">
            <v>4</v>
          </cell>
          <cell r="R52">
            <v>11</v>
          </cell>
        </row>
        <row r="53">
          <cell r="O53">
            <v>10</v>
          </cell>
          <cell r="P53">
            <v>23</v>
          </cell>
          <cell r="Q53">
            <v>48</v>
          </cell>
          <cell r="R53">
            <v>27</v>
          </cell>
        </row>
        <row r="54">
          <cell r="O54">
            <v>2</v>
          </cell>
        </row>
        <row r="55">
          <cell r="P55">
            <v>-3</v>
          </cell>
          <cell r="Q55">
            <v>14</v>
          </cell>
          <cell r="R55">
            <v>11</v>
          </cell>
        </row>
        <row r="56">
          <cell r="R56">
            <v>5</v>
          </cell>
        </row>
        <row r="57">
          <cell r="Q57">
            <v>2</v>
          </cell>
          <cell r="R57">
            <v>1</v>
          </cell>
        </row>
        <row r="58">
          <cell r="R58">
            <v>-2</v>
          </cell>
        </row>
        <row r="59">
          <cell r="R59">
            <v>1</v>
          </cell>
        </row>
        <row r="60">
          <cell r="Q60">
            <v>-1</v>
          </cell>
          <cell r="R60">
            <v>-5</v>
          </cell>
        </row>
        <row r="62">
          <cell r="P62">
            <v>1</v>
          </cell>
          <cell r="Q62">
            <v>5</v>
          </cell>
          <cell r="R62">
            <v>58</v>
          </cell>
        </row>
        <row r="63">
          <cell r="Q63">
            <v>2</v>
          </cell>
          <cell r="R63">
            <v>7</v>
          </cell>
        </row>
        <row r="64">
          <cell r="O64">
            <v>2</v>
          </cell>
          <cell r="P64">
            <v>9</v>
          </cell>
        </row>
        <row r="65">
          <cell r="P65">
            <v>1</v>
          </cell>
          <cell r="Q65">
            <v>2</v>
          </cell>
          <cell r="R65">
            <v>-1</v>
          </cell>
        </row>
        <row r="66">
          <cell r="P66">
            <v>-1</v>
          </cell>
          <cell r="R66">
            <v>-1</v>
          </cell>
        </row>
        <row r="67">
          <cell r="P67">
            <v>-1</v>
          </cell>
          <cell r="Q67">
            <v>4</v>
          </cell>
          <cell r="R67">
            <v>1</v>
          </cell>
        </row>
        <row r="68">
          <cell r="R68">
            <v>1</v>
          </cell>
        </row>
        <row r="69">
          <cell r="P69">
            <v>3</v>
          </cell>
          <cell r="R69">
            <v>1</v>
          </cell>
        </row>
        <row r="70">
          <cell r="O70">
            <v>1</v>
          </cell>
          <cell r="P70">
            <v>1</v>
          </cell>
        </row>
        <row r="71">
          <cell r="P71">
            <v>2</v>
          </cell>
          <cell r="Q71">
            <v>3</v>
          </cell>
          <cell r="R71">
            <v>3</v>
          </cell>
        </row>
        <row r="72">
          <cell r="Q72">
            <v>1</v>
          </cell>
          <cell r="R72">
            <v>3</v>
          </cell>
        </row>
        <row r="73">
          <cell r="P73">
            <v>-1</v>
          </cell>
          <cell r="Q73">
            <v>2</v>
          </cell>
          <cell r="R73">
            <v>1</v>
          </cell>
        </row>
        <row r="74">
          <cell r="O74">
            <v>2</v>
          </cell>
        </row>
        <row r="75">
          <cell r="R75">
            <v>1</v>
          </cell>
        </row>
        <row r="76">
          <cell r="Q76">
            <v>2</v>
          </cell>
          <cell r="R76">
            <v>-1</v>
          </cell>
        </row>
        <row r="77">
          <cell r="Q77">
            <v>-1</v>
          </cell>
        </row>
        <row r="78">
          <cell r="P78">
            <v>-3</v>
          </cell>
          <cell r="Q78">
            <v>10</v>
          </cell>
          <cell r="R78">
            <v>27</v>
          </cell>
        </row>
        <row r="79">
          <cell r="O79">
            <v>-1</v>
          </cell>
          <cell r="Q79">
            <v>1</v>
          </cell>
          <cell r="R79">
            <v>-10</v>
          </cell>
        </row>
        <row r="81">
          <cell r="Q81">
            <v>1</v>
          </cell>
          <cell r="R81">
            <v>1</v>
          </cell>
        </row>
        <row r="82">
          <cell r="O82">
            <v>3</v>
          </cell>
          <cell r="P82">
            <v>3</v>
          </cell>
          <cell r="Q82">
            <v>11</v>
          </cell>
          <cell r="R82">
            <v>1</v>
          </cell>
        </row>
        <row r="83">
          <cell r="P83">
            <v>2</v>
          </cell>
          <cell r="Q83">
            <v>3</v>
          </cell>
          <cell r="R83">
            <v>-2</v>
          </cell>
        </row>
        <row r="84">
          <cell r="R84">
            <v>-1</v>
          </cell>
        </row>
        <row r="85">
          <cell r="R85">
            <v>-1</v>
          </cell>
        </row>
        <row r="86">
          <cell r="Q86">
            <v>3</v>
          </cell>
          <cell r="R86">
            <v>-4</v>
          </cell>
        </row>
        <row r="87">
          <cell r="O87">
            <v>1</v>
          </cell>
          <cell r="P87">
            <v>-1</v>
          </cell>
          <cell r="R87">
            <v>2</v>
          </cell>
        </row>
        <row r="88">
          <cell r="P88">
            <v>-1</v>
          </cell>
          <cell r="R88">
            <v>1</v>
          </cell>
        </row>
        <row r="89">
          <cell r="P89">
            <v>1</v>
          </cell>
          <cell r="Q89">
            <v>3</v>
          </cell>
          <cell r="R89">
            <v>1</v>
          </cell>
        </row>
        <row r="90">
          <cell r="O90">
            <v>1</v>
          </cell>
          <cell r="P90">
            <v>-2</v>
          </cell>
          <cell r="Q90">
            <v>-1</v>
          </cell>
          <cell r="R90">
            <v>3</v>
          </cell>
        </row>
        <row r="91">
          <cell r="P91">
            <v>2</v>
          </cell>
        </row>
        <row r="92">
          <cell r="O92">
            <v>19</v>
          </cell>
          <cell r="P92">
            <v>18</v>
          </cell>
          <cell r="Q92">
            <v>14</v>
          </cell>
        </row>
        <row r="93">
          <cell r="O93">
            <v>4</v>
          </cell>
          <cell r="P93">
            <v>5</v>
          </cell>
        </row>
        <row r="94">
          <cell r="O94">
            <v>58</v>
          </cell>
          <cell r="P94">
            <v>65</v>
          </cell>
          <cell r="Q94">
            <v>15</v>
          </cell>
        </row>
        <row r="95">
          <cell r="O95">
            <v>4</v>
          </cell>
          <cell r="P95">
            <v>1</v>
          </cell>
          <cell r="Q95">
            <v>5</v>
          </cell>
        </row>
        <row r="96">
          <cell r="O96">
            <v>1</v>
          </cell>
        </row>
        <row r="97">
          <cell r="Q97">
            <v>-1</v>
          </cell>
          <cell r="R97">
            <v>-2</v>
          </cell>
        </row>
        <row r="98">
          <cell r="Q98">
            <v>1</v>
          </cell>
          <cell r="R98">
            <v>2</v>
          </cell>
        </row>
        <row r="99">
          <cell r="Q99">
            <v>-2</v>
          </cell>
          <cell r="R99">
            <v>-1</v>
          </cell>
        </row>
        <row r="100">
          <cell r="Q100">
            <v>8</v>
          </cell>
          <cell r="R100">
            <v>2</v>
          </cell>
        </row>
      </sheetData>
      <sheetData sheetId="6">
        <row r="4">
          <cell r="Q4">
            <v>-2</v>
          </cell>
        </row>
        <row r="5">
          <cell r="Q5">
            <v>-1</v>
          </cell>
        </row>
        <row r="6">
          <cell r="R6">
            <v>-1</v>
          </cell>
        </row>
        <row r="7">
          <cell r="O7">
            <v>-1</v>
          </cell>
          <cell r="Q7">
            <v>-1</v>
          </cell>
        </row>
        <row r="8">
          <cell r="R8">
            <v>-1</v>
          </cell>
        </row>
        <row r="9">
          <cell r="Q9">
            <v>-1</v>
          </cell>
        </row>
        <row r="10">
          <cell r="O10">
            <v>45</v>
          </cell>
          <cell r="P10">
            <v>5</v>
          </cell>
          <cell r="Q10">
            <v>-2</v>
          </cell>
          <cell r="R10">
            <v>-1</v>
          </cell>
        </row>
        <row r="11">
          <cell r="R11">
            <v>1</v>
          </cell>
        </row>
        <row r="12">
          <cell r="Q12">
            <v>1</v>
          </cell>
        </row>
      </sheetData>
      <sheetData sheetId="7">
        <row r="4">
          <cell r="O4">
            <v>17</v>
          </cell>
        </row>
        <row r="5">
          <cell r="O5">
            <v>15</v>
          </cell>
          <cell r="P5">
            <v>13</v>
          </cell>
        </row>
        <row r="6">
          <cell r="R6">
            <v>-1</v>
          </cell>
        </row>
        <row r="7">
          <cell r="Q7">
            <v>23</v>
          </cell>
        </row>
        <row r="8">
          <cell r="P8">
            <v>1</v>
          </cell>
          <cell r="Q8">
            <v>-1</v>
          </cell>
          <cell r="R8">
            <v>3</v>
          </cell>
        </row>
        <row r="9">
          <cell r="Q9">
            <v>-18</v>
          </cell>
          <cell r="R9">
            <v>-2</v>
          </cell>
        </row>
        <row r="10">
          <cell r="Q10">
            <v>34</v>
          </cell>
        </row>
        <row r="11">
          <cell r="O11">
            <v>6</v>
          </cell>
          <cell r="P11">
            <v>4</v>
          </cell>
          <cell r="Q11">
            <v>13</v>
          </cell>
          <cell r="R11">
            <v>19</v>
          </cell>
        </row>
        <row r="12">
          <cell r="O12">
            <v>13</v>
          </cell>
          <cell r="P12">
            <v>24</v>
          </cell>
        </row>
        <row r="13">
          <cell r="Q13">
            <v>36</v>
          </cell>
          <cell r="R13">
            <v>12</v>
          </cell>
        </row>
        <row r="14">
          <cell r="Q14">
            <v>-14</v>
          </cell>
          <cell r="R14">
            <v>-2</v>
          </cell>
        </row>
        <row r="15">
          <cell r="Q15">
            <v>20</v>
          </cell>
        </row>
        <row r="16">
          <cell r="O16">
            <v>26</v>
          </cell>
        </row>
        <row r="17">
          <cell r="O17">
            <v>15</v>
          </cell>
        </row>
        <row r="18">
          <cell r="O18">
            <v>5</v>
          </cell>
        </row>
        <row r="19">
          <cell r="P19">
            <v>1</v>
          </cell>
        </row>
        <row r="20">
          <cell r="Q20">
            <v>31</v>
          </cell>
        </row>
        <row r="21">
          <cell r="Q21">
            <v>-7</v>
          </cell>
          <cell r="R21">
            <v>1</v>
          </cell>
        </row>
        <row r="22">
          <cell r="O22">
            <v>3</v>
          </cell>
        </row>
        <row r="23">
          <cell r="O23">
            <v>9</v>
          </cell>
        </row>
        <row r="24">
          <cell r="P24">
            <v>-1</v>
          </cell>
          <cell r="Q24">
            <v>-3</v>
          </cell>
          <cell r="R24">
            <v>5</v>
          </cell>
        </row>
        <row r="25">
          <cell r="P25">
            <v>1</v>
          </cell>
          <cell r="Q25">
            <v>15</v>
          </cell>
        </row>
        <row r="26">
          <cell r="O26">
            <v>20</v>
          </cell>
          <cell r="P26">
            <v>20</v>
          </cell>
        </row>
        <row r="27">
          <cell r="O27">
            <v>10</v>
          </cell>
          <cell r="P27">
            <v>20</v>
          </cell>
          <cell r="Q27">
            <v>8</v>
          </cell>
        </row>
        <row r="29">
          <cell r="P29">
            <v>1</v>
          </cell>
          <cell r="Q29">
            <v>6</v>
          </cell>
        </row>
        <row r="30">
          <cell r="O30">
            <v>11</v>
          </cell>
          <cell r="P30">
            <v>1</v>
          </cell>
        </row>
        <row r="31">
          <cell r="P31">
            <v>26</v>
          </cell>
          <cell r="Q31">
            <v>55</v>
          </cell>
          <cell r="R31">
            <v>9</v>
          </cell>
        </row>
        <row r="32">
          <cell r="Q32">
            <v>19</v>
          </cell>
          <cell r="R32">
            <v>99</v>
          </cell>
        </row>
        <row r="33">
          <cell r="O33">
            <v>22</v>
          </cell>
          <cell r="P33">
            <v>136</v>
          </cell>
        </row>
        <row r="34">
          <cell r="Q34">
            <v>-2</v>
          </cell>
        </row>
        <row r="35">
          <cell r="R35">
            <v>7</v>
          </cell>
        </row>
        <row r="36">
          <cell r="P36">
            <v>-2</v>
          </cell>
          <cell r="Q36">
            <v>-29</v>
          </cell>
          <cell r="R36">
            <v>15</v>
          </cell>
        </row>
        <row r="37">
          <cell r="Q37">
            <v>-2</v>
          </cell>
        </row>
        <row r="38">
          <cell r="O38">
            <v>-2</v>
          </cell>
          <cell r="P38">
            <v>32</v>
          </cell>
          <cell r="Q38">
            <v>65</v>
          </cell>
          <cell r="R38">
            <v>22</v>
          </cell>
        </row>
        <row r="39">
          <cell r="O39">
            <v>31</v>
          </cell>
          <cell r="P39">
            <v>77</v>
          </cell>
          <cell r="Q39">
            <v>76</v>
          </cell>
          <cell r="R39">
            <v>143</v>
          </cell>
        </row>
        <row r="40">
          <cell r="P40">
            <v>-3</v>
          </cell>
          <cell r="Q40">
            <v>20</v>
          </cell>
          <cell r="R40">
            <v>6</v>
          </cell>
        </row>
        <row r="41">
          <cell r="O41">
            <v>2</v>
          </cell>
          <cell r="Q41">
            <v>5</v>
          </cell>
        </row>
        <row r="42">
          <cell r="O42">
            <v>-1</v>
          </cell>
          <cell r="P42">
            <v>88</v>
          </cell>
          <cell r="Q42">
            <v>47</v>
          </cell>
          <cell r="R42">
            <v>21</v>
          </cell>
        </row>
        <row r="43">
          <cell r="O43">
            <v>4</v>
          </cell>
          <cell r="P43">
            <v>160</v>
          </cell>
          <cell r="Q43">
            <v>106</v>
          </cell>
          <cell r="R43">
            <v>58</v>
          </cell>
        </row>
        <row r="44">
          <cell r="R44">
            <v>1</v>
          </cell>
        </row>
        <row r="45">
          <cell r="Q45">
            <v>4</v>
          </cell>
          <cell r="R45">
            <v>4</v>
          </cell>
        </row>
        <row r="46">
          <cell r="Q46">
            <v>1</v>
          </cell>
          <cell r="R46">
            <v>3</v>
          </cell>
        </row>
        <row r="47">
          <cell r="R47">
            <v>4</v>
          </cell>
        </row>
        <row r="48">
          <cell r="Q48">
            <v>-8</v>
          </cell>
        </row>
        <row r="49">
          <cell r="P49">
            <v>-1</v>
          </cell>
          <cell r="Q49">
            <v>6</v>
          </cell>
          <cell r="R49">
            <v>18</v>
          </cell>
        </row>
        <row r="50">
          <cell r="Q50">
            <v>45</v>
          </cell>
        </row>
        <row r="51">
          <cell r="R51">
            <v>57</v>
          </cell>
        </row>
        <row r="52">
          <cell r="Q52">
            <v>8</v>
          </cell>
          <cell r="R52">
            <v>26</v>
          </cell>
        </row>
        <row r="53">
          <cell r="Q53">
            <v>1</v>
          </cell>
        </row>
        <row r="54">
          <cell r="R54">
            <v>-1</v>
          </cell>
        </row>
        <row r="55">
          <cell r="R55">
            <v>1</v>
          </cell>
        </row>
        <row r="56">
          <cell r="P56">
            <v>5</v>
          </cell>
          <cell r="R56">
            <v>22</v>
          </cell>
        </row>
        <row r="57">
          <cell r="P57">
            <v>18</v>
          </cell>
          <cell r="Q57">
            <v>41</v>
          </cell>
          <cell r="R57">
            <v>8</v>
          </cell>
        </row>
        <row r="58">
          <cell r="Q58">
            <v>1</v>
          </cell>
          <cell r="R58">
            <v>1</v>
          </cell>
        </row>
        <row r="59">
          <cell r="O59">
            <v>14</v>
          </cell>
          <cell r="P59">
            <v>47</v>
          </cell>
          <cell r="Q59">
            <v>15</v>
          </cell>
          <cell r="R59">
            <v>3</v>
          </cell>
        </row>
        <row r="60">
          <cell r="O60">
            <v>1</v>
          </cell>
          <cell r="P60">
            <v>2</v>
          </cell>
        </row>
        <row r="61">
          <cell r="Q61">
            <v>-1</v>
          </cell>
          <cell r="R61">
            <v>5</v>
          </cell>
        </row>
        <row r="62">
          <cell r="O62">
            <v>1</v>
          </cell>
          <cell r="P62">
            <v>60</v>
          </cell>
          <cell r="Q62">
            <v>1</v>
          </cell>
        </row>
        <row r="63">
          <cell r="P63">
            <v>1</v>
          </cell>
        </row>
        <row r="64">
          <cell r="P64">
            <v>5</v>
          </cell>
          <cell r="Q64">
            <v>8</v>
          </cell>
          <cell r="R64">
            <v>9</v>
          </cell>
        </row>
        <row r="65">
          <cell r="R65">
            <v>10</v>
          </cell>
        </row>
        <row r="66">
          <cell r="Q66">
            <v>1</v>
          </cell>
          <cell r="R66">
            <v>4</v>
          </cell>
        </row>
        <row r="67">
          <cell r="P67">
            <v>-1</v>
          </cell>
          <cell r="Q67">
            <v>22</v>
          </cell>
          <cell r="R67">
            <v>15</v>
          </cell>
        </row>
        <row r="68">
          <cell r="Q68">
            <v>-3</v>
          </cell>
        </row>
        <row r="69">
          <cell r="Q69">
            <v>84</v>
          </cell>
        </row>
        <row r="70">
          <cell r="Q70">
            <v>50</v>
          </cell>
        </row>
        <row r="71">
          <cell r="R71">
            <v>1</v>
          </cell>
        </row>
        <row r="72">
          <cell r="Q72">
            <v>52</v>
          </cell>
        </row>
        <row r="73">
          <cell r="Q73">
            <v>32</v>
          </cell>
          <cell r="R73">
            <v>115</v>
          </cell>
        </row>
        <row r="75">
          <cell r="Q75">
            <v>6</v>
          </cell>
          <cell r="R75">
            <v>3</v>
          </cell>
        </row>
        <row r="76">
          <cell r="Q76">
            <v>-2</v>
          </cell>
        </row>
        <row r="77">
          <cell r="Q77">
            <v>-2</v>
          </cell>
        </row>
        <row r="78">
          <cell r="R78">
            <v>3</v>
          </cell>
        </row>
        <row r="79">
          <cell r="O79">
            <v>43</v>
          </cell>
          <cell r="P79">
            <v>142</v>
          </cell>
          <cell r="Q79">
            <v>112</v>
          </cell>
          <cell r="R79">
            <v>88</v>
          </cell>
        </row>
        <row r="80">
          <cell r="O80">
            <v>1</v>
          </cell>
          <cell r="P80">
            <v>1</v>
          </cell>
          <cell r="Q80">
            <v>10</v>
          </cell>
          <cell r="R80">
            <v>19</v>
          </cell>
        </row>
        <row r="81">
          <cell r="P81">
            <v>2</v>
          </cell>
          <cell r="Q81">
            <v>9</v>
          </cell>
          <cell r="R81">
            <v>6</v>
          </cell>
        </row>
        <row r="82">
          <cell r="P82">
            <v>1</v>
          </cell>
          <cell r="Q82">
            <v>6</v>
          </cell>
          <cell r="R82">
            <v>6</v>
          </cell>
        </row>
        <row r="83">
          <cell r="P83">
            <v>1</v>
          </cell>
          <cell r="R83">
            <v>1</v>
          </cell>
        </row>
        <row r="84">
          <cell r="P84">
            <v>2</v>
          </cell>
          <cell r="Q84">
            <v>4</v>
          </cell>
          <cell r="R84">
            <v>3</v>
          </cell>
        </row>
        <row r="85">
          <cell r="O85">
            <v>6</v>
          </cell>
          <cell r="P85">
            <v>8</v>
          </cell>
        </row>
        <row r="86">
          <cell r="O86">
            <v>39</v>
          </cell>
          <cell r="P86">
            <v>49</v>
          </cell>
          <cell r="Q86">
            <v>27</v>
          </cell>
        </row>
        <row r="87">
          <cell r="O87">
            <v>-2</v>
          </cell>
          <cell r="P87">
            <v>36</v>
          </cell>
          <cell r="Q87">
            <v>4</v>
          </cell>
        </row>
        <row r="88">
          <cell r="O88">
            <v>20</v>
          </cell>
        </row>
        <row r="89">
          <cell r="O89">
            <v>25</v>
          </cell>
          <cell r="P89">
            <v>61</v>
          </cell>
          <cell r="Q89">
            <v>20</v>
          </cell>
        </row>
        <row r="90">
          <cell r="O90">
            <v>10</v>
          </cell>
          <cell r="P90">
            <v>69</v>
          </cell>
          <cell r="Q90">
            <v>14</v>
          </cell>
        </row>
        <row r="91">
          <cell r="O91">
            <v>2</v>
          </cell>
          <cell r="P91">
            <v>8</v>
          </cell>
        </row>
        <row r="92">
          <cell r="P92">
            <v>15</v>
          </cell>
        </row>
        <row r="93">
          <cell r="Q93">
            <v>-3</v>
          </cell>
          <cell r="R93">
            <v>-3</v>
          </cell>
        </row>
        <row r="94">
          <cell r="P94">
            <v>9</v>
          </cell>
          <cell r="Q94">
            <v>3</v>
          </cell>
          <cell r="R94">
            <v>1</v>
          </cell>
        </row>
        <row r="95">
          <cell r="Q95">
            <v>-6</v>
          </cell>
          <cell r="R95">
            <v>12</v>
          </cell>
        </row>
        <row r="96">
          <cell r="P96">
            <v>25</v>
          </cell>
          <cell r="Q96">
            <v>1</v>
          </cell>
          <cell r="R96">
            <v>1</v>
          </cell>
        </row>
      </sheetData>
      <sheetData sheetId="8">
        <row r="4">
          <cell r="Q4">
            <v>2</v>
          </cell>
        </row>
        <row r="5">
          <cell r="O5">
            <v>10</v>
          </cell>
          <cell r="P5">
            <v>4</v>
          </cell>
        </row>
        <row r="6">
          <cell r="P6">
            <v>18</v>
          </cell>
        </row>
        <row r="7">
          <cell r="R7">
            <v>1</v>
          </cell>
        </row>
        <row r="9">
          <cell r="O9">
            <v>1</v>
          </cell>
          <cell r="Q9">
            <v>1</v>
          </cell>
        </row>
        <row r="10">
          <cell r="P10">
            <v>1</v>
          </cell>
        </row>
        <row r="11">
          <cell r="R11">
            <v>1</v>
          </cell>
        </row>
        <row r="12">
          <cell r="Q12">
            <v>1</v>
          </cell>
        </row>
        <row r="13">
          <cell r="Q13">
            <v>1</v>
          </cell>
          <cell r="R13">
            <v>46</v>
          </cell>
        </row>
        <row r="14">
          <cell r="O14">
            <v>10</v>
          </cell>
          <cell r="P14">
            <v>12</v>
          </cell>
        </row>
        <row r="15">
          <cell r="O15">
            <v>65</v>
          </cell>
        </row>
        <row r="16">
          <cell r="P16">
            <v>6</v>
          </cell>
        </row>
        <row r="17">
          <cell r="O17">
            <v>5</v>
          </cell>
          <cell r="P17">
            <v>17</v>
          </cell>
        </row>
        <row r="18">
          <cell r="O18">
            <v>1</v>
          </cell>
          <cell r="P18">
            <v>1</v>
          </cell>
        </row>
        <row r="19">
          <cell r="P19">
            <v>1</v>
          </cell>
        </row>
        <row r="20">
          <cell r="P20">
            <v>1</v>
          </cell>
        </row>
        <row r="21">
          <cell r="Q21">
            <v>4</v>
          </cell>
          <cell r="R21">
            <v>33</v>
          </cell>
        </row>
        <row r="22">
          <cell r="O22">
            <v>26</v>
          </cell>
          <cell r="P22">
            <v>28</v>
          </cell>
        </row>
        <row r="23">
          <cell r="P23">
            <v>12</v>
          </cell>
        </row>
        <row r="24">
          <cell r="O24">
            <v>24</v>
          </cell>
          <cell r="P24">
            <v>29</v>
          </cell>
        </row>
        <row r="25">
          <cell r="Q25">
            <v>1</v>
          </cell>
        </row>
        <row r="26">
          <cell r="P26">
            <v>-1</v>
          </cell>
          <cell r="Q26">
            <v>15</v>
          </cell>
          <cell r="R26">
            <v>22</v>
          </cell>
        </row>
        <row r="27">
          <cell r="Q27">
            <v>24</v>
          </cell>
        </row>
        <row r="28">
          <cell r="Q28">
            <v>2</v>
          </cell>
        </row>
        <row r="29">
          <cell r="P29">
            <v>-1</v>
          </cell>
          <cell r="Q29">
            <v>6</v>
          </cell>
        </row>
        <row r="31">
          <cell r="Q31">
            <v>1</v>
          </cell>
        </row>
        <row r="32">
          <cell r="P32">
            <v>11</v>
          </cell>
          <cell r="Q32">
            <v>62</v>
          </cell>
        </row>
        <row r="33">
          <cell r="O33">
            <v>31</v>
          </cell>
          <cell r="P33">
            <v>262</v>
          </cell>
        </row>
        <row r="34">
          <cell r="O34">
            <v>27</v>
          </cell>
          <cell r="P34">
            <v>78</v>
          </cell>
          <cell r="Q34">
            <v>119</v>
          </cell>
        </row>
        <row r="35">
          <cell r="O35">
            <v>1</v>
          </cell>
          <cell r="P35">
            <v>4</v>
          </cell>
        </row>
        <row r="36">
          <cell r="Q36">
            <v>-1</v>
          </cell>
          <cell r="R36">
            <v>15</v>
          </cell>
        </row>
        <row r="37">
          <cell r="O37">
            <v>2</v>
          </cell>
          <cell r="P37">
            <v>6</v>
          </cell>
        </row>
        <row r="38">
          <cell r="P38">
            <v>3</v>
          </cell>
        </row>
        <row r="39">
          <cell r="P39">
            <v>4</v>
          </cell>
          <cell r="Q39">
            <v>11</v>
          </cell>
          <cell r="R39">
            <v>10</v>
          </cell>
        </row>
        <row r="40">
          <cell r="Q40">
            <v>2</v>
          </cell>
        </row>
        <row r="41">
          <cell r="Q41">
            <v>1</v>
          </cell>
        </row>
        <row r="43">
          <cell r="Q43">
            <v>1</v>
          </cell>
        </row>
        <row r="44">
          <cell r="Q44">
            <v>2</v>
          </cell>
        </row>
        <row r="45">
          <cell r="Q45">
            <v>35</v>
          </cell>
        </row>
        <row r="46">
          <cell r="Q46">
            <v>1</v>
          </cell>
        </row>
        <row r="47">
          <cell r="O47">
            <v>7</v>
          </cell>
          <cell r="P47">
            <v>6</v>
          </cell>
        </row>
        <row r="48">
          <cell r="Q48">
            <v>8</v>
          </cell>
          <cell r="R48">
            <v>2</v>
          </cell>
        </row>
        <row r="49">
          <cell r="O49">
            <v>1</v>
          </cell>
          <cell r="P49">
            <v>3</v>
          </cell>
          <cell r="Q49">
            <v>4</v>
          </cell>
          <cell r="R49">
            <v>15</v>
          </cell>
        </row>
        <row r="50">
          <cell r="O50">
            <v>29</v>
          </cell>
        </row>
        <row r="51">
          <cell r="O51">
            <v>2</v>
          </cell>
          <cell r="P51">
            <v>1</v>
          </cell>
        </row>
        <row r="53">
          <cell r="Q53">
            <v>2</v>
          </cell>
          <cell r="R53">
            <v>54</v>
          </cell>
        </row>
        <row r="54">
          <cell r="P54">
            <v>2</v>
          </cell>
          <cell r="Q54">
            <v>9</v>
          </cell>
          <cell r="R54">
            <v>31</v>
          </cell>
        </row>
        <row r="55">
          <cell r="P55">
            <v>1</v>
          </cell>
        </row>
        <row r="56">
          <cell r="P56">
            <v>25</v>
          </cell>
          <cell r="Q56">
            <v>9</v>
          </cell>
          <cell r="R56">
            <v>13</v>
          </cell>
        </row>
        <row r="57">
          <cell r="P57">
            <v>26</v>
          </cell>
          <cell r="Q57">
            <v>1</v>
          </cell>
        </row>
        <row r="58">
          <cell r="P58">
            <v>60</v>
          </cell>
          <cell r="Q58">
            <v>40</v>
          </cell>
          <cell r="R58">
            <v>51</v>
          </cell>
        </row>
        <row r="59">
          <cell r="P59">
            <v>18</v>
          </cell>
          <cell r="Q59">
            <v>9</v>
          </cell>
          <cell r="R59">
            <v>86</v>
          </cell>
        </row>
        <row r="60">
          <cell r="P60">
            <v>3</v>
          </cell>
          <cell r="Q60">
            <v>48</v>
          </cell>
          <cell r="R60">
            <v>9</v>
          </cell>
        </row>
        <row r="61">
          <cell r="P61">
            <v>1</v>
          </cell>
        </row>
        <row r="62">
          <cell r="R62">
            <v>20</v>
          </cell>
        </row>
        <row r="63">
          <cell r="O63">
            <v>15</v>
          </cell>
          <cell r="P63">
            <v>26</v>
          </cell>
          <cell r="Q63">
            <v>68</v>
          </cell>
        </row>
        <row r="64">
          <cell r="O64">
            <v>-1</v>
          </cell>
          <cell r="P64">
            <v>42</v>
          </cell>
          <cell r="Q64">
            <v>22</v>
          </cell>
          <cell r="R64">
            <v>34</v>
          </cell>
        </row>
        <row r="65">
          <cell r="O65">
            <v>1</v>
          </cell>
          <cell r="P65">
            <v>1</v>
          </cell>
          <cell r="Q65">
            <v>1</v>
          </cell>
        </row>
        <row r="66">
          <cell r="O66">
            <v>17</v>
          </cell>
          <cell r="P66">
            <v>325</v>
          </cell>
          <cell r="Q66">
            <v>347</v>
          </cell>
          <cell r="R66">
            <v>293</v>
          </cell>
        </row>
        <row r="67">
          <cell r="O67">
            <v>6</v>
          </cell>
          <cell r="Q67">
            <v>2</v>
          </cell>
        </row>
        <row r="68">
          <cell r="R68">
            <v>1</v>
          </cell>
        </row>
        <row r="69">
          <cell r="O69">
            <v>1</v>
          </cell>
          <cell r="P69">
            <v>7</v>
          </cell>
          <cell r="Q69">
            <v>3</v>
          </cell>
          <cell r="R69">
            <v>1</v>
          </cell>
        </row>
        <row r="71">
          <cell r="Q71">
            <v>1</v>
          </cell>
          <cell r="R71">
            <v>21</v>
          </cell>
        </row>
        <row r="72">
          <cell r="R72">
            <v>2</v>
          </cell>
        </row>
        <row r="73">
          <cell r="O73">
            <v>1</v>
          </cell>
          <cell r="P73">
            <v>2</v>
          </cell>
          <cell r="Q73">
            <v>17</v>
          </cell>
          <cell r="R73">
            <v>49</v>
          </cell>
        </row>
        <row r="74">
          <cell r="R74">
            <v>2</v>
          </cell>
        </row>
        <row r="75">
          <cell r="Q75">
            <v>1</v>
          </cell>
          <cell r="R75">
            <v>47</v>
          </cell>
        </row>
        <row r="76">
          <cell r="Q76">
            <v>2</v>
          </cell>
        </row>
        <row r="77">
          <cell r="R77">
            <v>8</v>
          </cell>
        </row>
        <row r="78">
          <cell r="Q78">
            <v>1</v>
          </cell>
        </row>
        <row r="79">
          <cell r="P79">
            <v>1</v>
          </cell>
          <cell r="Q79">
            <v>20</v>
          </cell>
          <cell r="R79">
            <v>83</v>
          </cell>
        </row>
        <row r="80">
          <cell r="R80">
            <v>-1</v>
          </cell>
        </row>
        <row r="81">
          <cell r="O81">
            <v>1</v>
          </cell>
          <cell r="P81">
            <v>40</v>
          </cell>
          <cell r="Q81">
            <v>25</v>
          </cell>
          <cell r="R81">
            <v>133</v>
          </cell>
        </row>
        <row r="82">
          <cell r="P82">
            <v>3</v>
          </cell>
        </row>
        <row r="83">
          <cell r="Q83">
            <v>2</v>
          </cell>
        </row>
        <row r="84">
          <cell r="P84">
            <v>25</v>
          </cell>
          <cell r="Q84">
            <v>31</v>
          </cell>
          <cell r="R84">
            <v>62</v>
          </cell>
        </row>
        <row r="85">
          <cell r="Q85">
            <v>2</v>
          </cell>
        </row>
        <row r="86">
          <cell r="O86">
            <v>9</v>
          </cell>
          <cell r="P86">
            <v>47</v>
          </cell>
          <cell r="Q86">
            <v>57</v>
          </cell>
          <cell r="R86">
            <v>15</v>
          </cell>
        </row>
        <row r="87">
          <cell r="O87">
            <v>65</v>
          </cell>
          <cell r="P87">
            <v>26</v>
          </cell>
          <cell r="Q87">
            <v>38</v>
          </cell>
          <cell r="R87">
            <v>35</v>
          </cell>
        </row>
        <row r="88">
          <cell r="R88">
            <v>22</v>
          </cell>
        </row>
        <row r="89">
          <cell r="R89">
            <v>-1</v>
          </cell>
        </row>
        <row r="90">
          <cell r="R90">
            <v>27</v>
          </cell>
        </row>
        <row r="91">
          <cell r="Q91">
            <v>1</v>
          </cell>
          <cell r="R91">
            <v>1</v>
          </cell>
        </row>
        <row r="92">
          <cell r="O92">
            <v>2</v>
          </cell>
          <cell r="Q92">
            <v>24</v>
          </cell>
          <cell r="R92">
            <v>6</v>
          </cell>
        </row>
        <row r="93">
          <cell r="P93">
            <v>39</v>
          </cell>
          <cell r="Q93">
            <v>60</v>
          </cell>
          <cell r="R93">
            <v>49</v>
          </cell>
        </row>
        <row r="94">
          <cell r="P94">
            <v>26</v>
          </cell>
          <cell r="Q94">
            <v>32</v>
          </cell>
          <cell r="R94">
            <v>57</v>
          </cell>
        </row>
        <row r="95">
          <cell r="Q95">
            <v>20</v>
          </cell>
          <cell r="R95">
            <v>1</v>
          </cell>
        </row>
        <row r="96">
          <cell r="Q96">
            <v>1</v>
          </cell>
        </row>
        <row r="97">
          <cell r="O97">
            <v>-1</v>
          </cell>
          <cell r="P97">
            <v>2</v>
          </cell>
          <cell r="Q97">
            <v>14</v>
          </cell>
          <cell r="R97">
            <v>28</v>
          </cell>
        </row>
        <row r="98">
          <cell r="P98">
            <v>3</v>
          </cell>
        </row>
        <row r="99">
          <cell r="P99">
            <v>1</v>
          </cell>
          <cell r="Q99">
            <v>33</v>
          </cell>
          <cell r="R99">
            <v>5</v>
          </cell>
        </row>
        <row r="100">
          <cell r="P100">
            <v>7</v>
          </cell>
          <cell r="Q100">
            <v>12</v>
          </cell>
          <cell r="R100">
            <v>13</v>
          </cell>
        </row>
        <row r="101">
          <cell r="P101">
            <v>2</v>
          </cell>
          <cell r="Q101">
            <v>8</v>
          </cell>
        </row>
        <row r="102">
          <cell r="Q102">
            <v>12</v>
          </cell>
          <cell r="R102">
            <v>28</v>
          </cell>
        </row>
        <row r="103">
          <cell r="R103">
            <v>-1</v>
          </cell>
        </row>
        <row r="104">
          <cell r="P104">
            <v>-1</v>
          </cell>
          <cell r="Q104">
            <v>1</v>
          </cell>
        </row>
        <row r="105">
          <cell r="R105">
            <v>1</v>
          </cell>
        </row>
        <row r="106">
          <cell r="Q106">
            <v>25</v>
          </cell>
          <cell r="R106">
            <v>81</v>
          </cell>
        </row>
        <row r="107">
          <cell r="Q107">
            <v>5</v>
          </cell>
        </row>
        <row r="108">
          <cell r="P108">
            <v>12</v>
          </cell>
        </row>
        <row r="109">
          <cell r="P109">
            <v>1</v>
          </cell>
          <cell r="Q109">
            <v>115</v>
          </cell>
          <cell r="R109">
            <v>369</v>
          </cell>
        </row>
        <row r="112">
          <cell r="P112">
            <v>1</v>
          </cell>
          <cell r="R112">
            <v>3</v>
          </cell>
        </row>
        <row r="113">
          <cell r="R113">
            <v>192</v>
          </cell>
        </row>
        <row r="114">
          <cell r="Q114">
            <v>1</v>
          </cell>
        </row>
        <row r="115">
          <cell r="O115">
            <v>67</v>
          </cell>
          <cell r="P115">
            <v>177</v>
          </cell>
          <cell r="Q115">
            <v>167</v>
          </cell>
          <cell r="R115">
            <v>88</v>
          </cell>
        </row>
        <row r="116">
          <cell r="O116">
            <v>270</v>
          </cell>
          <cell r="P116">
            <v>147</v>
          </cell>
          <cell r="Q116">
            <v>124</v>
          </cell>
          <cell r="R116">
            <v>66</v>
          </cell>
        </row>
        <row r="117">
          <cell r="Q117">
            <v>30</v>
          </cell>
          <cell r="R117">
            <v>30</v>
          </cell>
        </row>
        <row r="118">
          <cell r="Q118">
            <v>1</v>
          </cell>
        </row>
        <row r="120">
          <cell r="Q120">
            <v>3</v>
          </cell>
          <cell r="R120">
            <v>13</v>
          </cell>
        </row>
        <row r="121">
          <cell r="R121">
            <v>1</v>
          </cell>
        </row>
        <row r="122">
          <cell r="O122">
            <v>2</v>
          </cell>
          <cell r="P122">
            <v>4</v>
          </cell>
          <cell r="Q122">
            <v>18</v>
          </cell>
          <cell r="R122">
            <v>35</v>
          </cell>
        </row>
        <row r="123">
          <cell r="Q123">
            <v>2</v>
          </cell>
        </row>
        <row r="124">
          <cell r="Q124">
            <v>3</v>
          </cell>
          <cell r="R124">
            <v>19</v>
          </cell>
        </row>
        <row r="126">
          <cell r="O126">
            <v>1</v>
          </cell>
          <cell r="P126">
            <v>40</v>
          </cell>
          <cell r="R126">
            <v>26</v>
          </cell>
        </row>
        <row r="127">
          <cell r="O127">
            <v>4</v>
          </cell>
          <cell r="P127">
            <v>7</v>
          </cell>
        </row>
        <row r="128">
          <cell r="P128">
            <v>5</v>
          </cell>
          <cell r="Q128">
            <v>2</v>
          </cell>
        </row>
        <row r="129">
          <cell r="R129">
            <v>4</v>
          </cell>
        </row>
        <row r="130">
          <cell r="O130">
            <v>2</v>
          </cell>
        </row>
        <row r="131">
          <cell r="Q131">
            <v>1</v>
          </cell>
        </row>
        <row r="132">
          <cell r="O132">
            <v>5</v>
          </cell>
          <cell r="P132">
            <v>8</v>
          </cell>
          <cell r="Q132">
            <v>10</v>
          </cell>
        </row>
        <row r="133">
          <cell r="O133">
            <v>8</v>
          </cell>
          <cell r="P133">
            <v>21</v>
          </cell>
          <cell r="Q133">
            <v>2</v>
          </cell>
        </row>
        <row r="134">
          <cell r="O134">
            <v>21</v>
          </cell>
          <cell r="Q134">
            <v>51</v>
          </cell>
        </row>
        <row r="135">
          <cell r="P135">
            <v>133</v>
          </cell>
          <cell r="Q135">
            <v>19</v>
          </cell>
        </row>
        <row r="136">
          <cell r="O136">
            <v>23</v>
          </cell>
          <cell r="P136">
            <v>13</v>
          </cell>
        </row>
        <row r="137">
          <cell r="O137">
            <v>-26</v>
          </cell>
          <cell r="P137">
            <v>30</v>
          </cell>
        </row>
        <row r="138">
          <cell r="O138">
            <v>21</v>
          </cell>
          <cell r="P138">
            <v>5</v>
          </cell>
        </row>
        <row r="139">
          <cell r="O139">
            <v>17</v>
          </cell>
          <cell r="P139">
            <v>10</v>
          </cell>
        </row>
        <row r="140">
          <cell r="O140">
            <v>8</v>
          </cell>
          <cell r="P140">
            <v>4</v>
          </cell>
        </row>
        <row r="141">
          <cell r="O141">
            <v>127</v>
          </cell>
          <cell r="P141">
            <v>118</v>
          </cell>
          <cell r="Q141">
            <v>215</v>
          </cell>
        </row>
        <row r="142">
          <cell r="P142">
            <v>34</v>
          </cell>
          <cell r="Q142">
            <v>26</v>
          </cell>
        </row>
        <row r="143">
          <cell r="O143">
            <v>22</v>
          </cell>
          <cell r="P143">
            <v>107</v>
          </cell>
          <cell r="Q143">
            <v>13</v>
          </cell>
        </row>
        <row r="144">
          <cell r="O144">
            <v>17</v>
          </cell>
          <cell r="P144">
            <v>43</v>
          </cell>
        </row>
        <row r="145">
          <cell r="O145">
            <v>3</v>
          </cell>
          <cell r="P145">
            <v>3</v>
          </cell>
        </row>
        <row r="147">
          <cell r="O147">
            <v>169</v>
          </cell>
          <cell r="P147">
            <v>15</v>
          </cell>
          <cell r="R147">
            <v>20</v>
          </cell>
        </row>
        <row r="148">
          <cell r="O148">
            <v>3</v>
          </cell>
        </row>
        <row r="149">
          <cell r="Q149">
            <v>1</v>
          </cell>
          <cell r="R149">
            <v>-2</v>
          </cell>
        </row>
        <row r="150">
          <cell r="O150">
            <v>33</v>
          </cell>
          <cell r="P150">
            <v>5</v>
          </cell>
          <cell r="Q150">
            <v>41</v>
          </cell>
        </row>
      </sheetData>
      <sheetData sheetId="9">
        <row r="4">
          <cell r="P4">
            <v>3</v>
          </cell>
        </row>
        <row r="5">
          <cell r="P5">
            <v>10</v>
          </cell>
        </row>
        <row r="6">
          <cell r="P6">
            <v>6</v>
          </cell>
        </row>
        <row r="7">
          <cell r="P7">
            <v>1</v>
          </cell>
        </row>
        <row r="8">
          <cell r="P8">
            <v>18</v>
          </cell>
        </row>
        <row r="9">
          <cell r="R9">
            <v>40</v>
          </cell>
        </row>
        <row r="10">
          <cell r="O10">
            <v>2</v>
          </cell>
        </row>
        <row r="12">
          <cell r="P12">
            <v>2</v>
          </cell>
        </row>
        <row r="13">
          <cell r="R13">
            <v>4</v>
          </cell>
        </row>
        <row r="14">
          <cell r="R14">
            <v>6</v>
          </cell>
        </row>
        <row r="15">
          <cell r="P15">
            <v>3</v>
          </cell>
        </row>
        <row r="16">
          <cell r="O16">
            <v>3</v>
          </cell>
          <cell r="P16">
            <v>39</v>
          </cell>
          <cell r="R16">
            <v>22</v>
          </cell>
        </row>
        <row r="18">
          <cell r="P18">
            <v>6</v>
          </cell>
        </row>
        <row r="19">
          <cell r="R19">
            <v>2</v>
          </cell>
        </row>
        <row r="20">
          <cell r="P20">
            <v>11</v>
          </cell>
        </row>
        <row r="22">
          <cell r="Q22">
            <v>2</v>
          </cell>
          <cell r="R22">
            <v>1</v>
          </cell>
        </row>
        <row r="23">
          <cell r="O23">
            <v>3</v>
          </cell>
          <cell r="R23">
            <v>5</v>
          </cell>
        </row>
        <row r="24">
          <cell r="R24">
            <v>4</v>
          </cell>
        </row>
        <row r="25">
          <cell r="P25">
            <v>18</v>
          </cell>
          <cell r="Q25">
            <v>75</v>
          </cell>
          <cell r="R25">
            <v>21</v>
          </cell>
        </row>
        <row r="26">
          <cell r="Q26">
            <v>3</v>
          </cell>
          <cell r="R26">
            <v>6</v>
          </cell>
        </row>
        <row r="27">
          <cell r="P27">
            <v>8</v>
          </cell>
          <cell r="Q27">
            <v>8</v>
          </cell>
          <cell r="R27">
            <v>28</v>
          </cell>
        </row>
        <row r="28">
          <cell r="P28">
            <v>10</v>
          </cell>
          <cell r="Q28">
            <v>31</v>
          </cell>
        </row>
        <row r="29">
          <cell r="P29">
            <v>22</v>
          </cell>
        </row>
        <row r="30">
          <cell r="P30">
            <v>2</v>
          </cell>
        </row>
        <row r="31">
          <cell r="Q31">
            <v>24</v>
          </cell>
        </row>
        <row r="32">
          <cell r="O32">
            <v>3</v>
          </cell>
          <cell r="P32">
            <v>2</v>
          </cell>
        </row>
        <row r="33">
          <cell r="P33">
            <v>1</v>
          </cell>
        </row>
        <row r="34">
          <cell r="R34">
            <v>1</v>
          </cell>
        </row>
        <row r="35">
          <cell r="P35">
            <v>1</v>
          </cell>
          <cell r="Q35">
            <v>5</v>
          </cell>
          <cell r="R35">
            <v>4</v>
          </cell>
        </row>
        <row r="36">
          <cell r="O36">
            <v>2</v>
          </cell>
          <cell r="P36">
            <v>78</v>
          </cell>
        </row>
        <row r="38">
          <cell r="Q38">
            <v>1</v>
          </cell>
          <cell r="R38">
            <v>3</v>
          </cell>
        </row>
        <row r="39">
          <cell r="Q39">
            <v>6</v>
          </cell>
        </row>
        <row r="40">
          <cell r="R40">
            <v>2</v>
          </cell>
        </row>
        <row r="41">
          <cell r="R41">
            <v>5</v>
          </cell>
        </row>
        <row r="42">
          <cell r="P42">
            <v>1</v>
          </cell>
          <cell r="R42">
            <v>9</v>
          </cell>
        </row>
        <row r="44">
          <cell r="P44">
            <v>2</v>
          </cell>
          <cell r="R44">
            <v>1</v>
          </cell>
        </row>
        <row r="45">
          <cell r="R45">
            <v>3</v>
          </cell>
        </row>
        <row r="46">
          <cell r="P46">
            <v>2</v>
          </cell>
          <cell r="R46">
            <v>5</v>
          </cell>
        </row>
        <row r="47">
          <cell r="R47">
            <v>2</v>
          </cell>
        </row>
        <row r="48">
          <cell r="R48">
            <v>1</v>
          </cell>
        </row>
        <row r="49">
          <cell r="P49">
            <v>6</v>
          </cell>
          <cell r="Q49">
            <v>1</v>
          </cell>
        </row>
        <row r="50">
          <cell r="P50">
            <v>3</v>
          </cell>
          <cell r="Q50">
            <v>2</v>
          </cell>
        </row>
        <row r="52">
          <cell r="Q52">
            <v>4</v>
          </cell>
          <cell r="R52">
            <v>1</v>
          </cell>
        </row>
        <row r="54">
          <cell r="O54">
            <v>1</v>
          </cell>
          <cell r="P54">
            <v>1</v>
          </cell>
        </row>
        <row r="55">
          <cell r="P55">
            <v>1</v>
          </cell>
          <cell r="Q55">
            <v>51</v>
          </cell>
          <cell r="R55">
            <v>1</v>
          </cell>
        </row>
        <row r="56">
          <cell r="P56">
            <v>-10</v>
          </cell>
          <cell r="Q56">
            <v>-1</v>
          </cell>
          <cell r="R56">
            <v>15</v>
          </cell>
        </row>
        <row r="57">
          <cell r="R57">
            <v>1</v>
          </cell>
        </row>
        <row r="58">
          <cell r="O58">
            <v>5</v>
          </cell>
          <cell r="P58">
            <v>1</v>
          </cell>
        </row>
        <row r="59">
          <cell r="O59">
            <v>1</v>
          </cell>
        </row>
        <row r="60">
          <cell r="Q60">
            <v>10</v>
          </cell>
        </row>
        <row r="62">
          <cell r="P62">
            <v>1</v>
          </cell>
        </row>
        <row r="63">
          <cell r="O63">
            <v>6</v>
          </cell>
          <cell r="P63">
            <v>14</v>
          </cell>
        </row>
        <row r="64">
          <cell r="Q64">
            <v>83</v>
          </cell>
        </row>
        <row r="65">
          <cell r="P65">
            <v>2</v>
          </cell>
          <cell r="Q65">
            <v>6</v>
          </cell>
          <cell r="R65">
            <v>4</v>
          </cell>
        </row>
        <row r="66">
          <cell r="O66">
            <v>4</v>
          </cell>
          <cell r="Q66">
            <v>15</v>
          </cell>
        </row>
        <row r="68">
          <cell r="R68">
            <v>16</v>
          </cell>
        </row>
        <row r="69">
          <cell r="P69">
            <v>4</v>
          </cell>
        </row>
        <row r="70">
          <cell r="Q70">
            <v>11</v>
          </cell>
        </row>
        <row r="71">
          <cell r="P71">
            <v>12</v>
          </cell>
          <cell r="Q71">
            <v>60</v>
          </cell>
        </row>
        <row r="72">
          <cell r="P72">
            <v>6</v>
          </cell>
        </row>
        <row r="73">
          <cell r="Q73">
            <v>7</v>
          </cell>
        </row>
        <row r="74">
          <cell r="P74">
            <v>3</v>
          </cell>
          <cell r="Q74">
            <v>5</v>
          </cell>
        </row>
        <row r="75">
          <cell r="O75">
            <v>4</v>
          </cell>
          <cell r="P75">
            <v>11</v>
          </cell>
          <cell r="Q75">
            <v>10</v>
          </cell>
          <cell r="R75">
            <v>15</v>
          </cell>
        </row>
        <row r="76">
          <cell r="P76">
            <v>3</v>
          </cell>
          <cell r="Q76">
            <v>5</v>
          </cell>
          <cell r="R76">
            <v>30</v>
          </cell>
        </row>
        <row r="77">
          <cell r="Q77">
            <v>2</v>
          </cell>
          <cell r="R77">
            <v>30</v>
          </cell>
        </row>
        <row r="78">
          <cell r="Q78">
            <v>1</v>
          </cell>
        </row>
        <row r="79">
          <cell r="O79">
            <v>1</v>
          </cell>
          <cell r="P79">
            <v>5</v>
          </cell>
        </row>
        <row r="80">
          <cell r="Q80">
            <v>1</v>
          </cell>
        </row>
        <row r="81">
          <cell r="P81">
            <v>12</v>
          </cell>
        </row>
        <row r="82">
          <cell r="R82">
            <v>9</v>
          </cell>
        </row>
        <row r="83">
          <cell r="Q83">
            <v>2</v>
          </cell>
        </row>
        <row r="84">
          <cell r="R84">
            <v>2</v>
          </cell>
        </row>
        <row r="85">
          <cell r="O85">
            <v>2</v>
          </cell>
        </row>
        <row r="86">
          <cell r="R86">
            <v>3</v>
          </cell>
        </row>
        <row r="87">
          <cell r="Q87">
            <v>1</v>
          </cell>
        </row>
        <row r="88">
          <cell r="Q88">
            <v>10</v>
          </cell>
        </row>
        <row r="89">
          <cell r="Q89">
            <v>6</v>
          </cell>
          <cell r="R89">
            <v>10</v>
          </cell>
        </row>
        <row r="90">
          <cell r="Q90">
            <v>32</v>
          </cell>
        </row>
        <row r="91">
          <cell r="O91">
            <v>2</v>
          </cell>
          <cell r="Q91">
            <v>10</v>
          </cell>
          <cell r="R91">
            <v>7</v>
          </cell>
        </row>
        <row r="92">
          <cell r="O92">
            <v>1</v>
          </cell>
          <cell r="Q92">
            <v>1</v>
          </cell>
          <cell r="R92">
            <v>1</v>
          </cell>
        </row>
        <row r="93">
          <cell r="Q93">
            <v>5</v>
          </cell>
        </row>
        <row r="94">
          <cell r="Q94">
            <v>1</v>
          </cell>
        </row>
        <row r="95">
          <cell r="P95">
            <v>1</v>
          </cell>
          <cell r="R95">
            <v>1</v>
          </cell>
        </row>
        <row r="96">
          <cell r="Q96">
            <v>3</v>
          </cell>
        </row>
        <row r="97">
          <cell r="Q97">
            <v>1</v>
          </cell>
        </row>
        <row r="98">
          <cell r="Q98">
            <v>13</v>
          </cell>
        </row>
        <row r="99">
          <cell r="Q99">
            <v>28</v>
          </cell>
        </row>
        <row r="100">
          <cell r="R100">
            <v>8</v>
          </cell>
        </row>
        <row r="101">
          <cell r="Q101">
            <v>20</v>
          </cell>
        </row>
        <row r="102">
          <cell r="Q102">
            <v>1</v>
          </cell>
          <cell r="R102">
            <v>1</v>
          </cell>
        </row>
        <row r="103">
          <cell r="R103">
            <v>6</v>
          </cell>
        </row>
        <row r="104">
          <cell r="Q104">
            <v>1</v>
          </cell>
          <cell r="R104">
            <v>1</v>
          </cell>
        </row>
        <row r="105">
          <cell r="R105">
            <v>1</v>
          </cell>
        </row>
        <row r="107">
          <cell r="P107">
            <v>5</v>
          </cell>
          <cell r="R107">
            <v>12</v>
          </cell>
        </row>
        <row r="108">
          <cell r="Q108">
            <v>1</v>
          </cell>
          <cell r="R108">
            <v>1</v>
          </cell>
        </row>
        <row r="109">
          <cell r="P109">
            <v>2</v>
          </cell>
          <cell r="Q109">
            <v>8</v>
          </cell>
          <cell r="R109">
            <v>1</v>
          </cell>
        </row>
        <row r="110">
          <cell r="P110">
            <v>1</v>
          </cell>
        </row>
        <row r="111">
          <cell r="O111">
            <v>3</v>
          </cell>
          <cell r="P111">
            <v>3</v>
          </cell>
        </row>
        <row r="112">
          <cell r="O112">
            <v>1</v>
          </cell>
          <cell r="P112">
            <v>10</v>
          </cell>
          <cell r="Q112">
            <v>2</v>
          </cell>
        </row>
        <row r="113">
          <cell r="O113">
            <v>2</v>
          </cell>
          <cell r="P113">
            <v>4</v>
          </cell>
        </row>
        <row r="114">
          <cell r="O114">
            <v>1</v>
          </cell>
        </row>
        <row r="115">
          <cell r="O115">
            <v>47</v>
          </cell>
        </row>
        <row r="116">
          <cell r="O116">
            <v>13</v>
          </cell>
          <cell r="P116">
            <v>15</v>
          </cell>
        </row>
        <row r="117">
          <cell r="P117">
            <v>2</v>
          </cell>
        </row>
        <row r="118">
          <cell r="O118">
            <v>10</v>
          </cell>
          <cell r="P118">
            <v>2</v>
          </cell>
        </row>
      </sheetData>
      <sheetData sheetId="10">
        <row r="4">
          <cell r="P4">
            <v>1</v>
          </cell>
        </row>
        <row r="5">
          <cell r="R5">
            <v>2</v>
          </cell>
        </row>
        <row r="6">
          <cell r="R6">
            <v>-2</v>
          </cell>
        </row>
        <row r="7">
          <cell r="Q7">
            <v>1</v>
          </cell>
        </row>
        <row r="8">
          <cell r="P8">
            <v>1</v>
          </cell>
        </row>
        <row r="10">
          <cell r="Q10">
            <v>3</v>
          </cell>
        </row>
        <row r="11">
          <cell r="Q11">
            <v>-1</v>
          </cell>
        </row>
        <row r="12">
          <cell r="P12">
            <v>-5</v>
          </cell>
          <cell r="Q12">
            <v>-17</v>
          </cell>
          <cell r="R12">
            <v>-25</v>
          </cell>
        </row>
        <row r="13">
          <cell r="Q13">
            <v>1</v>
          </cell>
          <cell r="R13">
            <v>11</v>
          </cell>
        </row>
        <row r="14">
          <cell r="P14">
            <v>1</v>
          </cell>
        </row>
        <row r="15">
          <cell r="O15">
            <v>1</v>
          </cell>
          <cell r="P15">
            <v>1</v>
          </cell>
        </row>
        <row r="16">
          <cell r="O16">
            <v>2</v>
          </cell>
        </row>
        <row r="17">
          <cell r="P17">
            <v>-2</v>
          </cell>
          <cell r="Q17">
            <v>-20</v>
          </cell>
          <cell r="R17">
            <v>57</v>
          </cell>
        </row>
        <row r="18">
          <cell r="R18">
            <v>-1</v>
          </cell>
        </row>
        <row r="19">
          <cell r="R19">
            <v>-3</v>
          </cell>
        </row>
        <row r="20">
          <cell r="Q20">
            <v>4</v>
          </cell>
        </row>
        <row r="21">
          <cell r="P21">
            <v>1</v>
          </cell>
        </row>
        <row r="22">
          <cell r="O22">
            <v>4</v>
          </cell>
          <cell r="P22">
            <v>4</v>
          </cell>
        </row>
        <row r="23">
          <cell r="O23">
            <v>2</v>
          </cell>
        </row>
        <row r="24">
          <cell r="P24">
            <v>-6</v>
          </cell>
          <cell r="Q24">
            <v>-17</v>
          </cell>
          <cell r="R24">
            <v>-24</v>
          </cell>
        </row>
        <row r="25">
          <cell r="O25">
            <v>-2</v>
          </cell>
          <cell r="P25">
            <v>-1</v>
          </cell>
          <cell r="R25">
            <v>-2</v>
          </cell>
        </row>
        <row r="26">
          <cell r="P26">
            <v>11</v>
          </cell>
          <cell r="Q26">
            <v>2</v>
          </cell>
          <cell r="R26">
            <v>27</v>
          </cell>
        </row>
        <row r="27">
          <cell r="P27">
            <v>1</v>
          </cell>
          <cell r="Q27">
            <v>2</v>
          </cell>
          <cell r="R27">
            <v>5</v>
          </cell>
        </row>
        <row r="28">
          <cell r="Q28">
            <v>7</v>
          </cell>
        </row>
        <row r="29">
          <cell r="O29">
            <v>2</v>
          </cell>
          <cell r="P29">
            <v>5</v>
          </cell>
        </row>
        <row r="30">
          <cell r="O30">
            <v>1</v>
          </cell>
        </row>
        <row r="31">
          <cell r="R31">
            <v>4</v>
          </cell>
        </row>
        <row r="32">
          <cell r="R32">
            <v>-3</v>
          </cell>
        </row>
        <row r="33">
          <cell r="P33">
            <v>4</v>
          </cell>
          <cell r="Q33">
            <v>3</v>
          </cell>
          <cell r="R33">
            <v>2</v>
          </cell>
        </row>
        <row r="34">
          <cell r="P34">
            <v>16</v>
          </cell>
          <cell r="Q34">
            <v>16</v>
          </cell>
          <cell r="R34">
            <v>16</v>
          </cell>
        </row>
        <row r="36">
          <cell r="P36">
            <v>2</v>
          </cell>
          <cell r="R36">
            <v>6</v>
          </cell>
        </row>
        <row r="37">
          <cell r="O37">
            <v>3</v>
          </cell>
          <cell r="P37">
            <v>3</v>
          </cell>
        </row>
        <row r="38">
          <cell r="P38">
            <v>2</v>
          </cell>
        </row>
        <row r="39">
          <cell r="O39">
            <v>1</v>
          </cell>
          <cell r="P39">
            <v>4</v>
          </cell>
          <cell r="Q39">
            <v>6</v>
          </cell>
        </row>
        <row r="40">
          <cell r="Q40">
            <v>5</v>
          </cell>
          <cell r="R40">
            <v>10</v>
          </cell>
        </row>
        <row r="41">
          <cell r="O41">
            <v>-1</v>
          </cell>
        </row>
        <row r="42">
          <cell r="R42">
            <v>2</v>
          </cell>
        </row>
        <row r="43">
          <cell r="R43">
            <v>3</v>
          </cell>
        </row>
        <row r="44">
          <cell r="Q44">
            <v>1</v>
          </cell>
        </row>
        <row r="45">
          <cell r="P45">
            <v>1</v>
          </cell>
        </row>
        <row r="46">
          <cell r="P46">
            <v>1</v>
          </cell>
        </row>
      </sheetData>
      <sheetData sheetId="11">
        <row r="4">
          <cell r="O4">
            <v>33</v>
          </cell>
        </row>
        <row r="5">
          <cell r="O5">
            <v>196</v>
          </cell>
          <cell r="P5">
            <v>380</v>
          </cell>
          <cell r="Q5">
            <v>215</v>
          </cell>
        </row>
        <row r="6">
          <cell r="Q6">
            <v>-1</v>
          </cell>
        </row>
        <row r="7">
          <cell r="Q7">
            <v>-3</v>
          </cell>
          <cell r="R7">
            <v>193</v>
          </cell>
        </row>
        <row r="9">
          <cell r="R9">
            <v>-1</v>
          </cell>
        </row>
        <row r="10">
          <cell r="Q10">
            <v>26</v>
          </cell>
        </row>
        <row r="11">
          <cell r="P11">
            <v>54</v>
          </cell>
          <cell r="Q11">
            <v>216</v>
          </cell>
          <cell r="R11">
            <v>88</v>
          </cell>
        </row>
        <row r="12">
          <cell r="O12">
            <v>37</v>
          </cell>
          <cell r="P12">
            <v>132</v>
          </cell>
          <cell r="Q12">
            <v>182</v>
          </cell>
          <cell r="R12">
            <v>282</v>
          </cell>
        </row>
        <row r="13">
          <cell r="O13">
            <v>19</v>
          </cell>
          <cell r="P13">
            <v>74</v>
          </cell>
        </row>
        <row r="14">
          <cell r="O14">
            <v>-1</v>
          </cell>
          <cell r="P14">
            <v>27</v>
          </cell>
          <cell r="Q14">
            <v>343</v>
          </cell>
          <cell r="R14">
            <v>294</v>
          </cell>
        </row>
        <row r="15">
          <cell r="O15">
            <v>15</v>
          </cell>
          <cell r="P15">
            <v>54</v>
          </cell>
          <cell r="Q15">
            <v>4</v>
          </cell>
        </row>
        <row r="16">
          <cell r="O16">
            <v>96</v>
          </cell>
        </row>
        <row r="17">
          <cell r="O17">
            <v>-7</v>
          </cell>
          <cell r="Q17">
            <v>309</v>
          </cell>
          <cell r="R17">
            <v>10</v>
          </cell>
        </row>
        <row r="18">
          <cell r="Q18">
            <v>49</v>
          </cell>
          <cell r="R18">
            <v>22</v>
          </cell>
        </row>
        <row r="19">
          <cell r="Q19">
            <v>3</v>
          </cell>
        </row>
        <row r="21">
          <cell r="Q21">
            <v>-10</v>
          </cell>
          <cell r="R21">
            <v>-13</v>
          </cell>
        </row>
        <row r="22">
          <cell r="P22">
            <v>3</v>
          </cell>
          <cell r="Q22">
            <v>10</v>
          </cell>
          <cell r="R22">
            <v>33</v>
          </cell>
        </row>
        <row r="23">
          <cell r="Q23">
            <v>609</v>
          </cell>
          <cell r="R23">
            <v>354</v>
          </cell>
        </row>
        <row r="24">
          <cell r="Q24">
            <v>24</v>
          </cell>
          <cell r="R24">
            <v>481</v>
          </cell>
        </row>
        <row r="25">
          <cell r="P25">
            <v>8</v>
          </cell>
          <cell r="Q25">
            <v>21</v>
          </cell>
          <cell r="R25">
            <v>18</v>
          </cell>
        </row>
        <row r="26">
          <cell r="Q26">
            <v>6</v>
          </cell>
          <cell r="R26">
            <v>118</v>
          </cell>
        </row>
        <row r="27">
          <cell r="O27">
            <v>161</v>
          </cell>
          <cell r="P27">
            <v>114</v>
          </cell>
        </row>
        <row r="28">
          <cell r="O28">
            <v>79</v>
          </cell>
          <cell r="P28">
            <v>205</v>
          </cell>
        </row>
        <row r="29">
          <cell r="O29">
            <v>1327</v>
          </cell>
          <cell r="P29">
            <v>754</v>
          </cell>
        </row>
        <row r="30">
          <cell r="R30">
            <v>-2</v>
          </cell>
        </row>
        <row r="31">
          <cell r="O31">
            <v>1</v>
          </cell>
          <cell r="Q31">
            <v>1</v>
          </cell>
          <cell r="R31">
            <v>14</v>
          </cell>
        </row>
        <row r="32">
          <cell r="P32">
            <v>-2</v>
          </cell>
          <cell r="Q32">
            <v>250</v>
          </cell>
          <cell r="R32">
            <v>818</v>
          </cell>
        </row>
        <row r="33">
          <cell r="P33">
            <v>4</v>
          </cell>
          <cell r="Q33">
            <v>34</v>
          </cell>
          <cell r="R33">
            <v>57</v>
          </cell>
        </row>
        <row r="34">
          <cell r="Q34">
            <v>626</v>
          </cell>
          <cell r="R34">
            <v>1024</v>
          </cell>
        </row>
        <row r="35">
          <cell r="Q35">
            <v>8</v>
          </cell>
          <cell r="R35">
            <v>18</v>
          </cell>
        </row>
        <row r="36">
          <cell r="P36">
            <v>195</v>
          </cell>
          <cell r="Q36">
            <v>478</v>
          </cell>
        </row>
        <row r="37">
          <cell r="O37">
            <v>324</v>
          </cell>
          <cell r="P37">
            <v>1042</v>
          </cell>
        </row>
        <row r="38">
          <cell r="O38">
            <v>6</v>
          </cell>
        </row>
        <row r="39">
          <cell r="P39">
            <v>958</v>
          </cell>
          <cell r="Q39">
            <v>513</v>
          </cell>
        </row>
        <row r="40">
          <cell r="O40">
            <v>1</v>
          </cell>
          <cell r="P40">
            <v>6</v>
          </cell>
        </row>
        <row r="41">
          <cell r="O41">
            <v>1</v>
          </cell>
          <cell r="P41">
            <v>1</v>
          </cell>
        </row>
        <row r="42">
          <cell r="Q42">
            <v>-1</v>
          </cell>
          <cell r="R42">
            <v>353</v>
          </cell>
        </row>
        <row r="43">
          <cell r="P43">
            <v>3</v>
          </cell>
          <cell r="Q43">
            <v>13</v>
          </cell>
        </row>
        <row r="44">
          <cell r="O44">
            <v>-1</v>
          </cell>
          <cell r="P44">
            <v>623</v>
          </cell>
          <cell r="R44">
            <v>383</v>
          </cell>
        </row>
        <row r="45">
          <cell r="O45">
            <v>10</v>
          </cell>
          <cell r="Q45">
            <v>10</v>
          </cell>
          <cell r="R45">
            <v>24</v>
          </cell>
        </row>
        <row r="46">
          <cell r="R46">
            <v>5</v>
          </cell>
        </row>
        <row r="47">
          <cell r="R47">
            <v>1</v>
          </cell>
        </row>
        <row r="48">
          <cell r="O48">
            <v>6</v>
          </cell>
          <cell r="Q48">
            <v>131</v>
          </cell>
          <cell r="R48">
            <v>30</v>
          </cell>
        </row>
        <row r="49">
          <cell r="P49">
            <v>152</v>
          </cell>
          <cell r="Q49">
            <v>918</v>
          </cell>
          <cell r="R49">
            <v>894</v>
          </cell>
        </row>
        <row r="50">
          <cell r="O50">
            <v>27</v>
          </cell>
          <cell r="P50">
            <v>13</v>
          </cell>
          <cell r="Q50">
            <v>84</v>
          </cell>
        </row>
        <row r="51">
          <cell r="Q51">
            <v>796</v>
          </cell>
          <cell r="R51">
            <v>1214</v>
          </cell>
        </row>
        <row r="52">
          <cell r="O52">
            <v>23</v>
          </cell>
          <cell r="Q52">
            <v>54</v>
          </cell>
          <cell r="R52">
            <v>101</v>
          </cell>
        </row>
        <row r="53">
          <cell r="P53">
            <v>383</v>
          </cell>
        </row>
        <row r="54">
          <cell r="O54">
            <v>10</v>
          </cell>
          <cell r="P54">
            <v>69</v>
          </cell>
        </row>
        <row r="55">
          <cell r="P55">
            <v>-2</v>
          </cell>
          <cell r="Q55">
            <v>-795</v>
          </cell>
          <cell r="R55">
            <v>-45</v>
          </cell>
        </row>
        <row r="56">
          <cell r="O56">
            <v>55</v>
          </cell>
          <cell r="Q56">
            <v>45</v>
          </cell>
          <cell r="R56">
            <v>57</v>
          </cell>
        </row>
        <row r="57">
          <cell r="O57">
            <v>1</v>
          </cell>
        </row>
        <row r="58">
          <cell r="R58">
            <v>7</v>
          </cell>
        </row>
        <row r="59">
          <cell r="O59">
            <v>1</v>
          </cell>
          <cell r="R59">
            <v>7</v>
          </cell>
        </row>
        <row r="60">
          <cell r="P60">
            <v>-5</v>
          </cell>
          <cell r="Q60">
            <v>-15</v>
          </cell>
          <cell r="R60">
            <v>507</v>
          </cell>
        </row>
        <row r="61">
          <cell r="O61">
            <v>4</v>
          </cell>
          <cell r="P61">
            <v>33</v>
          </cell>
          <cell r="Q61">
            <v>14</v>
          </cell>
          <cell r="R61">
            <v>5</v>
          </cell>
        </row>
        <row r="62">
          <cell r="Q62">
            <v>-14</v>
          </cell>
          <cell r="R62">
            <v>432</v>
          </cell>
        </row>
        <row r="63">
          <cell r="O63">
            <v>5</v>
          </cell>
          <cell r="P63">
            <v>14</v>
          </cell>
          <cell r="Q63">
            <v>42</v>
          </cell>
          <cell r="R63">
            <v>32</v>
          </cell>
        </row>
        <row r="64">
          <cell r="Q64">
            <v>-159</v>
          </cell>
        </row>
        <row r="65">
          <cell r="O65">
            <v>-1</v>
          </cell>
          <cell r="P65">
            <v>201</v>
          </cell>
          <cell r="Q65">
            <v>130</v>
          </cell>
          <cell r="R65">
            <v>110</v>
          </cell>
        </row>
        <row r="66">
          <cell r="O66">
            <v>2</v>
          </cell>
          <cell r="Q66">
            <v>9</v>
          </cell>
          <cell r="R66">
            <v>38</v>
          </cell>
        </row>
        <row r="67">
          <cell r="P67">
            <v>32</v>
          </cell>
          <cell r="R67">
            <v>2</v>
          </cell>
        </row>
        <row r="68">
          <cell r="O68">
            <v>221</v>
          </cell>
          <cell r="P68">
            <v>412</v>
          </cell>
          <cell r="Q68">
            <v>1039</v>
          </cell>
          <cell r="R68">
            <v>1305</v>
          </cell>
        </row>
        <row r="69">
          <cell r="O69">
            <v>3</v>
          </cell>
          <cell r="P69">
            <v>14</v>
          </cell>
          <cell r="Q69">
            <v>27</v>
          </cell>
          <cell r="R69">
            <v>21</v>
          </cell>
        </row>
        <row r="70">
          <cell r="P70">
            <v>3</v>
          </cell>
          <cell r="R70">
            <v>9</v>
          </cell>
        </row>
        <row r="71">
          <cell r="P71">
            <v>34</v>
          </cell>
          <cell r="Q71">
            <v>174</v>
          </cell>
        </row>
        <row r="72">
          <cell r="O72">
            <v>3</v>
          </cell>
          <cell r="P72">
            <v>8</v>
          </cell>
          <cell r="R72">
            <v>35</v>
          </cell>
        </row>
        <row r="73">
          <cell r="R73">
            <v>38</v>
          </cell>
        </row>
        <row r="74">
          <cell r="P74">
            <v>22</v>
          </cell>
          <cell r="Q74">
            <v>-6</v>
          </cell>
          <cell r="R74">
            <v>17</v>
          </cell>
        </row>
        <row r="75">
          <cell r="Q75">
            <v>3</v>
          </cell>
          <cell r="R75">
            <v>2</v>
          </cell>
        </row>
        <row r="76">
          <cell r="R76">
            <v>5</v>
          </cell>
        </row>
        <row r="77">
          <cell r="P77">
            <v>14</v>
          </cell>
          <cell r="Q77">
            <v>138</v>
          </cell>
          <cell r="R77">
            <v>627</v>
          </cell>
        </row>
        <row r="78">
          <cell r="O78">
            <v>7</v>
          </cell>
          <cell r="P78">
            <v>8</v>
          </cell>
          <cell r="Q78">
            <v>29</v>
          </cell>
        </row>
        <row r="79">
          <cell r="R79">
            <v>-1</v>
          </cell>
        </row>
        <row r="80">
          <cell r="O80">
            <v>-8</v>
          </cell>
          <cell r="Q80">
            <v>33</v>
          </cell>
          <cell r="R80">
            <v>60</v>
          </cell>
        </row>
        <row r="81">
          <cell r="O81">
            <v>623</v>
          </cell>
          <cell r="Q81">
            <v>100</v>
          </cell>
        </row>
        <row r="82">
          <cell r="Q82">
            <v>-8</v>
          </cell>
          <cell r="R82">
            <v>5</v>
          </cell>
        </row>
        <row r="83">
          <cell r="O83">
            <v>6</v>
          </cell>
          <cell r="P83">
            <v>5</v>
          </cell>
          <cell r="Q83">
            <v>5</v>
          </cell>
          <cell r="R83">
            <v>67</v>
          </cell>
        </row>
        <row r="84">
          <cell r="P84">
            <v>-3</v>
          </cell>
          <cell r="Q84">
            <v>811</v>
          </cell>
          <cell r="R84">
            <v>1301</v>
          </cell>
        </row>
        <row r="85">
          <cell r="O85">
            <v>6</v>
          </cell>
          <cell r="P85">
            <v>22</v>
          </cell>
          <cell r="Q85">
            <v>12</v>
          </cell>
        </row>
        <row r="86">
          <cell r="O86">
            <v>99</v>
          </cell>
          <cell r="P86">
            <v>249</v>
          </cell>
          <cell r="Q86">
            <v>117</v>
          </cell>
        </row>
        <row r="87">
          <cell r="O87">
            <v>-2</v>
          </cell>
          <cell r="Q87">
            <v>39</v>
          </cell>
          <cell r="R87">
            <v>60</v>
          </cell>
        </row>
        <row r="88">
          <cell r="R88">
            <v>22</v>
          </cell>
        </row>
        <row r="89">
          <cell r="O89">
            <v>7</v>
          </cell>
          <cell r="P89">
            <v>161</v>
          </cell>
          <cell r="Q89">
            <v>50</v>
          </cell>
          <cell r="R89">
            <v>167</v>
          </cell>
        </row>
        <row r="90">
          <cell r="Q90">
            <v>24</v>
          </cell>
          <cell r="R90">
            <v>16</v>
          </cell>
        </row>
        <row r="91">
          <cell r="R91">
            <v>13</v>
          </cell>
        </row>
        <row r="92">
          <cell r="R92">
            <v>16</v>
          </cell>
        </row>
        <row r="93">
          <cell r="R93">
            <v>32</v>
          </cell>
        </row>
        <row r="94">
          <cell r="O94">
            <v>-1</v>
          </cell>
          <cell r="Q94">
            <v>27</v>
          </cell>
          <cell r="R94">
            <v>51</v>
          </cell>
        </row>
        <row r="95">
          <cell r="O95">
            <v>48</v>
          </cell>
          <cell r="P95">
            <v>95</v>
          </cell>
          <cell r="Q95">
            <v>56</v>
          </cell>
          <cell r="R95">
            <v>47</v>
          </cell>
        </row>
        <row r="96">
          <cell r="O96">
            <v>3</v>
          </cell>
          <cell r="P96">
            <v>11</v>
          </cell>
          <cell r="R96">
            <v>2</v>
          </cell>
        </row>
        <row r="97">
          <cell r="R97">
            <v>2</v>
          </cell>
        </row>
        <row r="98">
          <cell r="R98">
            <v>4</v>
          </cell>
        </row>
        <row r="99">
          <cell r="P99">
            <v>10</v>
          </cell>
        </row>
        <row r="100">
          <cell r="Q100">
            <v>-1</v>
          </cell>
          <cell r="R100">
            <v>9</v>
          </cell>
        </row>
        <row r="102">
          <cell r="Q102">
            <v>1</v>
          </cell>
          <cell r="R102">
            <v>1</v>
          </cell>
        </row>
        <row r="103">
          <cell r="Q103">
            <v>2</v>
          </cell>
        </row>
        <row r="104">
          <cell r="O104">
            <v>-1</v>
          </cell>
          <cell r="Q104">
            <v>2</v>
          </cell>
          <cell r="R104">
            <v>30</v>
          </cell>
        </row>
        <row r="105">
          <cell r="R105">
            <v>43</v>
          </cell>
        </row>
        <row r="107">
          <cell r="O107">
            <v>39</v>
          </cell>
          <cell r="P107">
            <v>27</v>
          </cell>
          <cell r="R107">
            <v>20</v>
          </cell>
        </row>
        <row r="108">
          <cell r="Q108">
            <v>11</v>
          </cell>
          <cell r="R108">
            <v>10</v>
          </cell>
        </row>
        <row r="109">
          <cell r="R109">
            <v>3</v>
          </cell>
        </row>
        <row r="110">
          <cell r="P110">
            <v>52</v>
          </cell>
        </row>
        <row r="111">
          <cell r="O111">
            <v>62</v>
          </cell>
          <cell r="P111">
            <v>91</v>
          </cell>
          <cell r="Q111">
            <v>141</v>
          </cell>
          <cell r="R111">
            <v>172</v>
          </cell>
        </row>
        <row r="112">
          <cell r="R112">
            <v>2</v>
          </cell>
        </row>
        <row r="114">
          <cell r="P114">
            <v>-1</v>
          </cell>
          <cell r="R114">
            <v>7</v>
          </cell>
        </row>
        <row r="115">
          <cell r="R115">
            <v>7</v>
          </cell>
        </row>
        <row r="116">
          <cell r="R116">
            <v>-1</v>
          </cell>
        </row>
        <row r="117">
          <cell r="O117">
            <v>12</v>
          </cell>
          <cell r="P117">
            <v>59</v>
          </cell>
          <cell r="Q117">
            <v>31</v>
          </cell>
          <cell r="R117">
            <v>18</v>
          </cell>
        </row>
        <row r="118">
          <cell r="O118">
            <v>28</v>
          </cell>
          <cell r="P118">
            <v>144</v>
          </cell>
          <cell r="Q118">
            <v>108</v>
          </cell>
        </row>
        <row r="119">
          <cell r="O119">
            <v>70</v>
          </cell>
          <cell r="P119">
            <v>123</v>
          </cell>
          <cell r="Q119">
            <v>39</v>
          </cell>
        </row>
        <row r="120">
          <cell r="O120">
            <v>8</v>
          </cell>
        </row>
        <row r="121">
          <cell r="O121">
            <v>70</v>
          </cell>
          <cell r="P121">
            <v>97</v>
          </cell>
        </row>
        <row r="122">
          <cell r="O122">
            <v>2</v>
          </cell>
        </row>
        <row r="123">
          <cell r="P123">
            <v>64</v>
          </cell>
          <cell r="Q123">
            <v>115</v>
          </cell>
        </row>
        <row r="124">
          <cell r="O124">
            <v>5</v>
          </cell>
          <cell r="P124">
            <v>24</v>
          </cell>
          <cell r="Q124">
            <v>14</v>
          </cell>
        </row>
        <row r="125">
          <cell r="O125">
            <v>9</v>
          </cell>
          <cell r="P125">
            <v>13</v>
          </cell>
        </row>
        <row r="126">
          <cell r="P126">
            <v>2</v>
          </cell>
        </row>
        <row r="127">
          <cell r="Q127">
            <v>18</v>
          </cell>
          <cell r="R127">
            <v>8</v>
          </cell>
        </row>
        <row r="128">
          <cell r="R128">
            <v>3</v>
          </cell>
        </row>
      </sheetData>
      <sheetData sheetId="12">
        <row r="4">
          <cell r="R4">
            <v>1</v>
          </cell>
        </row>
        <row r="5">
          <cell r="R5">
            <v>1</v>
          </cell>
        </row>
        <row r="6">
          <cell r="R6">
            <v>2</v>
          </cell>
        </row>
        <row r="7">
          <cell r="P7">
            <v>121</v>
          </cell>
          <cell r="Q7">
            <v>3419</v>
          </cell>
          <cell r="R7">
            <v>2290</v>
          </cell>
        </row>
        <row r="8">
          <cell r="Q8">
            <v>36</v>
          </cell>
          <cell r="R8">
            <v>144</v>
          </cell>
        </row>
        <row r="9">
          <cell r="O9">
            <v>-1</v>
          </cell>
          <cell r="P9">
            <v>116</v>
          </cell>
          <cell r="Q9">
            <v>624</v>
          </cell>
        </row>
        <row r="10">
          <cell r="O10">
            <v>9</v>
          </cell>
          <cell r="Q10">
            <v>91</v>
          </cell>
          <cell r="R10">
            <v>102</v>
          </cell>
        </row>
        <row r="11">
          <cell r="O11">
            <v>46</v>
          </cell>
          <cell r="P11">
            <v>405</v>
          </cell>
          <cell r="Q11">
            <v>53</v>
          </cell>
          <cell r="R11">
            <v>455</v>
          </cell>
        </row>
        <row r="12">
          <cell r="O12">
            <v>69</v>
          </cell>
          <cell r="P12">
            <v>649</v>
          </cell>
        </row>
        <row r="13">
          <cell r="O13">
            <v>434</v>
          </cell>
        </row>
        <row r="14">
          <cell r="R14">
            <v>1</v>
          </cell>
        </row>
        <row r="15">
          <cell r="R15">
            <v>3</v>
          </cell>
        </row>
        <row r="16">
          <cell r="R16">
            <v>21</v>
          </cell>
        </row>
        <row r="17">
          <cell r="R17">
            <v>30</v>
          </cell>
        </row>
        <row r="18">
          <cell r="Q18">
            <v>5</v>
          </cell>
        </row>
        <row r="19">
          <cell r="Q19">
            <v>75</v>
          </cell>
          <cell r="R19">
            <v>1053</v>
          </cell>
        </row>
        <row r="20">
          <cell r="R20">
            <v>43</v>
          </cell>
        </row>
        <row r="22">
          <cell r="O22">
            <v>-1</v>
          </cell>
          <cell r="Q22">
            <v>59</v>
          </cell>
          <cell r="R22">
            <v>292</v>
          </cell>
        </row>
        <row r="23">
          <cell r="R23">
            <v>38</v>
          </cell>
        </row>
        <row r="24">
          <cell r="R24">
            <v>1</v>
          </cell>
        </row>
        <row r="25">
          <cell r="R25">
            <v>2</v>
          </cell>
        </row>
        <row r="26">
          <cell r="R26">
            <v>2</v>
          </cell>
        </row>
        <row r="27">
          <cell r="O27">
            <v>3</v>
          </cell>
          <cell r="R27">
            <v>11</v>
          </cell>
        </row>
        <row r="28">
          <cell r="P28">
            <v>10</v>
          </cell>
          <cell r="Q28">
            <v>30</v>
          </cell>
        </row>
        <row r="29">
          <cell r="O29">
            <v>100</v>
          </cell>
        </row>
        <row r="30">
          <cell r="R30">
            <v>1</v>
          </cell>
        </row>
        <row r="31">
          <cell r="R31">
            <v>8</v>
          </cell>
        </row>
        <row r="33">
          <cell r="P33">
            <v>-1</v>
          </cell>
        </row>
        <row r="34">
          <cell r="R34">
            <v>4</v>
          </cell>
        </row>
        <row r="35">
          <cell r="R35">
            <v>1</v>
          </cell>
        </row>
        <row r="36">
          <cell r="R36">
            <v>2</v>
          </cell>
        </row>
        <row r="37">
          <cell r="R37">
            <v>4</v>
          </cell>
        </row>
        <row r="38">
          <cell r="R38">
            <v>184</v>
          </cell>
        </row>
        <row r="39">
          <cell r="O39">
            <v>36</v>
          </cell>
          <cell r="P39">
            <v>44</v>
          </cell>
        </row>
        <row r="40">
          <cell r="O40">
            <v>79</v>
          </cell>
          <cell r="P40">
            <v>100</v>
          </cell>
        </row>
        <row r="41">
          <cell r="R41">
            <v>121</v>
          </cell>
        </row>
        <row r="42">
          <cell r="R42">
            <v>1</v>
          </cell>
        </row>
        <row r="43">
          <cell r="R43">
            <v>117</v>
          </cell>
        </row>
        <row r="44">
          <cell r="Q44">
            <v>382</v>
          </cell>
        </row>
        <row r="45">
          <cell r="O45">
            <v>152</v>
          </cell>
          <cell r="P45">
            <v>248</v>
          </cell>
        </row>
        <row r="46">
          <cell r="O46">
            <v>80</v>
          </cell>
          <cell r="P46">
            <v>67</v>
          </cell>
          <cell r="Q46">
            <v>95</v>
          </cell>
        </row>
        <row r="47">
          <cell r="P47">
            <v>5</v>
          </cell>
        </row>
        <row r="48">
          <cell r="R48">
            <v>3</v>
          </cell>
        </row>
        <row r="49">
          <cell r="R49">
            <v>1</v>
          </cell>
        </row>
        <row r="50">
          <cell r="R50">
            <v>50</v>
          </cell>
        </row>
        <row r="51">
          <cell r="O51">
            <v>2</v>
          </cell>
          <cell r="P51">
            <v>30</v>
          </cell>
          <cell r="Q51">
            <v>22</v>
          </cell>
          <cell r="R51">
            <v>75</v>
          </cell>
        </row>
        <row r="52">
          <cell r="P52">
            <v>4</v>
          </cell>
        </row>
        <row r="54">
          <cell r="R54">
            <v>32</v>
          </cell>
        </row>
        <row r="55">
          <cell r="R55">
            <v>1</v>
          </cell>
        </row>
        <row r="56">
          <cell r="P56">
            <v>4</v>
          </cell>
          <cell r="Q56">
            <v>4</v>
          </cell>
          <cell r="R56">
            <v>1</v>
          </cell>
        </row>
        <row r="57">
          <cell r="Q57">
            <v>50</v>
          </cell>
        </row>
        <row r="58">
          <cell r="O58">
            <v>-1</v>
          </cell>
          <cell r="Q58">
            <v>2</v>
          </cell>
          <cell r="R58">
            <v>6</v>
          </cell>
        </row>
        <row r="59">
          <cell r="Q59">
            <v>7</v>
          </cell>
          <cell r="R59">
            <v>11</v>
          </cell>
        </row>
        <row r="60">
          <cell r="O60">
            <v>25</v>
          </cell>
          <cell r="P60">
            <v>40</v>
          </cell>
        </row>
        <row r="61">
          <cell r="R61">
            <v>1</v>
          </cell>
        </row>
        <row r="62">
          <cell r="P62">
            <v>2</v>
          </cell>
          <cell r="Q62">
            <v>49</v>
          </cell>
          <cell r="R62">
            <v>40</v>
          </cell>
        </row>
        <row r="63">
          <cell r="P63">
            <v>25</v>
          </cell>
          <cell r="Q63">
            <v>68</v>
          </cell>
          <cell r="R63">
            <v>24</v>
          </cell>
        </row>
        <row r="64">
          <cell r="R64">
            <v>29</v>
          </cell>
        </row>
        <row r="65">
          <cell r="R65">
            <v>10</v>
          </cell>
        </row>
        <row r="66">
          <cell r="R66">
            <v>18</v>
          </cell>
        </row>
        <row r="69">
          <cell r="Q69">
            <v>10</v>
          </cell>
          <cell r="R69">
            <v>30</v>
          </cell>
        </row>
        <row r="70">
          <cell r="P70">
            <v>108</v>
          </cell>
        </row>
        <row r="71">
          <cell r="O71">
            <v>214</v>
          </cell>
          <cell r="P71">
            <v>1948</v>
          </cell>
          <cell r="Q71">
            <v>760</v>
          </cell>
        </row>
        <row r="73">
          <cell r="O73">
            <v>-1</v>
          </cell>
          <cell r="P73">
            <v>128</v>
          </cell>
          <cell r="Q73">
            <v>168</v>
          </cell>
          <cell r="R73">
            <v>84</v>
          </cell>
        </row>
        <row r="75">
          <cell r="O75">
            <v>-1</v>
          </cell>
          <cell r="R75">
            <v>202</v>
          </cell>
        </row>
        <row r="76">
          <cell r="O76">
            <v>48</v>
          </cell>
          <cell r="R76">
            <v>18</v>
          </cell>
        </row>
        <row r="77">
          <cell r="Q77">
            <v>7</v>
          </cell>
        </row>
        <row r="78">
          <cell r="R78">
            <v>5</v>
          </cell>
        </row>
        <row r="79">
          <cell r="O79">
            <v>11</v>
          </cell>
          <cell r="P79">
            <v>7</v>
          </cell>
          <cell r="Q79">
            <v>1</v>
          </cell>
          <cell r="R79">
            <v>21</v>
          </cell>
        </row>
        <row r="80">
          <cell r="P80">
            <v>2</v>
          </cell>
        </row>
        <row r="81">
          <cell r="R81">
            <v>-1</v>
          </cell>
        </row>
        <row r="82">
          <cell r="R82">
            <v>31</v>
          </cell>
        </row>
        <row r="83">
          <cell r="Q83">
            <v>2</v>
          </cell>
        </row>
        <row r="84">
          <cell r="P84">
            <v>4</v>
          </cell>
          <cell r="Q84">
            <v>4</v>
          </cell>
        </row>
        <row r="85">
          <cell r="P85">
            <v>1</v>
          </cell>
          <cell r="Q85">
            <v>10</v>
          </cell>
          <cell r="R85">
            <v>11</v>
          </cell>
        </row>
        <row r="86">
          <cell r="Q86">
            <v>2</v>
          </cell>
          <cell r="R86">
            <v>3</v>
          </cell>
        </row>
        <row r="87">
          <cell r="O87">
            <v>5</v>
          </cell>
          <cell r="P87">
            <v>2</v>
          </cell>
          <cell r="Q87">
            <v>-1</v>
          </cell>
          <cell r="R87">
            <v>4</v>
          </cell>
        </row>
        <row r="88">
          <cell r="O88">
            <v>2</v>
          </cell>
          <cell r="Q88">
            <v>6</v>
          </cell>
        </row>
        <row r="89">
          <cell r="R89">
            <v>4</v>
          </cell>
        </row>
        <row r="90">
          <cell r="R90">
            <v>1</v>
          </cell>
        </row>
        <row r="91">
          <cell r="R91">
            <v>204</v>
          </cell>
        </row>
        <row r="92">
          <cell r="Q92">
            <v>24</v>
          </cell>
          <cell r="R92">
            <v>34</v>
          </cell>
        </row>
        <row r="93">
          <cell r="R93">
            <v>1</v>
          </cell>
        </row>
        <row r="94">
          <cell r="O94">
            <v>-1</v>
          </cell>
        </row>
        <row r="97">
          <cell r="O97">
            <v>61</v>
          </cell>
          <cell r="P97">
            <v>200</v>
          </cell>
          <cell r="Q97">
            <v>210</v>
          </cell>
          <cell r="R97">
            <v>267</v>
          </cell>
        </row>
        <row r="98">
          <cell r="P98">
            <v>16</v>
          </cell>
          <cell r="Q98">
            <v>67</v>
          </cell>
          <cell r="R98">
            <v>2</v>
          </cell>
        </row>
        <row r="99">
          <cell r="R99">
            <v>3</v>
          </cell>
        </row>
        <row r="100">
          <cell r="P100">
            <v>42</v>
          </cell>
          <cell r="Q100">
            <v>89</v>
          </cell>
          <cell r="R100">
            <v>116</v>
          </cell>
        </row>
        <row r="101">
          <cell r="Q101">
            <v>2</v>
          </cell>
        </row>
        <row r="103">
          <cell r="R103">
            <v>1</v>
          </cell>
        </row>
        <row r="104">
          <cell r="O104">
            <v>2</v>
          </cell>
          <cell r="Q104">
            <v>52</v>
          </cell>
          <cell r="R104">
            <v>86</v>
          </cell>
        </row>
        <row r="105">
          <cell r="R105">
            <v>2</v>
          </cell>
        </row>
        <row r="106">
          <cell r="O106">
            <v>2</v>
          </cell>
          <cell r="Q106">
            <v>3</v>
          </cell>
          <cell r="R106">
            <v>6</v>
          </cell>
        </row>
        <row r="107">
          <cell r="O107">
            <v>94</v>
          </cell>
          <cell r="P107">
            <v>50</v>
          </cell>
          <cell r="Q107">
            <v>54</v>
          </cell>
        </row>
        <row r="108">
          <cell r="O108">
            <v>5</v>
          </cell>
          <cell r="P108">
            <v>10</v>
          </cell>
          <cell r="Q108">
            <v>4</v>
          </cell>
        </row>
        <row r="109">
          <cell r="O109">
            <v>19</v>
          </cell>
          <cell r="P109">
            <v>55</v>
          </cell>
        </row>
        <row r="110">
          <cell r="P110">
            <v>3</v>
          </cell>
        </row>
        <row r="111">
          <cell r="O111">
            <v>6</v>
          </cell>
        </row>
        <row r="113">
          <cell r="O113">
            <v>219</v>
          </cell>
          <cell r="P113">
            <v>240</v>
          </cell>
          <cell r="Q113">
            <v>408</v>
          </cell>
        </row>
        <row r="114">
          <cell r="O114">
            <v>1</v>
          </cell>
        </row>
        <row r="115">
          <cell r="O115">
            <v>10</v>
          </cell>
          <cell r="P115">
            <v>84</v>
          </cell>
        </row>
        <row r="116">
          <cell r="O116">
            <v>133</v>
          </cell>
          <cell r="P116">
            <v>45</v>
          </cell>
        </row>
        <row r="117">
          <cell r="O117">
            <v>17</v>
          </cell>
          <cell r="P117">
            <v>4</v>
          </cell>
        </row>
        <row r="118">
          <cell r="O118">
            <v>18</v>
          </cell>
        </row>
      </sheetData>
      <sheetData sheetId="13">
        <row r="4">
          <cell r="Q4">
            <v>1</v>
          </cell>
        </row>
        <row r="5">
          <cell r="Q5">
            <v>1</v>
          </cell>
        </row>
        <row r="6">
          <cell r="R6">
            <v>1</v>
          </cell>
        </row>
        <row r="7">
          <cell r="Q7">
            <v>1</v>
          </cell>
          <cell r="R7">
            <v>1</v>
          </cell>
        </row>
        <row r="8">
          <cell r="Q8">
            <v>1</v>
          </cell>
        </row>
        <row r="10">
          <cell r="P10">
            <v>1</v>
          </cell>
        </row>
      </sheetData>
      <sheetData sheetId="14">
        <row r="4">
          <cell r="Q4">
            <v>1</v>
          </cell>
        </row>
        <row r="5">
          <cell r="Q5">
            <v>-1</v>
          </cell>
        </row>
        <row r="6">
          <cell r="R6">
            <v>1</v>
          </cell>
        </row>
        <row r="7">
          <cell r="R7">
            <v>1</v>
          </cell>
        </row>
        <row r="8">
          <cell r="R8">
            <v>1</v>
          </cell>
        </row>
        <row r="9">
          <cell r="P9">
            <v>1</v>
          </cell>
        </row>
        <row r="10">
          <cell r="R10">
            <v>1</v>
          </cell>
        </row>
        <row r="12">
          <cell r="O12">
            <v>1</v>
          </cell>
          <cell r="P12">
            <v>2</v>
          </cell>
        </row>
      </sheetData>
      <sheetData sheetId="15">
        <row r="4">
          <cell r="O4">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Profit Simulator "/>
      <sheetName val="Profit Simulator - Reporter"/>
      <sheetName val="Profit Simulator - Calculator"/>
      <sheetName val="Cost, MAP, Promos"/>
      <sheetName val="Oracle Upload Projector"/>
      <sheetName val="New Code"/>
      <sheetName val="Active Models"/>
      <sheetName val="Working Simulations"/>
      <sheetName val="Models in Planning"/>
      <sheetName val="Changes From Prior Month"/>
      <sheetName val="US Master"/>
      <sheetName val="Canada Master"/>
      <sheetName val="MAP &amp; MSRP"/>
      <sheetName val="Est. Street Price"/>
      <sheetName val="US IT Disti"/>
      <sheetName val="Canada IT Disti"/>
      <sheetName val="US ProAV Disti"/>
      <sheetName val="US ProAV Disti ProScene"/>
      <sheetName val="Canada ProAV Disti"/>
      <sheetName val="Canada ProAV Disti ProScene"/>
      <sheetName val="US CEDIA Disti"/>
      <sheetName val="Canada AVAD"/>
      <sheetName val="Resellers"/>
      <sheetName val="DMR Partners"/>
      <sheetName val="CDW"/>
      <sheetName val="US ProAV Dealer"/>
      <sheetName val="US ProAV Dealer ProScene"/>
      <sheetName val="US ProAV Dealer Home Theater"/>
      <sheetName val="Canada Dealer"/>
      <sheetName val="Canada Dealer ProScene"/>
      <sheetName val="Canada Dealer Home Theater"/>
      <sheetName val="Retail"/>
      <sheetName val="Amazon.com"/>
      <sheetName val="Amazon.CA"/>
      <sheetName val="B&amp;H"/>
      <sheetName val="BestBuy"/>
      <sheetName val="Staples"/>
      <sheetName val="US MAS Cost"/>
      <sheetName val="Canada MAS Cost"/>
      <sheetName val="Product Descriptions"/>
      <sheetName val="Warranty Summary"/>
      <sheetName val="Recipents"/>
      <sheetName val="Max Marketing Program"/>
      <sheetName val="Freight In Data"/>
      <sheetName val="Freight Out Data"/>
      <sheetName val="EDF_Dealer"/>
      <sheetName val="EDF_EndUs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HC"/>
      <sheetName val="2017 budget payroll"/>
      <sheetName val="2017 budget Payroll Commission"/>
      <sheetName val="commission"/>
      <sheetName val="Sheet2"/>
      <sheetName val="insurance &amp; 401K"/>
      <sheetName val="outside labor"/>
      <sheetName val="Sep Actual"/>
      <sheetName val="April actual"/>
      <sheetName val="other personal exp - budget"/>
      <sheetName val="Sheet1"/>
    </sheetNames>
    <sheetDataSet>
      <sheetData sheetId="0"/>
      <sheetData sheetId="1"/>
      <sheetData sheetId="2"/>
      <sheetData sheetId="3"/>
      <sheetData sheetId="4"/>
      <sheetData sheetId="5">
        <row r="2">
          <cell r="B2" t="str">
            <v>Audio</v>
          </cell>
        </row>
        <row r="3">
          <cell r="B3" t="str">
            <v>Pro AV</v>
          </cell>
        </row>
        <row r="4">
          <cell r="B4" t="str">
            <v>Dist</v>
          </cell>
        </row>
        <row r="5">
          <cell r="B5" t="str">
            <v>Retail</v>
          </cell>
        </row>
        <row r="6">
          <cell r="B6" t="str">
            <v>Latin Sales</v>
          </cell>
        </row>
        <row r="7">
          <cell r="B7" t="str">
            <v>Canada</v>
          </cell>
        </row>
        <row r="8">
          <cell r="B8" t="str">
            <v>G&amp;A Sales Support</v>
          </cell>
        </row>
        <row r="9">
          <cell r="B9" t="str">
            <v>Marketing</v>
          </cell>
        </row>
        <row r="10">
          <cell r="B10" t="str">
            <v>PM</v>
          </cell>
        </row>
        <row r="11">
          <cell r="B11" t="str">
            <v>Business Planning &amp; Strategy</v>
          </cell>
        </row>
        <row r="12">
          <cell r="B12" t="str">
            <v>Administration &amp; Legal</v>
          </cell>
        </row>
        <row r="13">
          <cell r="B13" t="str">
            <v>Accounting/IT/L</v>
          </cell>
        </row>
        <row r="14">
          <cell r="B14" t="str">
            <v>Operation - WA</v>
          </cell>
        </row>
        <row r="15">
          <cell r="B15" t="str">
            <v>Operation-Logistics</v>
          </cell>
        </row>
        <row r="16">
          <cell r="B16" t="str">
            <v>TSC Customer Service</v>
          </cell>
        </row>
        <row r="17">
          <cell r="B17" t="str">
            <v>TSC Repair</v>
          </cell>
        </row>
        <row r="18">
          <cell r="B18" t="str">
            <v>TSC Packing</v>
          </cell>
        </row>
        <row r="19">
          <cell r="B19" t="str">
            <v>R&amp;D</v>
          </cell>
        </row>
      </sheetData>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Cost List"/>
      <sheetName val="US Channel Price &amp; Cost"/>
      <sheetName val="Canada Channel Price &amp; Cost"/>
      <sheetName val="Change From Prior"/>
      <sheetName val="Price List Notes Column"/>
      <sheetName val="Current Month Pricing"/>
      <sheetName val="October IR"/>
      <sheetName val="October SPIF"/>
      <sheetName val="New Demo Pricing"/>
      <sheetName val="US MAP &amp; MSRP Internal"/>
      <sheetName val="US IT Disti"/>
      <sheetName val="US ProAV Disti"/>
      <sheetName val="US Disti IFP"/>
      <sheetName val="US Disti Flat Panel"/>
      <sheetName val="US Dealer"/>
      <sheetName val="US Dealer Home"/>
      <sheetName val="US Dealer IFP"/>
      <sheetName val="US Dealer Flat Panel"/>
      <sheetName val="Lookup"/>
      <sheetName val="Pricelist - All Dealer"/>
      <sheetName val="Pricelist - Hybrid Dealer"/>
      <sheetName val="Accessories"/>
      <sheetName val="Refurbs"/>
      <sheetName val="RFB Database"/>
      <sheetName val="Amazon US"/>
      <sheetName val="Adorama"/>
      <sheetName val="Abt"/>
      <sheetName val="B&amp;H Home"/>
      <sheetName val="B&amp;H Office"/>
      <sheetName val="Best Buy"/>
      <sheetName val="Electronic Express"/>
      <sheetName val="Next Projection"/>
      <sheetName val="PC Richard"/>
      <sheetName val="Retail Specialist"/>
      <sheetName val="Canada MAP &amp; MSRP Internal"/>
      <sheetName val="Canada Disti"/>
      <sheetName val="Canada Disti IFP"/>
      <sheetName val="Canada Disti Flat Panel"/>
      <sheetName val="Canada Dealer"/>
      <sheetName val="Canada Dealer IFP"/>
      <sheetName val="Canada Dealer Flat Panel"/>
      <sheetName val="Canada Dealer Home"/>
      <sheetName val="Canada Amazon"/>
      <sheetName val="US Acc"/>
      <sheetName val="CA A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1">
          <cell r="A1" t="str">
            <v>US Accessory Master</v>
          </cell>
          <cell r="C1" t="str">
            <v>Pricing Effective October 1</v>
          </cell>
          <cell r="I1">
            <v>7.0000000000000007E-2</v>
          </cell>
        </row>
        <row r="2">
          <cell r="A2" t="str">
            <v>Model #</v>
          </cell>
          <cell r="B2" t="str">
            <v>Oracle Cost</v>
          </cell>
          <cell r="C2" t="str">
            <v>End 
User</v>
          </cell>
          <cell r="D2" t="str">
            <v>Channel Margin $</v>
          </cell>
          <cell r="E2" t="str">
            <v>Channel Margin %</v>
          </cell>
          <cell r="F2" t="str">
            <v>B2B/B2C</v>
          </cell>
          <cell r="G2" t="str">
            <v>Optoma Margin$</v>
          </cell>
          <cell r="H2" t="str">
            <v>Optoma Margin %</v>
          </cell>
          <cell r="I2" t="str">
            <v>Calcued Gov/ed</v>
          </cell>
        </row>
        <row r="3">
          <cell r="A3">
            <v>5041840700</v>
          </cell>
          <cell r="B3" t="e">
            <v>#N/A</v>
          </cell>
          <cell r="C3">
            <v>61</v>
          </cell>
          <cell r="D3">
            <v>25</v>
          </cell>
          <cell r="E3">
            <v>0.4098360655737705</v>
          </cell>
          <cell r="F3">
            <v>36</v>
          </cell>
          <cell r="G3" t="e">
            <v>#N/A</v>
          </cell>
          <cell r="H3" t="e">
            <v>#N/A</v>
          </cell>
          <cell r="I3">
            <v>33</v>
          </cell>
        </row>
        <row r="4">
          <cell r="A4">
            <v>5041846800</v>
          </cell>
          <cell r="B4" t="e">
            <v>#N/A</v>
          </cell>
          <cell r="C4">
            <v>61</v>
          </cell>
          <cell r="D4">
            <v>25</v>
          </cell>
          <cell r="E4">
            <v>0.4098360655737705</v>
          </cell>
          <cell r="F4">
            <v>36</v>
          </cell>
          <cell r="G4" t="e">
            <v>#N/A</v>
          </cell>
          <cell r="H4" t="e">
            <v>#N/A</v>
          </cell>
          <cell r="I4">
            <v>33</v>
          </cell>
        </row>
        <row r="5">
          <cell r="A5" t="str">
            <v>BK-4013</v>
          </cell>
          <cell r="B5">
            <v>40</v>
          </cell>
          <cell r="C5">
            <v>89</v>
          </cell>
          <cell r="D5">
            <v>44</v>
          </cell>
          <cell r="E5">
            <v>0.4943820224719101</v>
          </cell>
          <cell r="F5">
            <v>45</v>
          </cell>
          <cell r="G5">
            <v>5</v>
          </cell>
          <cell r="H5">
            <v>0.1111111111111111</v>
          </cell>
          <cell r="I5">
            <v>42</v>
          </cell>
        </row>
        <row r="6">
          <cell r="A6" t="str">
            <v>BK-4028</v>
          </cell>
          <cell r="B6">
            <v>12.8</v>
          </cell>
          <cell r="C6">
            <v>89</v>
          </cell>
          <cell r="D6">
            <v>40</v>
          </cell>
          <cell r="E6">
            <v>0.449438202247191</v>
          </cell>
          <cell r="F6">
            <v>49</v>
          </cell>
          <cell r="G6">
            <v>36.200000000000003</v>
          </cell>
          <cell r="H6">
            <v>0.73877551020408172</v>
          </cell>
          <cell r="I6">
            <v>46</v>
          </cell>
        </row>
        <row r="7">
          <cell r="A7" t="str">
            <v>BK-4032</v>
          </cell>
          <cell r="B7">
            <v>5.82</v>
          </cell>
          <cell r="C7">
            <v>111</v>
          </cell>
          <cell r="D7">
            <v>55</v>
          </cell>
          <cell r="E7">
            <v>0.49549549549549549</v>
          </cell>
          <cell r="F7">
            <v>56</v>
          </cell>
          <cell r="G7">
            <v>50.18</v>
          </cell>
          <cell r="H7">
            <v>0.89607142857142852</v>
          </cell>
          <cell r="I7">
            <v>52</v>
          </cell>
        </row>
        <row r="8">
          <cell r="A8" t="str">
            <v>BK-4036</v>
          </cell>
          <cell r="B8">
            <v>12.92</v>
          </cell>
          <cell r="C8">
            <v>111</v>
          </cell>
          <cell r="D8">
            <v>55</v>
          </cell>
          <cell r="E8">
            <v>0.49549549549549549</v>
          </cell>
          <cell r="F8">
            <v>56</v>
          </cell>
          <cell r="G8">
            <v>43.08</v>
          </cell>
          <cell r="H8">
            <v>0.76928571428571424</v>
          </cell>
          <cell r="I8">
            <v>52</v>
          </cell>
        </row>
        <row r="9">
          <cell r="A9" t="str">
            <v>BL-FN465A</v>
          </cell>
          <cell r="B9">
            <v>256.89</v>
          </cell>
          <cell r="C9">
            <v>327</v>
          </cell>
          <cell r="D9">
            <v>81</v>
          </cell>
          <cell r="E9">
            <v>0.25993883792048927</v>
          </cell>
          <cell r="F9">
            <v>242</v>
          </cell>
          <cell r="G9">
            <v>-14.889999999999986</v>
          </cell>
          <cell r="H9">
            <v>-6.1528925619834654E-2</v>
          </cell>
          <cell r="I9">
            <v>225</v>
          </cell>
        </row>
        <row r="10">
          <cell r="A10" t="str">
            <v>BL-FN465B</v>
          </cell>
          <cell r="B10">
            <v>212.06</v>
          </cell>
          <cell r="C10">
            <v>681</v>
          </cell>
          <cell r="D10">
            <v>181</v>
          </cell>
          <cell r="E10">
            <v>0.27900146842878121</v>
          </cell>
          <cell r="F10">
            <v>491</v>
          </cell>
          <cell r="G10">
            <v>278.94</v>
          </cell>
          <cell r="H10">
            <v>0.56810590631364566</v>
          </cell>
          <cell r="I10">
            <v>457</v>
          </cell>
        </row>
        <row r="11">
          <cell r="A11" t="str">
            <v>BL-FP180C</v>
          </cell>
          <cell r="B11">
            <v>50.44</v>
          </cell>
          <cell r="C11">
            <v>188</v>
          </cell>
          <cell r="D11">
            <v>45</v>
          </cell>
          <cell r="E11">
            <v>0.25</v>
          </cell>
          <cell r="F11">
            <v>141</v>
          </cell>
          <cell r="G11">
            <v>90.56</v>
          </cell>
          <cell r="H11">
            <v>0.64226950354609935</v>
          </cell>
          <cell r="I11">
            <v>131</v>
          </cell>
        </row>
        <row r="12">
          <cell r="A12" t="str">
            <v>BL-FP180E</v>
          </cell>
          <cell r="B12">
            <v>35.26</v>
          </cell>
          <cell r="C12">
            <v>261</v>
          </cell>
          <cell r="D12">
            <v>63</v>
          </cell>
          <cell r="E12">
            <v>0.25287356321839083</v>
          </cell>
          <cell r="F12">
            <v>195</v>
          </cell>
          <cell r="G12">
            <v>159.74</v>
          </cell>
          <cell r="H12">
            <v>0.81917948717948719</v>
          </cell>
          <cell r="I12">
            <v>181</v>
          </cell>
        </row>
        <row r="13">
          <cell r="A13" t="str">
            <v>BL-FP180G</v>
          </cell>
          <cell r="B13">
            <v>41.47</v>
          </cell>
          <cell r="C13">
            <v>188</v>
          </cell>
          <cell r="D13">
            <v>45</v>
          </cell>
          <cell r="E13">
            <v>0.25</v>
          </cell>
          <cell r="F13">
            <v>141</v>
          </cell>
          <cell r="G13">
            <v>99.53</v>
          </cell>
          <cell r="H13">
            <v>0.70588652482269509</v>
          </cell>
          <cell r="I13">
            <v>131</v>
          </cell>
        </row>
        <row r="14">
          <cell r="A14" t="str">
            <v>BL-FP180H</v>
          </cell>
          <cell r="B14">
            <v>34.26</v>
          </cell>
          <cell r="C14">
            <v>188</v>
          </cell>
          <cell r="D14">
            <v>45</v>
          </cell>
          <cell r="E14">
            <v>0.25</v>
          </cell>
          <cell r="F14">
            <v>141</v>
          </cell>
          <cell r="G14">
            <v>106.74000000000001</v>
          </cell>
          <cell r="H14">
            <v>0.7570212765957447</v>
          </cell>
          <cell r="I14">
            <v>131</v>
          </cell>
        </row>
        <row r="15">
          <cell r="A15" t="str">
            <v>BL-FP190A</v>
          </cell>
          <cell r="B15">
            <v>31.29</v>
          </cell>
          <cell r="C15">
            <v>188</v>
          </cell>
          <cell r="D15">
            <v>45</v>
          </cell>
          <cell r="E15">
            <v>0.25</v>
          </cell>
          <cell r="F15">
            <v>141</v>
          </cell>
          <cell r="G15">
            <v>109.71000000000001</v>
          </cell>
          <cell r="H15">
            <v>0.77808510638297879</v>
          </cell>
          <cell r="I15">
            <v>131</v>
          </cell>
        </row>
        <row r="16">
          <cell r="A16" t="str">
            <v>BL-FP190B</v>
          </cell>
          <cell r="B16">
            <v>33.75</v>
          </cell>
          <cell r="C16">
            <v>235</v>
          </cell>
          <cell r="D16">
            <v>56</v>
          </cell>
          <cell r="E16">
            <v>0.25106382978723402</v>
          </cell>
          <cell r="F16">
            <v>176</v>
          </cell>
          <cell r="G16">
            <v>142.25</v>
          </cell>
          <cell r="H16">
            <v>0.80823863636363635</v>
          </cell>
          <cell r="I16">
            <v>164</v>
          </cell>
        </row>
        <row r="17">
          <cell r="A17" t="str">
            <v>BL-FP190C</v>
          </cell>
          <cell r="B17">
            <v>62.63</v>
          </cell>
          <cell r="C17">
            <v>235</v>
          </cell>
          <cell r="D17">
            <v>56</v>
          </cell>
          <cell r="E17">
            <v>0.25106382978723402</v>
          </cell>
          <cell r="F17">
            <v>176</v>
          </cell>
          <cell r="G17">
            <v>113.37</v>
          </cell>
          <cell r="H17">
            <v>0.64414772727272729</v>
          </cell>
          <cell r="I17">
            <v>164</v>
          </cell>
        </row>
        <row r="18">
          <cell r="A18" t="str">
            <v>BL-FP190D</v>
          </cell>
          <cell r="B18">
            <v>40.770000000000003</v>
          </cell>
          <cell r="C18">
            <v>235</v>
          </cell>
          <cell r="D18">
            <v>56</v>
          </cell>
          <cell r="E18">
            <v>0.25106382978723402</v>
          </cell>
          <cell r="F18">
            <v>176</v>
          </cell>
          <cell r="G18">
            <v>135.22999999999999</v>
          </cell>
          <cell r="H18">
            <v>0.76835227272727269</v>
          </cell>
          <cell r="I18">
            <v>164</v>
          </cell>
        </row>
        <row r="19">
          <cell r="A19" t="str">
            <v>BL-FP190E</v>
          </cell>
          <cell r="B19">
            <v>42.48</v>
          </cell>
          <cell r="C19">
            <v>235</v>
          </cell>
          <cell r="D19">
            <v>56</v>
          </cell>
          <cell r="E19">
            <v>0.25106382978723402</v>
          </cell>
          <cell r="F19">
            <v>176</v>
          </cell>
          <cell r="G19">
            <v>133.52000000000001</v>
          </cell>
          <cell r="H19">
            <v>0.75863636363636366</v>
          </cell>
          <cell r="I19">
            <v>164</v>
          </cell>
        </row>
        <row r="20">
          <cell r="A20" t="str">
            <v>BL-FP195A</v>
          </cell>
          <cell r="B20">
            <v>30.22</v>
          </cell>
          <cell r="C20">
            <v>235</v>
          </cell>
          <cell r="D20">
            <v>56</v>
          </cell>
          <cell r="E20">
            <v>0.25106382978723402</v>
          </cell>
          <cell r="F20">
            <v>176</v>
          </cell>
          <cell r="G20">
            <v>145.78</v>
          </cell>
          <cell r="H20">
            <v>0.8282954545454545</v>
          </cell>
          <cell r="I20">
            <v>164</v>
          </cell>
        </row>
        <row r="21">
          <cell r="A21" t="str">
            <v>BL-FP195B</v>
          </cell>
          <cell r="B21">
            <v>48.52</v>
          </cell>
          <cell r="C21">
            <v>235</v>
          </cell>
          <cell r="D21">
            <v>56</v>
          </cell>
          <cell r="E21">
            <v>0.25106382978723402</v>
          </cell>
          <cell r="F21">
            <v>176</v>
          </cell>
          <cell r="G21">
            <v>127.47999999999999</v>
          </cell>
          <cell r="H21">
            <v>0.72431818181818175</v>
          </cell>
          <cell r="I21">
            <v>164</v>
          </cell>
        </row>
        <row r="22">
          <cell r="A22" t="str">
            <v>BL-FP195C</v>
          </cell>
          <cell r="B22">
            <v>38.799999999999997</v>
          </cell>
          <cell r="C22">
            <v>117</v>
          </cell>
          <cell r="D22">
            <v>27</v>
          </cell>
          <cell r="E22">
            <v>0.23931623931623933</v>
          </cell>
          <cell r="F22">
            <v>89</v>
          </cell>
          <cell r="G22">
            <v>50.2</v>
          </cell>
          <cell r="H22">
            <v>0.56404494382022474</v>
          </cell>
          <cell r="I22">
            <v>83</v>
          </cell>
        </row>
        <row r="23">
          <cell r="A23" t="str">
            <v>BL-FP195D</v>
          </cell>
          <cell r="B23">
            <v>46.26</v>
          </cell>
          <cell r="C23">
            <v>117</v>
          </cell>
          <cell r="D23">
            <v>27</v>
          </cell>
          <cell r="E23">
            <v>0.23931623931623933</v>
          </cell>
          <cell r="F23">
            <v>89</v>
          </cell>
          <cell r="G23">
            <v>42.74</v>
          </cell>
          <cell r="H23">
            <v>0.48022471910112363</v>
          </cell>
          <cell r="I23">
            <v>83</v>
          </cell>
        </row>
        <row r="24">
          <cell r="A24" t="str">
            <v>BL-FP195E</v>
          </cell>
          <cell r="B24">
            <v>49.61</v>
          </cell>
          <cell r="C24">
            <v>117</v>
          </cell>
          <cell r="D24">
            <v>27</v>
          </cell>
          <cell r="E24">
            <v>0.23931623931623933</v>
          </cell>
          <cell r="F24">
            <v>89</v>
          </cell>
          <cell r="G24">
            <v>39.39</v>
          </cell>
          <cell r="H24">
            <v>0.44258426966292136</v>
          </cell>
          <cell r="I24">
            <v>83</v>
          </cell>
        </row>
        <row r="25">
          <cell r="A25" t="str">
            <v>BL-FP200A</v>
          </cell>
          <cell r="B25">
            <v>87.6</v>
          </cell>
          <cell r="C25">
            <v>315</v>
          </cell>
          <cell r="D25">
            <v>75</v>
          </cell>
          <cell r="E25">
            <v>0.25079365079365079</v>
          </cell>
          <cell r="F25">
            <v>236</v>
          </cell>
          <cell r="G25">
            <v>148.4</v>
          </cell>
          <cell r="H25">
            <v>0.62881355932203398</v>
          </cell>
          <cell r="I25">
            <v>219</v>
          </cell>
        </row>
        <row r="26">
          <cell r="A26" t="str">
            <v>BL-FP200H</v>
          </cell>
          <cell r="B26">
            <v>44.92</v>
          </cell>
          <cell r="C26">
            <v>261</v>
          </cell>
          <cell r="D26">
            <v>86</v>
          </cell>
          <cell r="E26">
            <v>0.34482758620689657</v>
          </cell>
          <cell r="F26">
            <v>171</v>
          </cell>
          <cell r="G26">
            <v>126.08</v>
          </cell>
          <cell r="H26">
            <v>0.7373099415204678</v>
          </cell>
          <cell r="I26">
            <v>159</v>
          </cell>
        </row>
        <row r="27">
          <cell r="A27" t="str">
            <v>BL-FP210A</v>
          </cell>
          <cell r="B27">
            <v>59.09</v>
          </cell>
          <cell r="C27">
            <v>78</v>
          </cell>
          <cell r="D27">
            <v>6</v>
          </cell>
          <cell r="E27">
            <v>7.6923076923076927E-2</v>
          </cell>
          <cell r="F27">
            <v>72</v>
          </cell>
          <cell r="G27">
            <v>12.909999999999997</v>
          </cell>
          <cell r="H27">
            <v>0.1793055555555555</v>
          </cell>
          <cell r="I27">
            <v>67</v>
          </cell>
        </row>
        <row r="28">
          <cell r="A28" t="str">
            <v>BL-FP210B</v>
          </cell>
          <cell r="B28">
            <v>44.27</v>
          </cell>
          <cell r="C28">
            <v>235</v>
          </cell>
          <cell r="D28">
            <v>56</v>
          </cell>
          <cell r="E28">
            <v>0.25106382978723402</v>
          </cell>
          <cell r="F28">
            <v>176</v>
          </cell>
          <cell r="G28">
            <v>131.72999999999999</v>
          </cell>
          <cell r="H28">
            <v>0.74846590909090904</v>
          </cell>
          <cell r="I28">
            <v>164</v>
          </cell>
        </row>
        <row r="29">
          <cell r="A29" t="str">
            <v>BL-FP220B</v>
          </cell>
          <cell r="B29">
            <v>42.13</v>
          </cell>
          <cell r="C29">
            <v>117</v>
          </cell>
          <cell r="D29">
            <v>27</v>
          </cell>
          <cell r="E29">
            <v>0.23931623931623933</v>
          </cell>
          <cell r="F29">
            <v>89</v>
          </cell>
          <cell r="G29">
            <v>46.87</v>
          </cell>
          <cell r="H29">
            <v>0.52662921348314606</v>
          </cell>
          <cell r="I29">
            <v>83</v>
          </cell>
        </row>
        <row r="30">
          <cell r="A30" t="str">
            <v>BL-FP230F</v>
          </cell>
          <cell r="B30">
            <v>54.55</v>
          </cell>
          <cell r="C30">
            <v>261</v>
          </cell>
          <cell r="D30">
            <v>63</v>
          </cell>
          <cell r="E30">
            <v>0.25287356321839083</v>
          </cell>
          <cell r="F30">
            <v>195</v>
          </cell>
          <cell r="G30">
            <v>140.44999999999999</v>
          </cell>
          <cell r="H30">
            <v>0.72025641025641018</v>
          </cell>
          <cell r="I30">
            <v>181</v>
          </cell>
        </row>
        <row r="31">
          <cell r="A31" t="str">
            <v>BL-FP230G</v>
          </cell>
          <cell r="B31">
            <v>51.3</v>
          </cell>
          <cell r="C31">
            <v>327</v>
          </cell>
          <cell r="D31">
            <v>107</v>
          </cell>
          <cell r="E31">
            <v>0.34556574923547401</v>
          </cell>
          <cell r="F31">
            <v>214</v>
          </cell>
          <cell r="G31">
            <v>162.69999999999999</v>
          </cell>
          <cell r="H31">
            <v>0.7602803738317756</v>
          </cell>
          <cell r="I31">
            <v>199</v>
          </cell>
        </row>
        <row r="32">
          <cell r="A32" t="str">
            <v>BL-FP230H</v>
          </cell>
          <cell r="B32">
            <v>41.48</v>
          </cell>
          <cell r="C32">
            <v>327</v>
          </cell>
          <cell r="D32">
            <v>107</v>
          </cell>
          <cell r="E32">
            <v>0.34556574923547401</v>
          </cell>
          <cell r="F32">
            <v>214</v>
          </cell>
          <cell r="G32">
            <v>172.52</v>
          </cell>
          <cell r="H32">
            <v>0.80616822429906543</v>
          </cell>
          <cell r="I32">
            <v>199</v>
          </cell>
        </row>
        <row r="33">
          <cell r="A33" t="str">
            <v>BL-FP230I</v>
          </cell>
          <cell r="B33">
            <v>44.29</v>
          </cell>
          <cell r="C33">
            <v>327</v>
          </cell>
          <cell r="D33">
            <v>107</v>
          </cell>
          <cell r="E33">
            <v>0.34556574923547401</v>
          </cell>
          <cell r="F33">
            <v>214</v>
          </cell>
          <cell r="G33">
            <v>169.71</v>
          </cell>
          <cell r="H33">
            <v>0.79303738317757011</v>
          </cell>
          <cell r="I33">
            <v>199</v>
          </cell>
        </row>
        <row r="34">
          <cell r="A34" t="str">
            <v>BL-FP230J</v>
          </cell>
          <cell r="B34">
            <v>38.57</v>
          </cell>
          <cell r="C34">
            <v>327</v>
          </cell>
          <cell r="D34">
            <v>100</v>
          </cell>
          <cell r="E34">
            <v>0.32110091743119268</v>
          </cell>
          <cell r="F34">
            <v>222</v>
          </cell>
          <cell r="G34">
            <v>183.43</v>
          </cell>
          <cell r="H34">
            <v>0.82626126126126131</v>
          </cell>
          <cell r="I34">
            <v>206</v>
          </cell>
        </row>
        <row r="35">
          <cell r="A35" t="str">
            <v>BL-FP240A</v>
          </cell>
          <cell r="B35">
            <v>63.52</v>
          </cell>
          <cell r="C35">
            <v>209</v>
          </cell>
          <cell r="D35">
            <v>74</v>
          </cell>
          <cell r="E35">
            <v>0.37320574162679426</v>
          </cell>
          <cell r="F35">
            <v>131</v>
          </cell>
          <cell r="G35">
            <v>67.47999999999999</v>
          </cell>
          <cell r="H35">
            <v>0.5151145038167938</v>
          </cell>
          <cell r="I35">
            <v>122</v>
          </cell>
        </row>
        <row r="36">
          <cell r="A36" t="str">
            <v>BL-FP240B</v>
          </cell>
          <cell r="B36">
            <v>51.97</v>
          </cell>
          <cell r="C36">
            <v>261</v>
          </cell>
          <cell r="D36">
            <v>93</v>
          </cell>
          <cell r="E36">
            <v>0.37164750957854409</v>
          </cell>
          <cell r="F36">
            <v>164</v>
          </cell>
          <cell r="G36">
            <v>112.03</v>
          </cell>
          <cell r="H36">
            <v>0.68310975609756097</v>
          </cell>
          <cell r="I36">
            <v>153</v>
          </cell>
        </row>
        <row r="37">
          <cell r="A37" t="str">
            <v>BL-FP240C</v>
          </cell>
          <cell r="B37">
            <v>39.82</v>
          </cell>
          <cell r="C37">
            <v>78</v>
          </cell>
          <cell r="D37">
            <v>6</v>
          </cell>
          <cell r="E37">
            <v>7.6923076923076927E-2</v>
          </cell>
          <cell r="F37">
            <v>72</v>
          </cell>
          <cell r="G37">
            <v>32.18</v>
          </cell>
          <cell r="H37">
            <v>0.44694444444444442</v>
          </cell>
          <cell r="I37">
            <v>67</v>
          </cell>
        </row>
        <row r="38">
          <cell r="A38" t="str">
            <v>BL-FP240D</v>
          </cell>
          <cell r="B38">
            <v>50.63</v>
          </cell>
          <cell r="C38">
            <v>261</v>
          </cell>
          <cell r="D38">
            <v>93</v>
          </cell>
          <cell r="E38">
            <v>0.37164750957854409</v>
          </cell>
          <cell r="F38">
            <v>164</v>
          </cell>
          <cell r="G38">
            <v>113.37</v>
          </cell>
          <cell r="H38">
            <v>0.69128048780487805</v>
          </cell>
          <cell r="I38">
            <v>153</v>
          </cell>
        </row>
        <row r="39">
          <cell r="A39" t="str">
            <v>BL-FP240E</v>
          </cell>
          <cell r="B39">
            <v>49.17</v>
          </cell>
          <cell r="C39">
            <v>261</v>
          </cell>
          <cell r="D39">
            <v>93</v>
          </cell>
          <cell r="E39">
            <v>0.37164750957854409</v>
          </cell>
          <cell r="F39">
            <v>164</v>
          </cell>
          <cell r="G39">
            <v>114.83</v>
          </cell>
          <cell r="H39">
            <v>0.7001829268292683</v>
          </cell>
          <cell r="I39">
            <v>153</v>
          </cell>
        </row>
        <row r="40">
          <cell r="A40" t="str">
            <v>BL-FP240G</v>
          </cell>
          <cell r="B40">
            <v>49.26</v>
          </cell>
          <cell r="C40">
            <v>117</v>
          </cell>
          <cell r="D40">
            <v>27</v>
          </cell>
          <cell r="E40">
            <v>0.23931623931623933</v>
          </cell>
          <cell r="F40">
            <v>89</v>
          </cell>
          <cell r="G40">
            <v>39.74</v>
          </cell>
          <cell r="H40">
            <v>0.44651685393258428</v>
          </cell>
          <cell r="I40">
            <v>83</v>
          </cell>
        </row>
        <row r="41">
          <cell r="A41" t="str">
            <v>BL-FP260C</v>
          </cell>
          <cell r="B41">
            <v>35.56</v>
          </cell>
          <cell r="C41">
            <v>498</v>
          </cell>
          <cell r="D41">
            <v>121</v>
          </cell>
          <cell r="E41">
            <v>0.25502008032128515</v>
          </cell>
          <cell r="F41">
            <v>371</v>
          </cell>
          <cell r="G41">
            <v>335.44</v>
          </cell>
          <cell r="H41">
            <v>0.90415094339622637</v>
          </cell>
          <cell r="I41">
            <v>345</v>
          </cell>
        </row>
        <row r="42">
          <cell r="A42" t="str">
            <v>BL-FP280H</v>
          </cell>
          <cell r="B42">
            <v>52.28</v>
          </cell>
          <cell r="C42">
            <v>498</v>
          </cell>
          <cell r="D42">
            <v>121</v>
          </cell>
          <cell r="E42">
            <v>0.25502008032128515</v>
          </cell>
          <cell r="F42">
            <v>371</v>
          </cell>
          <cell r="G42">
            <v>318.72000000000003</v>
          </cell>
          <cell r="H42">
            <v>0.8590835579514825</v>
          </cell>
          <cell r="I42">
            <v>345</v>
          </cell>
        </row>
        <row r="43">
          <cell r="A43" t="str">
            <v>BL-FP280I</v>
          </cell>
          <cell r="B43">
            <v>53.92</v>
          </cell>
          <cell r="C43">
            <v>398</v>
          </cell>
          <cell r="D43">
            <v>97</v>
          </cell>
          <cell r="E43">
            <v>0.25628140703517588</v>
          </cell>
          <cell r="F43">
            <v>296</v>
          </cell>
          <cell r="G43">
            <v>242.07999999999998</v>
          </cell>
          <cell r="H43">
            <v>0.81783783783783781</v>
          </cell>
          <cell r="I43">
            <v>275</v>
          </cell>
        </row>
        <row r="44">
          <cell r="A44" t="str">
            <v>BL-FP280J</v>
          </cell>
          <cell r="B44">
            <v>83.34</v>
          </cell>
          <cell r="C44">
            <v>130</v>
          </cell>
          <cell r="D44">
            <v>34</v>
          </cell>
          <cell r="E44">
            <v>0.27692307692307694</v>
          </cell>
          <cell r="F44">
            <v>94</v>
          </cell>
          <cell r="G44">
            <v>10.659999999999997</v>
          </cell>
          <cell r="H44">
            <v>0.1134042553191489</v>
          </cell>
          <cell r="I44">
            <v>87</v>
          </cell>
        </row>
        <row r="45">
          <cell r="A45" t="str">
            <v>BL-FP285A</v>
          </cell>
          <cell r="B45">
            <v>96.81</v>
          </cell>
          <cell r="C45">
            <v>195</v>
          </cell>
          <cell r="D45">
            <v>46</v>
          </cell>
          <cell r="E45">
            <v>0.24615384615384617</v>
          </cell>
          <cell r="F45">
            <v>147</v>
          </cell>
          <cell r="G45">
            <v>50.19</v>
          </cell>
          <cell r="H45">
            <v>0.34142857142857141</v>
          </cell>
          <cell r="I45">
            <v>137</v>
          </cell>
        </row>
        <row r="46">
          <cell r="A46" t="str">
            <v>BL-FP330B</v>
          </cell>
          <cell r="B46">
            <v>143.12</v>
          </cell>
          <cell r="C46">
            <v>524</v>
          </cell>
          <cell r="D46">
            <v>126</v>
          </cell>
          <cell r="E46">
            <v>0.25190839694656486</v>
          </cell>
          <cell r="F46">
            <v>392</v>
          </cell>
          <cell r="G46">
            <v>248.88</v>
          </cell>
          <cell r="H46">
            <v>0.63489795918367342</v>
          </cell>
          <cell r="I46">
            <v>365</v>
          </cell>
        </row>
        <row r="47">
          <cell r="A47" t="str">
            <v>BL-FP330C</v>
          </cell>
          <cell r="B47">
            <v>106.21</v>
          </cell>
          <cell r="C47">
            <v>499</v>
          </cell>
          <cell r="D47">
            <v>180</v>
          </cell>
          <cell r="E47">
            <v>0.36072144288577157</v>
          </cell>
          <cell r="F47">
            <v>319</v>
          </cell>
          <cell r="G47">
            <v>212.79000000000002</v>
          </cell>
          <cell r="H47">
            <v>0.6670532915360502</v>
          </cell>
          <cell r="I47">
            <v>297</v>
          </cell>
        </row>
        <row r="48">
          <cell r="A48" t="str">
            <v>BL-FP350B</v>
          </cell>
          <cell r="B48">
            <v>114.51</v>
          </cell>
          <cell r="C48">
            <v>589</v>
          </cell>
          <cell r="D48">
            <v>143</v>
          </cell>
          <cell r="E48">
            <v>0.25466893039049238</v>
          </cell>
          <cell r="F48">
            <v>439</v>
          </cell>
          <cell r="G48">
            <v>324.49</v>
          </cell>
          <cell r="H48">
            <v>0.73915717539863324</v>
          </cell>
          <cell r="I48">
            <v>408</v>
          </cell>
        </row>
        <row r="49">
          <cell r="A49" t="str">
            <v>BL-FP370A</v>
          </cell>
          <cell r="B49">
            <v>147.52000000000001</v>
          </cell>
          <cell r="C49">
            <v>327</v>
          </cell>
          <cell r="D49">
            <v>81</v>
          </cell>
          <cell r="E49">
            <v>0.25993883792048927</v>
          </cell>
          <cell r="F49">
            <v>242</v>
          </cell>
          <cell r="G49">
            <v>94.47999999999999</v>
          </cell>
          <cell r="H49">
            <v>0.39041322314049581</v>
          </cell>
          <cell r="I49">
            <v>225</v>
          </cell>
        </row>
        <row r="50">
          <cell r="A50" t="str">
            <v>BL-FS220C</v>
          </cell>
          <cell r="B50">
            <v>71.25</v>
          </cell>
          <cell r="C50">
            <v>130</v>
          </cell>
          <cell r="D50">
            <v>34</v>
          </cell>
          <cell r="E50">
            <v>0.27692307692307694</v>
          </cell>
          <cell r="F50">
            <v>94</v>
          </cell>
          <cell r="G50">
            <v>22.75</v>
          </cell>
          <cell r="H50">
            <v>0.24202127659574468</v>
          </cell>
          <cell r="I50">
            <v>87</v>
          </cell>
        </row>
        <row r="51">
          <cell r="A51" t="str">
            <v>BL-FS300C</v>
          </cell>
          <cell r="B51">
            <v>132.97</v>
          </cell>
          <cell r="C51">
            <v>398</v>
          </cell>
          <cell r="D51">
            <v>154</v>
          </cell>
          <cell r="E51">
            <v>0.40703517587939697</v>
          </cell>
          <cell r="F51">
            <v>236</v>
          </cell>
          <cell r="G51">
            <v>103.03</v>
          </cell>
          <cell r="H51">
            <v>0.43656779661016948</v>
          </cell>
          <cell r="I51">
            <v>219</v>
          </cell>
        </row>
        <row r="52">
          <cell r="A52" t="str">
            <v>BL-FU185A</v>
          </cell>
          <cell r="B52">
            <v>64.11</v>
          </cell>
          <cell r="C52">
            <v>188</v>
          </cell>
          <cell r="D52">
            <v>45</v>
          </cell>
          <cell r="E52">
            <v>0.25</v>
          </cell>
          <cell r="F52">
            <v>141</v>
          </cell>
          <cell r="G52">
            <v>76.89</v>
          </cell>
          <cell r="H52">
            <v>0.54531914893617017</v>
          </cell>
          <cell r="I52">
            <v>131</v>
          </cell>
        </row>
        <row r="53">
          <cell r="A53" t="str">
            <v>BL-FU190A</v>
          </cell>
          <cell r="B53">
            <v>34.53</v>
          </cell>
          <cell r="C53">
            <v>188</v>
          </cell>
          <cell r="D53">
            <v>45</v>
          </cell>
          <cell r="E53">
            <v>0.25</v>
          </cell>
          <cell r="F53">
            <v>141</v>
          </cell>
          <cell r="G53">
            <v>106.47</v>
          </cell>
          <cell r="H53">
            <v>0.75510638297872335</v>
          </cell>
          <cell r="I53">
            <v>131</v>
          </cell>
        </row>
        <row r="54">
          <cell r="A54" t="str">
            <v>BL-FU190C</v>
          </cell>
          <cell r="B54">
            <v>44.02</v>
          </cell>
          <cell r="C54">
            <v>235</v>
          </cell>
          <cell r="D54">
            <v>56</v>
          </cell>
          <cell r="E54">
            <v>0.25106382978723402</v>
          </cell>
          <cell r="F54">
            <v>176</v>
          </cell>
          <cell r="G54">
            <v>131.97999999999999</v>
          </cell>
          <cell r="H54">
            <v>0.74988636363636363</v>
          </cell>
          <cell r="I54">
            <v>164</v>
          </cell>
        </row>
        <row r="55">
          <cell r="A55" t="str">
            <v>BL-FU190D</v>
          </cell>
          <cell r="B55">
            <v>48.49</v>
          </cell>
          <cell r="C55">
            <v>78</v>
          </cell>
          <cell r="D55">
            <v>6</v>
          </cell>
          <cell r="E55">
            <v>7.6923076923076927E-2</v>
          </cell>
          <cell r="F55">
            <v>72</v>
          </cell>
          <cell r="G55">
            <v>23.509999999999998</v>
          </cell>
          <cell r="H55">
            <v>0.32652777777777775</v>
          </cell>
          <cell r="I55">
            <v>67</v>
          </cell>
        </row>
        <row r="56">
          <cell r="A56" t="str">
            <v>BL-FU190E</v>
          </cell>
          <cell r="B56">
            <v>31.62</v>
          </cell>
          <cell r="C56">
            <v>235</v>
          </cell>
          <cell r="D56">
            <v>56</v>
          </cell>
          <cell r="E56">
            <v>0.25106382978723402</v>
          </cell>
          <cell r="F56">
            <v>176</v>
          </cell>
          <cell r="G56">
            <v>144.38</v>
          </cell>
          <cell r="H56">
            <v>0.82034090909090907</v>
          </cell>
          <cell r="I56">
            <v>164</v>
          </cell>
        </row>
        <row r="57">
          <cell r="A57" t="str">
            <v>BL-FU190F</v>
          </cell>
          <cell r="B57">
            <v>45.17</v>
          </cell>
          <cell r="C57">
            <v>235</v>
          </cell>
          <cell r="D57">
            <v>56</v>
          </cell>
          <cell r="E57">
            <v>0.25106382978723402</v>
          </cell>
          <cell r="F57">
            <v>176</v>
          </cell>
          <cell r="G57">
            <v>130.82999999999998</v>
          </cell>
          <cell r="H57">
            <v>0.74335227272727267</v>
          </cell>
          <cell r="I57">
            <v>164</v>
          </cell>
        </row>
        <row r="58">
          <cell r="A58" t="str">
            <v>BL-FU190G</v>
          </cell>
          <cell r="B58">
            <v>96.98</v>
          </cell>
          <cell r="C58">
            <v>78</v>
          </cell>
          <cell r="D58">
            <v>6</v>
          </cell>
          <cell r="E58">
            <v>7.6923076923076927E-2</v>
          </cell>
          <cell r="F58">
            <v>72</v>
          </cell>
          <cell r="G58">
            <v>-24.980000000000004</v>
          </cell>
          <cell r="H58">
            <v>-0.3469444444444445</v>
          </cell>
          <cell r="I58">
            <v>67</v>
          </cell>
        </row>
        <row r="59">
          <cell r="A59" t="str">
            <v>BL-FU195A</v>
          </cell>
          <cell r="B59">
            <v>50.66</v>
          </cell>
          <cell r="C59">
            <v>117</v>
          </cell>
          <cell r="D59">
            <v>27</v>
          </cell>
          <cell r="E59">
            <v>0.23931623931623933</v>
          </cell>
          <cell r="F59">
            <v>89</v>
          </cell>
          <cell r="G59">
            <v>38.340000000000003</v>
          </cell>
          <cell r="H59">
            <v>0.4307865168539326</v>
          </cell>
          <cell r="I59">
            <v>83</v>
          </cell>
        </row>
        <row r="60">
          <cell r="A60" t="str">
            <v>BL-FU195B</v>
          </cell>
          <cell r="B60">
            <v>48.21</v>
          </cell>
          <cell r="C60">
            <v>117</v>
          </cell>
          <cell r="D60">
            <v>27</v>
          </cell>
          <cell r="E60">
            <v>0.23931623931623933</v>
          </cell>
          <cell r="F60">
            <v>89</v>
          </cell>
          <cell r="G60">
            <v>40.79</v>
          </cell>
          <cell r="H60">
            <v>0.45831460674157304</v>
          </cell>
          <cell r="I60">
            <v>83</v>
          </cell>
        </row>
        <row r="61">
          <cell r="A61" t="str">
            <v>BL-FU195C</v>
          </cell>
          <cell r="B61">
            <v>43.17</v>
          </cell>
          <cell r="C61">
            <v>235</v>
          </cell>
          <cell r="D61">
            <v>56</v>
          </cell>
          <cell r="E61">
            <v>0.25106382978723402</v>
          </cell>
          <cell r="F61">
            <v>176</v>
          </cell>
          <cell r="G61">
            <v>132.82999999999998</v>
          </cell>
          <cell r="H61">
            <v>0.75471590909090902</v>
          </cell>
          <cell r="I61">
            <v>164</v>
          </cell>
        </row>
        <row r="62">
          <cell r="A62" t="str">
            <v>BL-FU200D</v>
          </cell>
          <cell r="B62">
            <v>46.96</v>
          </cell>
          <cell r="C62">
            <v>117</v>
          </cell>
          <cell r="D62">
            <v>27</v>
          </cell>
          <cell r="E62">
            <v>0.23931623931623933</v>
          </cell>
          <cell r="F62">
            <v>89</v>
          </cell>
          <cell r="G62">
            <v>42.04</v>
          </cell>
          <cell r="H62">
            <v>0.47235955056179774</v>
          </cell>
          <cell r="I62">
            <v>83</v>
          </cell>
        </row>
        <row r="63">
          <cell r="A63" t="str">
            <v>BL-FU200E</v>
          </cell>
          <cell r="B63">
            <v>53.27</v>
          </cell>
          <cell r="C63">
            <v>235</v>
          </cell>
          <cell r="D63">
            <v>56</v>
          </cell>
          <cell r="E63">
            <v>0.25106382978723402</v>
          </cell>
          <cell r="F63">
            <v>176</v>
          </cell>
          <cell r="G63">
            <v>122.72999999999999</v>
          </cell>
          <cell r="H63">
            <v>0.6973295454545454</v>
          </cell>
          <cell r="I63">
            <v>164</v>
          </cell>
        </row>
        <row r="64">
          <cell r="A64" t="str">
            <v>BL-FU220E</v>
          </cell>
          <cell r="B64">
            <v>49.19</v>
          </cell>
          <cell r="C64">
            <v>78</v>
          </cell>
          <cell r="D64">
            <v>6</v>
          </cell>
          <cell r="E64">
            <v>7.6923076923076927E-2</v>
          </cell>
          <cell r="F64">
            <v>72</v>
          </cell>
          <cell r="G64">
            <v>22.810000000000002</v>
          </cell>
          <cell r="H64">
            <v>0.31680555555555556</v>
          </cell>
          <cell r="I64">
            <v>67</v>
          </cell>
        </row>
        <row r="65">
          <cell r="A65" t="str">
            <v>BL-FU240A</v>
          </cell>
          <cell r="B65">
            <v>47.56</v>
          </cell>
          <cell r="C65">
            <v>300</v>
          </cell>
          <cell r="D65">
            <v>75</v>
          </cell>
          <cell r="E65">
            <v>0.26333333333333331</v>
          </cell>
          <cell r="F65">
            <v>221</v>
          </cell>
          <cell r="G65">
            <v>173.44</v>
          </cell>
          <cell r="H65">
            <v>0.78479638009049768</v>
          </cell>
          <cell r="I65">
            <v>206</v>
          </cell>
        </row>
        <row r="66">
          <cell r="A66" t="str">
            <v>BL-FU240B</v>
          </cell>
          <cell r="B66">
            <v>33.840000000000003</v>
          </cell>
          <cell r="C66">
            <v>300</v>
          </cell>
          <cell r="D66">
            <v>75</v>
          </cell>
          <cell r="E66">
            <v>0.26333333333333331</v>
          </cell>
          <cell r="F66">
            <v>221</v>
          </cell>
          <cell r="G66">
            <v>187.16</v>
          </cell>
          <cell r="H66">
            <v>0.84687782805429868</v>
          </cell>
          <cell r="I66">
            <v>206</v>
          </cell>
        </row>
        <row r="67">
          <cell r="A67" t="str">
            <v>BL-FU240E</v>
          </cell>
          <cell r="B67">
            <v>52.39</v>
          </cell>
          <cell r="C67">
            <v>261</v>
          </cell>
          <cell r="D67">
            <v>93</v>
          </cell>
          <cell r="E67">
            <v>0.37164750957854409</v>
          </cell>
          <cell r="F67">
            <v>164</v>
          </cell>
          <cell r="G67">
            <v>111.61</v>
          </cell>
          <cell r="H67">
            <v>0.68054878048780487</v>
          </cell>
          <cell r="I67">
            <v>153</v>
          </cell>
        </row>
        <row r="68">
          <cell r="A68" t="str">
            <v>BL-FU240H</v>
          </cell>
          <cell r="B68">
            <v>45.23</v>
          </cell>
          <cell r="C68">
            <v>235</v>
          </cell>
          <cell r="D68">
            <v>56</v>
          </cell>
          <cell r="E68">
            <v>0.25106382978723402</v>
          </cell>
          <cell r="F68">
            <v>176</v>
          </cell>
          <cell r="G68">
            <v>130.77000000000001</v>
          </cell>
          <cell r="H68">
            <v>0.74301136363636366</v>
          </cell>
          <cell r="I68">
            <v>164</v>
          </cell>
        </row>
        <row r="69">
          <cell r="A69" t="str">
            <v>BL-FU240K</v>
          </cell>
          <cell r="C69">
            <v>235</v>
          </cell>
          <cell r="D69">
            <v>56</v>
          </cell>
          <cell r="E69">
            <v>0.25106382978723402</v>
          </cell>
          <cell r="F69">
            <v>176</v>
          </cell>
          <cell r="G69">
            <v>176</v>
          </cell>
          <cell r="H69">
            <v>1</v>
          </cell>
          <cell r="I69">
            <v>164</v>
          </cell>
        </row>
        <row r="70">
          <cell r="A70" t="str">
            <v>BL-FU240L</v>
          </cell>
          <cell r="B70">
            <v>79</v>
          </cell>
          <cell r="C70">
            <v>235</v>
          </cell>
          <cell r="D70">
            <v>56</v>
          </cell>
          <cell r="E70">
            <v>0.25106382978723402</v>
          </cell>
          <cell r="F70">
            <v>176</v>
          </cell>
          <cell r="G70">
            <v>97</v>
          </cell>
          <cell r="H70">
            <v>0.55113636363636365</v>
          </cell>
          <cell r="I70">
            <v>164</v>
          </cell>
        </row>
        <row r="71">
          <cell r="A71" t="str">
            <v>BL-FU245A</v>
          </cell>
          <cell r="B71">
            <v>50.67</v>
          </cell>
          <cell r="C71">
            <v>117</v>
          </cell>
          <cell r="D71">
            <v>27</v>
          </cell>
          <cell r="E71">
            <v>0.23931623931623933</v>
          </cell>
          <cell r="F71">
            <v>89</v>
          </cell>
          <cell r="G71">
            <v>38.33</v>
          </cell>
          <cell r="H71">
            <v>0.43067415730337077</v>
          </cell>
          <cell r="I71">
            <v>83</v>
          </cell>
        </row>
        <row r="72">
          <cell r="A72" t="str">
            <v>BL-FU250C</v>
          </cell>
          <cell r="B72">
            <v>119.1</v>
          </cell>
          <cell r="C72">
            <v>420</v>
          </cell>
          <cell r="D72">
            <v>100</v>
          </cell>
          <cell r="E72">
            <v>0.25</v>
          </cell>
          <cell r="F72">
            <v>315</v>
          </cell>
          <cell r="G72">
            <v>195.9</v>
          </cell>
          <cell r="H72">
            <v>0.62190476190476196</v>
          </cell>
          <cell r="I72">
            <v>293</v>
          </cell>
        </row>
        <row r="73">
          <cell r="A73" t="str">
            <v>BL-FU260B</v>
          </cell>
          <cell r="B73">
            <v>51.66</v>
          </cell>
          <cell r="C73">
            <v>78</v>
          </cell>
          <cell r="D73">
            <v>6</v>
          </cell>
          <cell r="E73">
            <v>7.6923076923076927E-2</v>
          </cell>
          <cell r="F73">
            <v>72</v>
          </cell>
          <cell r="G73">
            <v>20.340000000000003</v>
          </cell>
          <cell r="H73">
            <v>0.28250000000000003</v>
          </cell>
          <cell r="I73">
            <v>67</v>
          </cell>
        </row>
        <row r="74">
          <cell r="A74" t="str">
            <v>BL-FU260C</v>
          </cell>
          <cell r="B74">
            <v>76.08</v>
          </cell>
          <cell r="C74">
            <v>117</v>
          </cell>
          <cell r="D74">
            <v>27</v>
          </cell>
          <cell r="E74">
            <v>0.23931623931623933</v>
          </cell>
          <cell r="F74">
            <v>89</v>
          </cell>
          <cell r="G74">
            <v>12.920000000000002</v>
          </cell>
          <cell r="H74">
            <v>0.14516853932584273</v>
          </cell>
          <cell r="I74">
            <v>83</v>
          </cell>
        </row>
        <row r="75">
          <cell r="A75" t="str">
            <v>BL-FU280B</v>
          </cell>
          <cell r="B75">
            <v>64.650000000000006</v>
          </cell>
          <cell r="C75">
            <v>398</v>
          </cell>
          <cell r="D75">
            <v>98</v>
          </cell>
          <cell r="E75">
            <v>0.25879396984924624</v>
          </cell>
          <cell r="F75">
            <v>295</v>
          </cell>
          <cell r="G75">
            <v>230.35</v>
          </cell>
          <cell r="H75">
            <v>0.7808474576271186</v>
          </cell>
          <cell r="I75">
            <v>274</v>
          </cell>
        </row>
        <row r="76">
          <cell r="A76" t="str">
            <v>BL-FU280C</v>
          </cell>
          <cell r="B76">
            <v>80.53</v>
          </cell>
          <cell r="C76">
            <v>366</v>
          </cell>
          <cell r="D76">
            <v>80</v>
          </cell>
          <cell r="E76">
            <v>0.22950819672131148</v>
          </cell>
          <cell r="F76">
            <v>282</v>
          </cell>
          <cell r="G76">
            <v>201.47</v>
          </cell>
          <cell r="H76">
            <v>0.71443262411347519</v>
          </cell>
          <cell r="I76">
            <v>262</v>
          </cell>
        </row>
        <row r="77">
          <cell r="A77" t="str">
            <v>BL-FU310A</v>
          </cell>
          <cell r="B77">
            <v>103.81</v>
          </cell>
          <cell r="C77">
            <v>471</v>
          </cell>
          <cell r="D77">
            <v>115</v>
          </cell>
          <cell r="E77">
            <v>0.25690021231422505</v>
          </cell>
          <cell r="F77">
            <v>350</v>
          </cell>
          <cell r="G77">
            <v>246.19</v>
          </cell>
          <cell r="H77">
            <v>0.70340000000000003</v>
          </cell>
          <cell r="I77">
            <v>326</v>
          </cell>
        </row>
        <row r="78">
          <cell r="A78" t="str">
            <v>BL-FU310B</v>
          </cell>
          <cell r="B78">
            <v>164.9</v>
          </cell>
          <cell r="C78">
            <v>222</v>
          </cell>
          <cell r="D78">
            <v>58</v>
          </cell>
          <cell r="E78">
            <v>0.2747747747747748</v>
          </cell>
          <cell r="F78">
            <v>161</v>
          </cell>
          <cell r="G78">
            <v>-3.9000000000000057</v>
          </cell>
          <cell r="H78">
            <v>-2.4223602484472084E-2</v>
          </cell>
          <cell r="I78">
            <v>150</v>
          </cell>
        </row>
        <row r="79">
          <cell r="A79" t="str">
            <v>BL-FU310C</v>
          </cell>
          <cell r="B79">
            <v>102.42</v>
          </cell>
          <cell r="C79">
            <v>471</v>
          </cell>
          <cell r="D79">
            <v>115</v>
          </cell>
          <cell r="E79">
            <v>0.25690021231422505</v>
          </cell>
          <cell r="F79">
            <v>350</v>
          </cell>
          <cell r="G79">
            <v>247.57999999999998</v>
          </cell>
          <cell r="H79">
            <v>0.70737142857142854</v>
          </cell>
          <cell r="I79">
            <v>326</v>
          </cell>
        </row>
        <row r="80">
          <cell r="A80" t="str">
            <v>BL-FU310D</v>
          </cell>
          <cell r="B80">
            <v>76.09</v>
          </cell>
          <cell r="C80">
            <v>195</v>
          </cell>
          <cell r="D80">
            <v>46</v>
          </cell>
          <cell r="E80">
            <v>0.24615384615384617</v>
          </cell>
          <cell r="F80">
            <v>147</v>
          </cell>
          <cell r="G80">
            <v>70.91</v>
          </cell>
          <cell r="H80">
            <v>0.48238095238095235</v>
          </cell>
          <cell r="I80">
            <v>137</v>
          </cell>
        </row>
        <row r="81">
          <cell r="A81" t="str">
            <v>BL-FU330B</v>
          </cell>
          <cell r="B81">
            <v>111.08</v>
          </cell>
          <cell r="C81">
            <v>195</v>
          </cell>
          <cell r="D81">
            <v>46</v>
          </cell>
          <cell r="E81">
            <v>0.24615384615384617</v>
          </cell>
          <cell r="F81">
            <v>147</v>
          </cell>
          <cell r="G81">
            <v>35.92</v>
          </cell>
          <cell r="H81">
            <v>0.24435374149659866</v>
          </cell>
          <cell r="I81">
            <v>137</v>
          </cell>
        </row>
        <row r="82">
          <cell r="A82" t="str">
            <v>BL-FU330C</v>
          </cell>
          <cell r="B82">
            <v>87.88</v>
          </cell>
          <cell r="C82">
            <v>195</v>
          </cell>
          <cell r="D82">
            <v>46</v>
          </cell>
          <cell r="E82">
            <v>0.24615384615384617</v>
          </cell>
          <cell r="F82">
            <v>147</v>
          </cell>
          <cell r="G82">
            <v>59.120000000000005</v>
          </cell>
          <cell r="H82">
            <v>0.40217687074829933</v>
          </cell>
          <cell r="I82">
            <v>137</v>
          </cell>
        </row>
        <row r="83">
          <cell r="A83" t="str">
            <v>BL-FU365A</v>
          </cell>
          <cell r="B83">
            <v>133.44999999999999</v>
          </cell>
          <cell r="C83">
            <v>195</v>
          </cell>
          <cell r="D83">
            <v>46</v>
          </cell>
          <cell r="E83">
            <v>0.24615384615384617</v>
          </cell>
          <cell r="F83">
            <v>147</v>
          </cell>
          <cell r="G83">
            <v>13.550000000000011</v>
          </cell>
          <cell r="H83">
            <v>9.2176870748299403E-2</v>
          </cell>
          <cell r="I83">
            <v>137</v>
          </cell>
        </row>
        <row r="84">
          <cell r="A84" t="str">
            <v>BL-FU365B</v>
          </cell>
          <cell r="B84">
            <v>162.75</v>
          </cell>
          <cell r="C84">
            <v>327</v>
          </cell>
          <cell r="D84">
            <v>81</v>
          </cell>
          <cell r="E84">
            <v>0.25993883792048927</v>
          </cell>
          <cell r="F84">
            <v>242</v>
          </cell>
          <cell r="G84">
            <v>79.25</v>
          </cell>
          <cell r="H84">
            <v>0.3274793388429752</v>
          </cell>
          <cell r="I84">
            <v>225</v>
          </cell>
        </row>
        <row r="85">
          <cell r="A85" t="str">
            <v>BL-FU400A</v>
          </cell>
          <cell r="B85">
            <v>317.58999999999997</v>
          </cell>
          <cell r="C85">
            <v>499</v>
          </cell>
          <cell r="D85">
            <v>120</v>
          </cell>
          <cell r="E85">
            <v>0.24048096192384769</v>
          </cell>
          <cell r="F85">
            <v>379</v>
          </cell>
          <cell r="G85">
            <v>61.410000000000025</v>
          </cell>
          <cell r="H85">
            <v>0.16203166226912935</v>
          </cell>
          <cell r="I85">
            <v>352</v>
          </cell>
        </row>
        <row r="86">
          <cell r="A86" t="str">
            <v>BL-FU465A</v>
          </cell>
          <cell r="B86">
            <v>219.56</v>
          </cell>
          <cell r="C86">
            <v>786</v>
          </cell>
          <cell r="D86">
            <v>211</v>
          </cell>
          <cell r="E86">
            <v>0.28117048346055978</v>
          </cell>
          <cell r="F86">
            <v>565</v>
          </cell>
          <cell r="G86">
            <v>345.44</v>
          </cell>
          <cell r="H86">
            <v>0.61139823008849559</v>
          </cell>
          <cell r="I86">
            <v>525</v>
          </cell>
        </row>
        <row r="87">
          <cell r="A87" t="str">
            <v>BL-FU465B</v>
          </cell>
          <cell r="B87">
            <v>236.73</v>
          </cell>
          <cell r="C87">
            <v>366</v>
          </cell>
          <cell r="D87">
            <v>63</v>
          </cell>
          <cell r="E87">
            <v>0.18032786885245902</v>
          </cell>
          <cell r="F87">
            <v>300</v>
          </cell>
          <cell r="G87">
            <v>63.27000000000001</v>
          </cell>
          <cell r="H87">
            <v>0.21090000000000003</v>
          </cell>
          <cell r="I87">
            <v>279</v>
          </cell>
        </row>
        <row r="88">
          <cell r="A88" t="str">
            <v>BM-3300ST</v>
          </cell>
          <cell r="B88">
            <v>101.85</v>
          </cell>
          <cell r="C88">
            <v>279</v>
          </cell>
          <cell r="D88">
            <v>74</v>
          </cell>
          <cell r="E88">
            <v>0.26523297491039427</v>
          </cell>
          <cell r="F88">
            <v>205</v>
          </cell>
          <cell r="G88">
            <v>103.15</v>
          </cell>
          <cell r="H88">
            <v>0.50317073170731708</v>
          </cell>
          <cell r="I88">
            <v>191</v>
          </cell>
        </row>
        <row r="89">
          <cell r="A89" t="str">
            <v>BM-4001P</v>
          </cell>
          <cell r="B89">
            <v>33.75</v>
          </cell>
          <cell r="C89">
            <v>55</v>
          </cell>
          <cell r="D89">
            <v>23</v>
          </cell>
          <cell r="E89">
            <v>0.41818181818181815</v>
          </cell>
          <cell r="F89">
            <v>32</v>
          </cell>
          <cell r="G89">
            <v>-1.75</v>
          </cell>
          <cell r="H89">
            <v>-5.46875E-2</v>
          </cell>
          <cell r="I89">
            <v>30</v>
          </cell>
        </row>
        <row r="90">
          <cell r="A90" t="str">
            <v>BM-4002P</v>
          </cell>
          <cell r="B90">
            <v>35.92</v>
          </cell>
          <cell r="C90">
            <v>78</v>
          </cell>
          <cell r="D90">
            <v>28</v>
          </cell>
          <cell r="E90">
            <v>0.35897435897435898</v>
          </cell>
          <cell r="F90">
            <v>50</v>
          </cell>
          <cell r="G90">
            <v>14.079999999999998</v>
          </cell>
          <cell r="H90">
            <v>0.28159999999999996</v>
          </cell>
          <cell r="I90">
            <v>47</v>
          </cell>
        </row>
        <row r="91">
          <cell r="A91" t="str">
            <v>BM-4003P</v>
          </cell>
          <cell r="B91">
            <v>54.3</v>
          </cell>
          <cell r="C91">
            <v>78</v>
          </cell>
          <cell r="D91">
            <v>18</v>
          </cell>
          <cell r="E91">
            <v>0.23076923076923078</v>
          </cell>
          <cell r="F91">
            <v>60</v>
          </cell>
          <cell r="G91">
            <v>5.7000000000000028</v>
          </cell>
          <cell r="H91">
            <v>9.5000000000000043E-2</v>
          </cell>
          <cell r="I91">
            <v>56</v>
          </cell>
        </row>
        <row r="92">
          <cell r="A92" t="str">
            <v>BM-5001U</v>
          </cell>
          <cell r="B92">
            <v>101.05</v>
          </cell>
          <cell r="C92">
            <v>229</v>
          </cell>
          <cell r="D92">
            <v>49</v>
          </cell>
          <cell r="E92">
            <v>0.24890829694323144</v>
          </cell>
          <cell r="F92">
            <v>172</v>
          </cell>
          <cell r="G92">
            <v>70.95</v>
          </cell>
          <cell r="H92">
            <v>0.41250000000000003</v>
          </cell>
          <cell r="I92">
            <v>160</v>
          </cell>
        </row>
        <row r="93">
          <cell r="A93" t="str">
            <v>BM-5005A</v>
          </cell>
          <cell r="B93">
            <v>36.130000000000003</v>
          </cell>
          <cell r="C93">
            <v>99</v>
          </cell>
          <cell r="D93">
            <v>30</v>
          </cell>
          <cell r="E93">
            <v>0.30303030303030304</v>
          </cell>
          <cell r="F93">
            <v>69</v>
          </cell>
          <cell r="G93">
            <v>32.869999999999997</v>
          </cell>
          <cell r="H93">
            <v>0.47637681159420286</v>
          </cell>
          <cell r="I93">
            <v>64</v>
          </cell>
        </row>
        <row r="94">
          <cell r="A94" t="str">
            <v>BM-9002N</v>
          </cell>
          <cell r="B94">
            <v>243.8</v>
          </cell>
          <cell r="C94">
            <v>599</v>
          </cell>
          <cell r="D94">
            <v>139</v>
          </cell>
          <cell r="E94">
            <v>0.25041736227045075</v>
          </cell>
          <cell r="F94">
            <v>449</v>
          </cell>
          <cell r="G94">
            <v>205.2</v>
          </cell>
          <cell r="H94">
            <v>0.45701559020044541</v>
          </cell>
          <cell r="I94">
            <v>418</v>
          </cell>
        </row>
        <row r="95">
          <cell r="A95" t="str">
            <v>BM-9004U</v>
          </cell>
          <cell r="B95">
            <v>81.7</v>
          </cell>
          <cell r="C95">
            <v>249</v>
          </cell>
          <cell r="D95">
            <v>47</v>
          </cell>
          <cell r="E95">
            <v>0.24899598393574296</v>
          </cell>
          <cell r="F95">
            <v>187</v>
          </cell>
          <cell r="G95">
            <v>105.3</v>
          </cell>
          <cell r="H95">
            <v>0.56310160427807487</v>
          </cell>
          <cell r="I95">
            <v>174</v>
          </cell>
        </row>
        <row r="96">
          <cell r="A96" t="str">
            <v>BM-9005U</v>
          </cell>
          <cell r="B96">
            <v>311.89999999999998</v>
          </cell>
          <cell r="C96">
            <v>699</v>
          </cell>
          <cell r="D96">
            <v>150</v>
          </cell>
          <cell r="E96">
            <v>0.25035765379113017</v>
          </cell>
          <cell r="F96">
            <v>524</v>
          </cell>
          <cell r="G96">
            <v>212.10000000000002</v>
          </cell>
          <cell r="H96">
            <v>0.40477099236641223</v>
          </cell>
          <cell r="I96">
            <v>487</v>
          </cell>
        </row>
        <row r="97">
          <cell r="A97" t="str">
            <v>BM-9010N</v>
          </cell>
          <cell r="B97">
            <v>264.54000000000002</v>
          </cell>
          <cell r="C97">
            <v>589</v>
          </cell>
          <cell r="D97">
            <v>149</v>
          </cell>
          <cell r="E97">
            <v>0.24957555178268251</v>
          </cell>
          <cell r="F97">
            <v>442</v>
          </cell>
          <cell r="G97">
            <v>177.45999999999998</v>
          </cell>
          <cell r="H97">
            <v>0.40149321266968319</v>
          </cell>
          <cell r="I97">
            <v>411</v>
          </cell>
        </row>
        <row r="98">
          <cell r="A98" t="str">
            <v>BM-9011N</v>
          </cell>
          <cell r="B98">
            <v>286.94</v>
          </cell>
          <cell r="C98">
            <v>589</v>
          </cell>
          <cell r="D98">
            <v>149</v>
          </cell>
          <cell r="E98">
            <v>0.24957555178268251</v>
          </cell>
          <cell r="F98">
            <v>442</v>
          </cell>
          <cell r="G98">
            <v>155.06</v>
          </cell>
          <cell r="H98">
            <v>0.35081447963800905</v>
          </cell>
          <cell r="I98">
            <v>411</v>
          </cell>
        </row>
        <row r="99">
          <cell r="A99" t="str">
            <v>BP-1005</v>
          </cell>
          <cell r="B99" t="str">
            <v>tbd</v>
          </cell>
          <cell r="C99">
            <v>79</v>
          </cell>
          <cell r="D99">
            <v>24</v>
          </cell>
          <cell r="E99">
            <v>0.3</v>
          </cell>
          <cell r="F99">
            <v>55</v>
          </cell>
          <cell r="G99" t="e">
            <v>#VALUE!</v>
          </cell>
          <cell r="H99" t="e">
            <v>#VALUE!</v>
          </cell>
          <cell r="I99">
            <v>51</v>
          </cell>
        </row>
        <row r="100">
          <cell r="A100" t="str">
            <v>BR-1002N</v>
          </cell>
          <cell r="B100">
            <v>2.33</v>
          </cell>
          <cell r="C100">
            <v>36</v>
          </cell>
          <cell r="D100">
            <v>15</v>
          </cell>
          <cell r="E100">
            <v>0.41666666666666669</v>
          </cell>
          <cell r="F100">
            <v>21</v>
          </cell>
          <cell r="G100">
            <v>18.670000000000002</v>
          </cell>
          <cell r="H100">
            <v>0.88904761904761909</v>
          </cell>
          <cell r="I100">
            <v>20</v>
          </cell>
        </row>
        <row r="101">
          <cell r="A101" t="str">
            <v>BR-1005N</v>
          </cell>
          <cell r="B101">
            <v>6.18</v>
          </cell>
          <cell r="C101">
            <v>36</v>
          </cell>
          <cell r="D101">
            <v>15</v>
          </cell>
          <cell r="E101">
            <v>0.41666666666666669</v>
          </cell>
          <cell r="F101">
            <v>21</v>
          </cell>
          <cell r="G101">
            <v>14.82</v>
          </cell>
          <cell r="H101">
            <v>0.70571428571428574</v>
          </cell>
          <cell r="I101">
            <v>20</v>
          </cell>
        </row>
        <row r="102">
          <cell r="A102" t="str">
            <v>BR-1006N</v>
          </cell>
          <cell r="B102">
            <v>2.96</v>
          </cell>
          <cell r="C102">
            <v>36</v>
          </cell>
          <cell r="D102">
            <v>15</v>
          </cell>
          <cell r="E102">
            <v>0.41666666666666669</v>
          </cell>
          <cell r="F102">
            <v>21</v>
          </cell>
          <cell r="G102">
            <v>18.04</v>
          </cell>
          <cell r="H102">
            <v>0.85904761904761906</v>
          </cell>
          <cell r="I102">
            <v>20</v>
          </cell>
        </row>
        <row r="103">
          <cell r="A103" t="str">
            <v>BR-3001B</v>
          </cell>
          <cell r="B103">
            <v>9.7799999999999994</v>
          </cell>
          <cell r="C103">
            <v>61</v>
          </cell>
          <cell r="D103">
            <v>25</v>
          </cell>
          <cell r="E103">
            <v>0.4098360655737705</v>
          </cell>
          <cell r="F103">
            <v>36</v>
          </cell>
          <cell r="G103">
            <v>26.22</v>
          </cell>
          <cell r="H103">
            <v>0.72833333333333328</v>
          </cell>
          <cell r="I103">
            <v>33</v>
          </cell>
        </row>
        <row r="104">
          <cell r="A104" t="str">
            <v>BR-3003B</v>
          </cell>
          <cell r="B104">
            <v>9.65</v>
          </cell>
          <cell r="C104">
            <v>61</v>
          </cell>
          <cell r="D104">
            <v>25</v>
          </cell>
          <cell r="E104">
            <v>0.4098360655737705</v>
          </cell>
          <cell r="F104">
            <v>36</v>
          </cell>
          <cell r="G104">
            <v>26.35</v>
          </cell>
          <cell r="H104">
            <v>0.73194444444444451</v>
          </cell>
          <cell r="I104">
            <v>33</v>
          </cell>
        </row>
        <row r="105">
          <cell r="A105" t="str">
            <v>BR-3004A</v>
          </cell>
          <cell r="B105">
            <v>17.47</v>
          </cell>
          <cell r="C105">
            <v>99</v>
          </cell>
          <cell r="D105">
            <v>41</v>
          </cell>
          <cell r="E105">
            <v>0.41414141414141414</v>
          </cell>
          <cell r="F105">
            <v>58</v>
          </cell>
          <cell r="G105">
            <v>40.53</v>
          </cell>
          <cell r="H105">
            <v>0.69879310344827583</v>
          </cell>
          <cell r="I105">
            <v>54</v>
          </cell>
        </row>
        <row r="106">
          <cell r="A106" t="str">
            <v>BR-3004B</v>
          </cell>
          <cell r="B106">
            <v>10.33</v>
          </cell>
          <cell r="C106">
            <v>49</v>
          </cell>
          <cell r="D106">
            <v>20</v>
          </cell>
          <cell r="E106">
            <v>0.40816326530612246</v>
          </cell>
          <cell r="F106">
            <v>29</v>
          </cell>
          <cell r="G106">
            <v>18.670000000000002</v>
          </cell>
          <cell r="H106">
            <v>0.64379310344827589</v>
          </cell>
          <cell r="I106">
            <v>27</v>
          </cell>
        </row>
        <row r="107">
          <cell r="A107" t="str">
            <v>BR-3010ATV</v>
          </cell>
          <cell r="B107" t="e">
            <v>#N/A</v>
          </cell>
          <cell r="C107">
            <v>49</v>
          </cell>
          <cell r="D107">
            <v>20</v>
          </cell>
          <cell r="E107">
            <v>0.40816326530612246</v>
          </cell>
          <cell r="F107">
            <v>29</v>
          </cell>
          <cell r="G107" t="e">
            <v>#N/A</v>
          </cell>
          <cell r="H107" t="e">
            <v>#N/A</v>
          </cell>
          <cell r="I107">
            <v>27</v>
          </cell>
        </row>
        <row r="108">
          <cell r="A108" t="str">
            <v>BR-3039B</v>
          </cell>
          <cell r="B108">
            <v>4.9000000000000004</v>
          </cell>
          <cell r="C108">
            <v>61</v>
          </cell>
          <cell r="D108">
            <v>25</v>
          </cell>
          <cell r="E108">
            <v>0.4098360655737705</v>
          </cell>
          <cell r="F108">
            <v>36</v>
          </cell>
          <cell r="G108">
            <v>31.1</v>
          </cell>
          <cell r="H108">
            <v>0.86388888888888893</v>
          </cell>
          <cell r="I108">
            <v>33</v>
          </cell>
        </row>
        <row r="109">
          <cell r="A109" t="str">
            <v>BR-3042B</v>
          </cell>
          <cell r="B109">
            <v>12.9</v>
          </cell>
          <cell r="C109">
            <v>61</v>
          </cell>
          <cell r="D109">
            <v>25</v>
          </cell>
          <cell r="E109">
            <v>0.4098360655737705</v>
          </cell>
          <cell r="F109">
            <v>36</v>
          </cell>
          <cell r="G109">
            <v>23.1</v>
          </cell>
          <cell r="H109">
            <v>0.64166666666666672</v>
          </cell>
          <cell r="I109">
            <v>33</v>
          </cell>
        </row>
        <row r="110">
          <cell r="A110" t="str">
            <v>BR-3043N</v>
          </cell>
          <cell r="B110">
            <v>11.21</v>
          </cell>
          <cell r="C110">
            <v>49</v>
          </cell>
          <cell r="D110">
            <v>20</v>
          </cell>
          <cell r="E110">
            <v>0.40816326530612246</v>
          </cell>
          <cell r="F110">
            <v>29</v>
          </cell>
          <cell r="G110">
            <v>17.79</v>
          </cell>
          <cell r="H110">
            <v>0.61344827586206896</v>
          </cell>
          <cell r="I110">
            <v>27</v>
          </cell>
        </row>
        <row r="111">
          <cell r="A111" t="str">
            <v>BR-3046B</v>
          </cell>
          <cell r="B111">
            <v>9.98</v>
          </cell>
          <cell r="C111">
            <v>86</v>
          </cell>
          <cell r="D111">
            <v>35</v>
          </cell>
          <cell r="E111">
            <v>0.40697674418604651</v>
          </cell>
          <cell r="F111">
            <v>51</v>
          </cell>
          <cell r="G111">
            <v>41.019999999999996</v>
          </cell>
          <cell r="H111">
            <v>0.80431372549019597</v>
          </cell>
          <cell r="I111">
            <v>47</v>
          </cell>
        </row>
        <row r="112">
          <cell r="A112" t="str">
            <v>BR-3047N</v>
          </cell>
          <cell r="B112">
            <v>10.26</v>
          </cell>
          <cell r="C112">
            <v>49</v>
          </cell>
          <cell r="D112">
            <v>20</v>
          </cell>
          <cell r="E112">
            <v>0.40816326530612246</v>
          </cell>
          <cell r="F112">
            <v>29</v>
          </cell>
          <cell r="G112">
            <v>18.740000000000002</v>
          </cell>
          <cell r="H112">
            <v>0.64620689655172425</v>
          </cell>
          <cell r="I112">
            <v>27</v>
          </cell>
        </row>
        <row r="113">
          <cell r="A113" t="str">
            <v>BR-3048N</v>
          </cell>
          <cell r="B113">
            <v>4.53</v>
          </cell>
          <cell r="C113">
            <v>61</v>
          </cell>
          <cell r="D113">
            <v>25</v>
          </cell>
          <cell r="E113">
            <v>0.4098360655737705</v>
          </cell>
          <cell r="F113">
            <v>36</v>
          </cell>
          <cell r="G113">
            <v>31.47</v>
          </cell>
          <cell r="H113">
            <v>0.87416666666666665</v>
          </cell>
          <cell r="I113">
            <v>33</v>
          </cell>
        </row>
        <row r="114">
          <cell r="A114" t="str">
            <v>BR-3051B</v>
          </cell>
          <cell r="B114">
            <v>4.8499999999999996</v>
          </cell>
          <cell r="C114">
            <v>61</v>
          </cell>
          <cell r="D114">
            <v>25</v>
          </cell>
          <cell r="E114">
            <v>0.4098360655737705</v>
          </cell>
          <cell r="F114">
            <v>36</v>
          </cell>
          <cell r="G114">
            <v>31.15</v>
          </cell>
          <cell r="H114">
            <v>0.8652777777777777</v>
          </cell>
          <cell r="I114">
            <v>33</v>
          </cell>
        </row>
        <row r="115">
          <cell r="A115" t="str">
            <v>BR-3052N</v>
          </cell>
          <cell r="B115">
            <v>4.47</v>
          </cell>
          <cell r="C115">
            <v>61</v>
          </cell>
          <cell r="D115">
            <v>25</v>
          </cell>
          <cell r="E115">
            <v>0.4098360655737705</v>
          </cell>
          <cell r="F115">
            <v>36</v>
          </cell>
          <cell r="G115">
            <v>31.53</v>
          </cell>
          <cell r="H115">
            <v>0.87583333333333335</v>
          </cell>
          <cell r="I115">
            <v>33</v>
          </cell>
        </row>
        <row r="116">
          <cell r="A116" t="str">
            <v>BR-3054N</v>
          </cell>
          <cell r="B116">
            <v>52.39</v>
          </cell>
          <cell r="C116">
            <v>61</v>
          </cell>
          <cell r="D116">
            <v>25</v>
          </cell>
          <cell r="E116">
            <v>0.4098360655737705</v>
          </cell>
          <cell r="F116">
            <v>36</v>
          </cell>
          <cell r="G116">
            <v>-16.39</v>
          </cell>
          <cell r="H116">
            <v>-0.45527777777777778</v>
          </cell>
          <cell r="I116">
            <v>33</v>
          </cell>
        </row>
        <row r="117">
          <cell r="A117" t="str">
            <v>BR-3055B</v>
          </cell>
          <cell r="B117">
            <v>17.600000000000001</v>
          </cell>
          <cell r="C117">
            <v>86</v>
          </cell>
          <cell r="D117">
            <v>35</v>
          </cell>
          <cell r="E117">
            <v>0.40697674418604651</v>
          </cell>
          <cell r="F117">
            <v>51</v>
          </cell>
          <cell r="G117">
            <v>33.4</v>
          </cell>
          <cell r="H117">
            <v>0.65490196078431373</v>
          </cell>
          <cell r="I117">
            <v>47</v>
          </cell>
        </row>
        <row r="118">
          <cell r="A118" t="str">
            <v>BR-3056N</v>
          </cell>
          <cell r="B118">
            <v>3.02</v>
          </cell>
          <cell r="C118">
            <v>61</v>
          </cell>
          <cell r="D118">
            <v>25</v>
          </cell>
          <cell r="E118">
            <v>0.4098360655737705</v>
          </cell>
          <cell r="F118">
            <v>36</v>
          </cell>
          <cell r="G118">
            <v>32.979999999999997</v>
          </cell>
          <cell r="H118">
            <v>0.91611111111111099</v>
          </cell>
          <cell r="I118">
            <v>33</v>
          </cell>
        </row>
        <row r="119">
          <cell r="A119" t="str">
            <v>BR-3057L</v>
          </cell>
          <cell r="B119">
            <v>7.16</v>
          </cell>
          <cell r="C119">
            <v>61</v>
          </cell>
          <cell r="D119">
            <v>25</v>
          </cell>
          <cell r="E119">
            <v>0.4098360655737705</v>
          </cell>
          <cell r="F119">
            <v>36</v>
          </cell>
          <cell r="G119">
            <v>28.84</v>
          </cell>
          <cell r="H119">
            <v>0.80111111111111111</v>
          </cell>
          <cell r="I119">
            <v>33</v>
          </cell>
        </row>
        <row r="120">
          <cell r="A120" t="str">
            <v>BR-3058B</v>
          </cell>
          <cell r="B120">
            <v>19.940000000000001</v>
          </cell>
          <cell r="C120">
            <v>86</v>
          </cell>
          <cell r="D120">
            <v>35</v>
          </cell>
          <cell r="E120">
            <v>0.40697674418604651</v>
          </cell>
          <cell r="F120">
            <v>51</v>
          </cell>
          <cell r="G120">
            <v>31.06</v>
          </cell>
          <cell r="H120">
            <v>0.60901960784313725</v>
          </cell>
          <cell r="I120">
            <v>47</v>
          </cell>
        </row>
        <row r="121">
          <cell r="A121" t="str">
            <v>BR-3059N</v>
          </cell>
          <cell r="B121">
            <v>5.58</v>
          </cell>
          <cell r="C121">
            <v>61</v>
          </cell>
          <cell r="D121">
            <v>25</v>
          </cell>
          <cell r="E121">
            <v>0.4098360655737705</v>
          </cell>
          <cell r="F121">
            <v>36</v>
          </cell>
          <cell r="G121">
            <v>30.42</v>
          </cell>
          <cell r="H121">
            <v>0.84500000000000008</v>
          </cell>
          <cell r="I121">
            <v>33</v>
          </cell>
        </row>
        <row r="122">
          <cell r="A122" t="str">
            <v>BR-3060B</v>
          </cell>
          <cell r="B122">
            <v>54.45</v>
          </cell>
          <cell r="C122">
            <v>61</v>
          </cell>
          <cell r="D122">
            <v>25</v>
          </cell>
          <cell r="E122">
            <v>0.4098360655737705</v>
          </cell>
          <cell r="F122">
            <v>36</v>
          </cell>
          <cell r="G122">
            <v>-18.450000000000003</v>
          </cell>
          <cell r="H122">
            <v>-0.51250000000000007</v>
          </cell>
          <cell r="I122">
            <v>33</v>
          </cell>
        </row>
        <row r="123">
          <cell r="A123" t="str">
            <v>BR-3067B</v>
          </cell>
          <cell r="B123">
            <v>14.71</v>
          </cell>
          <cell r="C123">
            <v>61</v>
          </cell>
          <cell r="D123">
            <v>25</v>
          </cell>
          <cell r="E123">
            <v>0.4098360655737705</v>
          </cell>
          <cell r="F123">
            <v>36</v>
          </cell>
          <cell r="G123">
            <v>21.29</v>
          </cell>
          <cell r="H123">
            <v>0.59138888888888885</v>
          </cell>
          <cell r="I123">
            <v>33</v>
          </cell>
        </row>
        <row r="124">
          <cell r="A124" t="str">
            <v>BR-3068N</v>
          </cell>
          <cell r="B124">
            <v>3.43</v>
          </cell>
          <cell r="C124">
            <v>36</v>
          </cell>
          <cell r="D124">
            <v>12</v>
          </cell>
          <cell r="E124">
            <v>0.33333333333333331</v>
          </cell>
          <cell r="F124">
            <v>24</v>
          </cell>
          <cell r="G124">
            <v>20.57</v>
          </cell>
          <cell r="H124">
            <v>0.85708333333333331</v>
          </cell>
          <cell r="I124">
            <v>22</v>
          </cell>
        </row>
        <row r="125">
          <cell r="A125" t="str">
            <v>BR-3069B</v>
          </cell>
          <cell r="B125">
            <v>16.170000000000002</v>
          </cell>
          <cell r="C125">
            <v>61</v>
          </cell>
          <cell r="D125">
            <v>25</v>
          </cell>
          <cell r="E125">
            <v>0.4098360655737705</v>
          </cell>
          <cell r="F125">
            <v>36</v>
          </cell>
          <cell r="G125">
            <v>19.829999999999998</v>
          </cell>
          <cell r="H125">
            <v>0.55083333333333329</v>
          </cell>
          <cell r="I125">
            <v>33</v>
          </cell>
        </row>
        <row r="126">
          <cell r="A126" t="str">
            <v>BR-3070L</v>
          </cell>
          <cell r="B126">
            <v>17.239999999999998</v>
          </cell>
          <cell r="C126">
            <v>124</v>
          </cell>
          <cell r="D126">
            <v>25</v>
          </cell>
          <cell r="E126">
            <v>0.20161290322580644</v>
          </cell>
          <cell r="F126">
            <v>99</v>
          </cell>
          <cell r="G126">
            <v>81.760000000000005</v>
          </cell>
          <cell r="H126">
            <v>0.82585858585858596</v>
          </cell>
          <cell r="I126">
            <v>92</v>
          </cell>
        </row>
        <row r="127">
          <cell r="A127" t="str">
            <v>BR-3071N</v>
          </cell>
          <cell r="B127">
            <v>10.79</v>
          </cell>
          <cell r="C127">
            <v>36</v>
          </cell>
          <cell r="D127">
            <v>12</v>
          </cell>
          <cell r="E127">
            <v>0.33333333333333331</v>
          </cell>
          <cell r="F127">
            <v>24</v>
          </cell>
          <cell r="G127">
            <v>13.21</v>
          </cell>
          <cell r="H127">
            <v>0.55041666666666667</v>
          </cell>
          <cell r="I127">
            <v>22</v>
          </cell>
        </row>
        <row r="128">
          <cell r="A128" t="str">
            <v>BR-3072N</v>
          </cell>
          <cell r="B128">
            <v>6.92</v>
          </cell>
          <cell r="C128">
            <v>36</v>
          </cell>
          <cell r="D128">
            <v>12</v>
          </cell>
          <cell r="E128">
            <v>0.33333333333333331</v>
          </cell>
          <cell r="F128">
            <v>24</v>
          </cell>
          <cell r="G128">
            <v>17.079999999999998</v>
          </cell>
          <cell r="H128">
            <v>0.71166666666666656</v>
          </cell>
          <cell r="I128">
            <v>22</v>
          </cell>
        </row>
        <row r="129">
          <cell r="A129" t="str">
            <v>BR-3074R</v>
          </cell>
          <cell r="B129" t="e">
            <v>#N/A</v>
          </cell>
          <cell r="C129">
            <v>49</v>
          </cell>
          <cell r="D129">
            <v>20</v>
          </cell>
          <cell r="E129">
            <v>0.40816326530612246</v>
          </cell>
          <cell r="F129">
            <v>29</v>
          </cell>
          <cell r="G129" t="e">
            <v>#N/A</v>
          </cell>
          <cell r="H129" t="e">
            <v>#N/A</v>
          </cell>
          <cell r="I129">
            <v>27</v>
          </cell>
        </row>
        <row r="130">
          <cell r="A130" t="str">
            <v>BR-3074W</v>
          </cell>
          <cell r="B130">
            <v>8.4600000000000009</v>
          </cell>
          <cell r="C130">
            <v>124</v>
          </cell>
          <cell r="D130">
            <v>25</v>
          </cell>
          <cell r="E130">
            <v>0.20161290322580644</v>
          </cell>
          <cell r="F130">
            <v>99</v>
          </cell>
          <cell r="G130">
            <v>90.539999999999992</v>
          </cell>
          <cell r="H130">
            <v>0.91454545454545444</v>
          </cell>
          <cell r="I130">
            <v>92</v>
          </cell>
        </row>
        <row r="131">
          <cell r="A131" t="str">
            <v>BR-3075W</v>
          </cell>
          <cell r="B131" t="str">
            <v>tbd</v>
          </cell>
          <cell r="C131">
            <v>124</v>
          </cell>
          <cell r="D131">
            <v>25</v>
          </cell>
          <cell r="E131">
            <v>0.20161290322580644</v>
          </cell>
          <cell r="F131">
            <v>99</v>
          </cell>
          <cell r="G131" t="e">
            <v>#VALUE!</v>
          </cell>
          <cell r="H131" t="e">
            <v>#VALUE!</v>
          </cell>
          <cell r="I131">
            <v>92</v>
          </cell>
        </row>
        <row r="132">
          <cell r="A132" t="str">
            <v>BR-3078B</v>
          </cell>
          <cell r="B132">
            <v>10.72</v>
          </cell>
          <cell r="C132">
            <v>124</v>
          </cell>
          <cell r="D132">
            <v>25</v>
          </cell>
          <cell r="E132">
            <v>0.20161290322580644</v>
          </cell>
          <cell r="F132">
            <v>99</v>
          </cell>
          <cell r="G132">
            <v>88.28</v>
          </cell>
          <cell r="H132">
            <v>0.89171717171717169</v>
          </cell>
          <cell r="I132">
            <v>92</v>
          </cell>
        </row>
        <row r="133">
          <cell r="A133" t="str">
            <v>BR-3079N</v>
          </cell>
          <cell r="B133">
            <v>5.26</v>
          </cell>
          <cell r="C133">
            <v>61</v>
          </cell>
          <cell r="D133">
            <v>25</v>
          </cell>
          <cell r="E133">
            <v>0.4098360655737705</v>
          </cell>
          <cell r="F133">
            <v>36</v>
          </cell>
          <cell r="G133">
            <v>30.740000000000002</v>
          </cell>
          <cell r="H133">
            <v>0.85388888888888892</v>
          </cell>
          <cell r="I133">
            <v>33</v>
          </cell>
        </row>
        <row r="134">
          <cell r="A134" t="str">
            <v>BR-3080N</v>
          </cell>
          <cell r="B134">
            <v>7.8</v>
          </cell>
          <cell r="C134">
            <v>61</v>
          </cell>
          <cell r="D134">
            <v>25</v>
          </cell>
          <cell r="E134">
            <v>0.4098360655737705</v>
          </cell>
          <cell r="F134">
            <v>36</v>
          </cell>
          <cell r="G134">
            <v>28.2</v>
          </cell>
          <cell r="H134">
            <v>0.78333333333333333</v>
          </cell>
          <cell r="I134">
            <v>33</v>
          </cell>
        </row>
        <row r="135">
          <cell r="A135" t="str">
            <v>BR-3081B</v>
          </cell>
          <cell r="B135">
            <v>5.48</v>
          </cell>
          <cell r="C135">
            <v>61</v>
          </cell>
          <cell r="D135">
            <v>25</v>
          </cell>
          <cell r="E135">
            <v>0.4098360655737705</v>
          </cell>
          <cell r="F135">
            <v>36</v>
          </cell>
          <cell r="G135">
            <v>30.52</v>
          </cell>
          <cell r="H135">
            <v>0.84777777777777774</v>
          </cell>
          <cell r="I135">
            <v>33</v>
          </cell>
        </row>
        <row r="136">
          <cell r="A136" t="str">
            <v>BR-3082W</v>
          </cell>
          <cell r="B136" t="str">
            <v>TBD</v>
          </cell>
          <cell r="C136">
            <v>61</v>
          </cell>
          <cell r="D136">
            <v>25</v>
          </cell>
          <cell r="E136">
            <v>0.4098360655737705</v>
          </cell>
          <cell r="F136">
            <v>36</v>
          </cell>
          <cell r="G136" t="e">
            <v>#VALUE!</v>
          </cell>
          <cell r="H136" t="e">
            <v>#VALUE!</v>
          </cell>
          <cell r="I136">
            <v>33</v>
          </cell>
        </row>
        <row r="137">
          <cell r="A137" t="str">
            <v>BR-3083W</v>
          </cell>
          <cell r="B137">
            <v>5.48</v>
          </cell>
          <cell r="C137">
            <v>61</v>
          </cell>
          <cell r="D137">
            <v>25</v>
          </cell>
          <cell r="E137">
            <v>0.4098360655737705</v>
          </cell>
          <cell r="F137">
            <v>36</v>
          </cell>
          <cell r="G137">
            <v>30.52</v>
          </cell>
          <cell r="H137">
            <v>0.84777777777777774</v>
          </cell>
          <cell r="I137">
            <v>33</v>
          </cell>
        </row>
        <row r="138">
          <cell r="A138" t="str">
            <v>BR-3085W</v>
          </cell>
          <cell r="B138" t="str">
            <v>TBD</v>
          </cell>
          <cell r="C138">
            <v>61</v>
          </cell>
          <cell r="D138">
            <v>25</v>
          </cell>
          <cell r="E138">
            <v>0.4098360655737705</v>
          </cell>
          <cell r="F138">
            <v>36</v>
          </cell>
          <cell r="G138" t="e">
            <v>#VALUE!</v>
          </cell>
          <cell r="H138" t="e">
            <v>#VALUE!</v>
          </cell>
          <cell r="I138">
            <v>33</v>
          </cell>
        </row>
        <row r="139">
          <cell r="A139" t="str">
            <v>BR-5001C</v>
          </cell>
          <cell r="B139">
            <v>11.92</v>
          </cell>
          <cell r="C139">
            <v>86</v>
          </cell>
          <cell r="D139">
            <v>35</v>
          </cell>
          <cell r="E139">
            <v>0.40697674418604651</v>
          </cell>
          <cell r="F139">
            <v>51</v>
          </cell>
          <cell r="G139">
            <v>39.08</v>
          </cell>
          <cell r="H139">
            <v>0.76627450980392153</v>
          </cell>
          <cell r="I139">
            <v>47</v>
          </cell>
        </row>
        <row r="140">
          <cell r="A140" t="str">
            <v>BR-5011L</v>
          </cell>
          <cell r="B140">
            <v>13.15</v>
          </cell>
          <cell r="C140">
            <v>61</v>
          </cell>
          <cell r="D140">
            <v>25</v>
          </cell>
          <cell r="E140">
            <v>0.4098360655737705</v>
          </cell>
          <cell r="F140">
            <v>36</v>
          </cell>
          <cell r="G140">
            <v>22.85</v>
          </cell>
          <cell r="H140">
            <v>0.6347222222222223</v>
          </cell>
          <cell r="I140">
            <v>33</v>
          </cell>
        </row>
        <row r="141">
          <cell r="A141" t="str">
            <v>BR-5030L</v>
          </cell>
          <cell r="B141">
            <v>4.04</v>
          </cell>
          <cell r="C141">
            <v>61</v>
          </cell>
          <cell r="D141">
            <v>25</v>
          </cell>
          <cell r="E141">
            <v>0.4098360655737705</v>
          </cell>
          <cell r="F141">
            <v>36</v>
          </cell>
          <cell r="G141">
            <v>31.96</v>
          </cell>
          <cell r="H141">
            <v>0.88777777777777778</v>
          </cell>
          <cell r="I141">
            <v>33</v>
          </cell>
        </row>
        <row r="142">
          <cell r="A142" t="str">
            <v>BR-5032L</v>
          </cell>
          <cell r="B142" t="e">
            <v>#N/A</v>
          </cell>
          <cell r="C142">
            <v>86</v>
          </cell>
          <cell r="D142">
            <v>35</v>
          </cell>
          <cell r="E142">
            <v>0.40697674418604651</v>
          </cell>
          <cell r="F142">
            <v>51</v>
          </cell>
          <cell r="G142" t="e">
            <v>#N/A</v>
          </cell>
          <cell r="H142" t="e">
            <v>#N/A</v>
          </cell>
          <cell r="I142">
            <v>47</v>
          </cell>
        </row>
        <row r="143">
          <cell r="A143" t="str">
            <v>BR-5035N</v>
          </cell>
          <cell r="B143">
            <v>5.22</v>
          </cell>
          <cell r="C143">
            <v>61</v>
          </cell>
          <cell r="D143">
            <v>25</v>
          </cell>
          <cell r="E143">
            <v>0.4098360655737705</v>
          </cell>
          <cell r="F143">
            <v>36</v>
          </cell>
          <cell r="G143">
            <v>30.78</v>
          </cell>
          <cell r="H143">
            <v>0.85499999999999998</v>
          </cell>
          <cell r="I143">
            <v>33</v>
          </cell>
        </row>
        <row r="144">
          <cell r="A144" t="str">
            <v>BR-5038L</v>
          </cell>
          <cell r="B144">
            <v>11.68</v>
          </cell>
          <cell r="C144">
            <v>61</v>
          </cell>
          <cell r="D144">
            <v>25</v>
          </cell>
          <cell r="E144">
            <v>0.4098360655737705</v>
          </cell>
          <cell r="F144">
            <v>36</v>
          </cell>
          <cell r="G144">
            <v>24.32</v>
          </cell>
          <cell r="H144">
            <v>0.67555555555555558</v>
          </cell>
          <cell r="I144">
            <v>33</v>
          </cell>
        </row>
        <row r="145">
          <cell r="A145" t="str">
            <v>BR-5039L</v>
          </cell>
          <cell r="B145">
            <v>14.72</v>
          </cell>
          <cell r="C145">
            <v>61</v>
          </cell>
          <cell r="D145">
            <v>25</v>
          </cell>
          <cell r="E145">
            <v>0.4098360655737705</v>
          </cell>
          <cell r="F145">
            <v>36</v>
          </cell>
          <cell r="G145">
            <v>21.28</v>
          </cell>
          <cell r="H145">
            <v>0.59111111111111114</v>
          </cell>
          <cell r="I145">
            <v>33</v>
          </cell>
        </row>
        <row r="146">
          <cell r="A146" t="str">
            <v>BR-5042L</v>
          </cell>
          <cell r="B146">
            <v>10.26</v>
          </cell>
          <cell r="C146">
            <v>61</v>
          </cell>
          <cell r="D146">
            <v>25</v>
          </cell>
          <cell r="E146">
            <v>0.4098360655737705</v>
          </cell>
          <cell r="F146">
            <v>36</v>
          </cell>
          <cell r="G146">
            <v>25.740000000000002</v>
          </cell>
          <cell r="H146">
            <v>0.71500000000000008</v>
          </cell>
          <cell r="I146">
            <v>33</v>
          </cell>
        </row>
        <row r="147">
          <cell r="A147" t="str">
            <v>BR-5043N</v>
          </cell>
          <cell r="B147">
            <v>5.98</v>
          </cell>
          <cell r="C147">
            <v>49</v>
          </cell>
          <cell r="D147">
            <v>20</v>
          </cell>
          <cell r="E147">
            <v>0.40816326530612246</v>
          </cell>
          <cell r="F147">
            <v>29</v>
          </cell>
          <cell r="G147">
            <v>23.02</v>
          </cell>
          <cell r="H147">
            <v>0.79379310344827581</v>
          </cell>
          <cell r="I147">
            <v>27</v>
          </cell>
        </row>
        <row r="148">
          <cell r="A148" t="str">
            <v>BR-5046L</v>
          </cell>
          <cell r="B148">
            <v>5.53</v>
          </cell>
          <cell r="C148">
            <v>49</v>
          </cell>
          <cell r="D148">
            <v>20</v>
          </cell>
          <cell r="E148">
            <v>0.40816326530612246</v>
          </cell>
          <cell r="F148">
            <v>29</v>
          </cell>
          <cell r="G148">
            <v>23.47</v>
          </cell>
          <cell r="H148">
            <v>0.80931034482758613</v>
          </cell>
          <cell r="I148">
            <v>27</v>
          </cell>
        </row>
        <row r="149">
          <cell r="A149" t="str">
            <v>BR-5047L</v>
          </cell>
          <cell r="B149">
            <v>8.1300000000000008</v>
          </cell>
          <cell r="C149">
            <v>61</v>
          </cell>
          <cell r="D149">
            <v>25</v>
          </cell>
          <cell r="E149">
            <v>0.4098360655737705</v>
          </cell>
          <cell r="F149">
            <v>36</v>
          </cell>
          <cell r="G149">
            <v>27.869999999999997</v>
          </cell>
          <cell r="H149">
            <v>0.77416666666666656</v>
          </cell>
          <cell r="I149">
            <v>33</v>
          </cell>
        </row>
        <row r="150">
          <cell r="A150" t="str">
            <v>BR-5048N</v>
          </cell>
          <cell r="B150">
            <v>18.739999999999998</v>
          </cell>
          <cell r="C150">
            <v>61</v>
          </cell>
          <cell r="D150">
            <v>25</v>
          </cell>
          <cell r="E150">
            <v>0.4098360655737705</v>
          </cell>
          <cell r="F150">
            <v>36</v>
          </cell>
          <cell r="G150">
            <v>17.260000000000002</v>
          </cell>
          <cell r="H150">
            <v>0.47944444444444451</v>
          </cell>
          <cell r="I150">
            <v>33</v>
          </cell>
        </row>
        <row r="151">
          <cell r="A151" t="str">
            <v>BR-5053C</v>
          </cell>
          <cell r="B151">
            <v>10.7</v>
          </cell>
          <cell r="C151">
            <v>61</v>
          </cell>
          <cell r="D151">
            <v>25</v>
          </cell>
          <cell r="E151">
            <v>0.4098360655737705</v>
          </cell>
          <cell r="F151">
            <v>36</v>
          </cell>
          <cell r="G151">
            <v>25.3</v>
          </cell>
          <cell r="H151">
            <v>0.70277777777777783</v>
          </cell>
          <cell r="I151">
            <v>33</v>
          </cell>
        </row>
        <row r="152">
          <cell r="A152" t="str">
            <v>BR-5080C</v>
          </cell>
          <cell r="B152">
            <v>7.14</v>
          </cell>
          <cell r="C152">
            <v>61</v>
          </cell>
          <cell r="D152">
            <v>25</v>
          </cell>
          <cell r="E152">
            <v>0.4098360655737705</v>
          </cell>
          <cell r="F152">
            <v>36</v>
          </cell>
          <cell r="G152">
            <v>28.86</v>
          </cell>
          <cell r="H152">
            <v>0.80166666666666664</v>
          </cell>
          <cell r="I152">
            <v>33</v>
          </cell>
        </row>
        <row r="153">
          <cell r="A153" t="str">
            <v>BR-5080C</v>
          </cell>
          <cell r="B153">
            <v>7.14</v>
          </cell>
          <cell r="C153">
            <v>61</v>
          </cell>
          <cell r="D153">
            <v>25</v>
          </cell>
          <cell r="E153">
            <v>0.4098360655737705</v>
          </cell>
          <cell r="F153">
            <v>36</v>
          </cell>
          <cell r="G153">
            <v>28.86</v>
          </cell>
          <cell r="H153">
            <v>0.80166666666666664</v>
          </cell>
          <cell r="I153">
            <v>33</v>
          </cell>
        </row>
        <row r="154">
          <cell r="A154" t="str">
            <v>BR-7001N</v>
          </cell>
          <cell r="B154">
            <v>80.099999999999994</v>
          </cell>
          <cell r="C154">
            <v>124</v>
          </cell>
          <cell r="D154">
            <v>25</v>
          </cell>
          <cell r="E154">
            <v>0.20161290322580644</v>
          </cell>
          <cell r="F154">
            <v>99</v>
          </cell>
          <cell r="G154">
            <v>18.900000000000006</v>
          </cell>
          <cell r="H154">
            <v>0.19090909090909097</v>
          </cell>
          <cell r="I154">
            <v>92</v>
          </cell>
        </row>
        <row r="155">
          <cell r="A155" t="str">
            <v>BR-7002N</v>
          </cell>
          <cell r="B155">
            <v>94.65</v>
          </cell>
          <cell r="C155">
            <v>124</v>
          </cell>
          <cell r="D155">
            <v>25</v>
          </cell>
          <cell r="E155">
            <v>0.20161290322580644</v>
          </cell>
          <cell r="F155">
            <v>99</v>
          </cell>
          <cell r="G155">
            <v>4.3499999999999943</v>
          </cell>
          <cell r="H155">
            <v>4.3939393939393882E-2</v>
          </cell>
          <cell r="I155">
            <v>92</v>
          </cell>
        </row>
        <row r="156">
          <cell r="A156" t="str">
            <v>BR-ML50N</v>
          </cell>
          <cell r="B156">
            <v>10.57</v>
          </cell>
          <cell r="C156">
            <v>25</v>
          </cell>
          <cell r="D156">
            <v>9</v>
          </cell>
          <cell r="E156">
            <v>0.36</v>
          </cell>
          <cell r="F156">
            <v>16</v>
          </cell>
          <cell r="G156">
            <v>5.43</v>
          </cell>
          <cell r="H156">
            <v>0.33937499999999998</v>
          </cell>
          <cell r="I156">
            <v>15</v>
          </cell>
        </row>
        <row r="157">
          <cell r="A157" t="str">
            <v>BR-ML55N</v>
          </cell>
          <cell r="B157">
            <v>6.57</v>
          </cell>
          <cell r="C157">
            <v>36</v>
          </cell>
          <cell r="D157">
            <v>12</v>
          </cell>
          <cell r="E157">
            <v>0.33333333333333331</v>
          </cell>
          <cell r="F157">
            <v>24</v>
          </cell>
          <cell r="G157">
            <v>17.43</v>
          </cell>
          <cell r="H157">
            <v>0.72624999999999995</v>
          </cell>
          <cell r="I157">
            <v>22</v>
          </cell>
        </row>
        <row r="158">
          <cell r="A158" t="str">
            <v>BR-ML75N</v>
          </cell>
          <cell r="B158">
            <v>3.68</v>
          </cell>
          <cell r="C158">
            <v>36</v>
          </cell>
          <cell r="D158">
            <v>12</v>
          </cell>
          <cell r="E158">
            <v>0.33333333333333331</v>
          </cell>
          <cell r="F158">
            <v>24</v>
          </cell>
          <cell r="G158">
            <v>20.32</v>
          </cell>
          <cell r="H158">
            <v>0.84666666666666668</v>
          </cell>
          <cell r="I158">
            <v>22</v>
          </cell>
        </row>
        <row r="159">
          <cell r="A159" t="str">
            <v>BR-PK32N</v>
          </cell>
          <cell r="B159">
            <v>4.4800000000000004</v>
          </cell>
          <cell r="C159">
            <v>25</v>
          </cell>
          <cell r="D159">
            <v>9</v>
          </cell>
          <cell r="E159">
            <v>0.36</v>
          </cell>
          <cell r="F159">
            <v>16</v>
          </cell>
          <cell r="G159">
            <v>11.52</v>
          </cell>
          <cell r="H159">
            <v>0.72</v>
          </cell>
          <cell r="I159">
            <v>15</v>
          </cell>
        </row>
        <row r="160">
          <cell r="A160" t="str">
            <v>BW-R01</v>
          </cell>
          <cell r="B160">
            <v>0.01</v>
          </cell>
          <cell r="C160">
            <v>69</v>
          </cell>
          <cell r="D160">
            <v>20</v>
          </cell>
          <cell r="E160">
            <v>0.28985507246376813</v>
          </cell>
          <cell r="F160">
            <v>49</v>
          </cell>
          <cell r="G160">
            <v>48.99</v>
          </cell>
          <cell r="H160">
            <v>0.99979591836734694</v>
          </cell>
          <cell r="I160">
            <v>46</v>
          </cell>
        </row>
        <row r="161">
          <cell r="A161" t="str">
            <v>BW-R01H</v>
          </cell>
          <cell r="B161">
            <v>0.01</v>
          </cell>
          <cell r="C161">
            <v>119</v>
          </cell>
          <cell r="D161">
            <v>30</v>
          </cell>
          <cell r="E161">
            <v>0.25210084033613445</v>
          </cell>
          <cell r="F161">
            <v>89</v>
          </cell>
          <cell r="G161">
            <v>88.99</v>
          </cell>
          <cell r="H161">
            <v>0.99988764044943812</v>
          </cell>
          <cell r="I161">
            <v>83</v>
          </cell>
        </row>
        <row r="162">
          <cell r="A162" t="str">
            <v>BW-WTL03</v>
          </cell>
          <cell r="B162">
            <v>16.256400000000003</v>
          </cell>
          <cell r="C162">
            <v>99</v>
          </cell>
          <cell r="D162">
            <v>30</v>
          </cell>
          <cell r="E162">
            <v>0.25252525252525254</v>
          </cell>
          <cell r="F162">
            <v>74</v>
          </cell>
          <cell r="G162">
            <v>57.743600000000001</v>
          </cell>
          <cell r="H162">
            <v>0.78031891891891891</v>
          </cell>
          <cell r="I162">
            <v>69</v>
          </cell>
        </row>
        <row r="163">
          <cell r="A163" t="str">
            <v>BW-WTP03</v>
          </cell>
          <cell r="B163">
            <v>31.912307281123486</v>
          </cell>
          <cell r="C163">
            <v>99</v>
          </cell>
          <cell r="D163">
            <v>30</v>
          </cell>
          <cell r="E163">
            <v>0.25252525252525254</v>
          </cell>
          <cell r="F163">
            <v>74</v>
          </cell>
          <cell r="G163">
            <v>42.087692718876511</v>
          </cell>
          <cell r="H163">
            <v>0.56875260430914198</v>
          </cell>
          <cell r="I163">
            <v>69</v>
          </cell>
        </row>
        <row r="164">
          <cell r="A164" t="str">
            <v>BW-WTP05</v>
          </cell>
          <cell r="B164">
            <v>33</v>
          </cell>
          <cell r="C164">
            <v>149</v>
          </cell>
          <cell r="D164">
            <v>30</v>
          </cell>
          <cell r="E164">
            <v>0.24832214765100671</v>
          </cell>
          <cell r="F164">
            <v>112</v>
          </cell>
          <cell r="G164">
            <v>79</v>
          </cell>
          <cell r="H164">
            <v>0.7053571428571429</v>
          </cell>
          <cell r="I164">
            <v>104</v>
          </cell>
        </row>
        <row r="165">
          <cell r="A165" t="str">
            <v>BW-WTP15</v>
          </cell>
          <cell r="B165">
            <v>191</v>
          </cell>
          <cell r="C165">
            <v>399</v>
          </cell>
          <cell r="D165">
            <v>30</v>
          </cell>
          <cell r="E165">
            <v>0.25062656641604009</v>
          </cell>
          <cell r="F165">
            <v>299</v>
          </cell>
          <cell r="G165">
            <v>108</v>
          </cell>
          <cell r="H165">
            <v>0.3612040133779264</v>
          </cell>
          <cell r="I165">
            <v>278</v>
          </cell>
        </row>
        <row r="166">
          <cell r="A166" t="str">
            <v>BW-WTPL03</v>
          </cell>
          <cell r="B166">
            <v>48.168707281123488</v>
          </cell>
          <cell r="C166">
            <v>149</v>
          </cell>
          <cell r="D166">
            <v>30</v>
          </cell>
          <cell r="E166">
            <v>0.24832214765100671</v>
          </cell>
          <cell r="F166">
            <v>112</v>
          </cell>
          <cell r="G166">
            <v>63.831292718876512</v>
          </cell>
          <cell r="H166">
            <v>0.56992225641854033</v>
          </cell>
          <cell r="I166">
            <v>104</v>
          </cell>
        </row>
        <row r="167">
          <cell r="A167" t="str">
            <v>BW-WTPL05</v>
          </cell>
          <cell r="B167">
            <v>73.182543041497979</v>
          </cell>
          <cell r="C167">
            <v>199</v>
          </cell>
          <cell r="D167">
            <v>30</v>
          </cell>
          <cell r="E167">
            <v>0.25125628140703515</v>
          </cell>
          <cell r="F167">
            <v>149</v>
          </cell>
          <cell r="G167">
            <v>75.817456958502021</v>
          </cell>
          <cell r="H167">
            <v>0.50884199301008071</v>
          </cell>
          <cell r="I167">
            <v>139</v>
          </cell>
        </row>
        <row r="168">
          <cell r="A168" t="str">
            <v>DS-3084PMG+</v>
          </cell>
          <cell r="B168" t="e">
            <v>#N/A</v>
          </cell>
          <cell r="C168">
            <v>149</v>
          </cell>
          <cell r="D168">
            <v>67</v>
          </cell>
          <cell r="E168">
            <v>0.44966442953020136</v>
          </cell>
          <cell r="F168">
            <v>82</v>
          </cell>
          <cell r="G168" t="e">
            <v>#N/A</v>
          </cell>
          <cell r="H168" t="e">
            <v>#N/A</v>
          </cell>
          <cell r="I168">
            <v>76</v>
          </cell>
        </row>
        <row r="169">
          <cell r="A169" t="str">
            <v>DS-3100PMG+</v>
          </cell>
          <cell r="B169" t="e">
            <v>#N/A</v>
          </cell>
          <cell r="C169">
            <v>179</v>
          </cell>
          <cell r="D169">
            <v>80</v>
          </cell>
          <cell r="E169">
            <v>0.44692737430167595</v>
          </cell>
          <cell r="F169">
            <v>99</v>
          </cell>
          <cell r="G169" t="e">
            <v>#N/A</v>
          </cell>
          <cell r="H169" t="e">
            <v>#N/A</v>
          </cell>
          <cell r="I169">
            <v>92</v>
          </cell>
        </row>
        <row r="170">
          <cell r="A170" t="str">
            <v>DS-9092PMG+</v>
          </cell>
          <cell r="B170" t="e">
            <v>#N/A</v>
          </cell>
          <cell r="C170">
            <v>199</v>
          </cell>
          <cell r="D170">
            <v>89</v>
          </cell>
          <cell r="E170">
            <v>0.44723618090452261</v>
          </cell>
          <cell r="F170">
            <v>110</v>
          </cell>
          <cell r="G170" t="e">
            <v>#N/A</v>
          </cell>
          <cell r="H170" t="e">
            <v>#N/A</v>
          </cell>
          <cell r="I170">
            <v>102</v>
          </cell>
        </row>
        <row r="171">
          <cell r="A171" t="str">
            <v>EWMA2000</v>
          </cell>
          <cell r="B171">
            <v>31.75</v>
          </cell>
          <cell r="C171">
            <v>69</v>
          </cell>
          <cell r="D171">
            <v>24</v>
          </cell>
          <cell r="E171">
            <v>0.34782608695652173</v>
          </cell>
          <cell r="F171">
            <v>45</v>
          </cell>
          <cell r="G171">
            <v>13.25</v>
          </cell>
          <cell r="H171">
            <v>0.29444444444444445</v>
          </cell>
          <cell r="I171">
            <v>42</v>
          </cell>
        </row>
        <row r="172">
          <cell r="A172" t="str">
            <v>OCM815B</v>
          </cell>
          <cell r="B172">
            <v>18.93</v>
          </cell>
          <cell r="C172">
            <v>89</v>
          </cell>
          <cell r="D172">
            <v>20</v>
          </cell>
          <cell r="E172">
            <v>0.24719101123595505</v>
          </cell>
          <cell r="F172">
            <v>67</v>
          </cell>
          <cell r="G172">
            <v>48.07</v>
          </cell>
          <cell r="H172">
            <v>0.71746268656716417</v>
          </cell>
          <cell r="I172">
            <v>62</v>
          </cell>
        </row>
        <row r="173">
          <cell r="A173" t="str">
            <v>OCM815W</v>
          </cell>
          <cell r="B173">
            <v>20.23</v>
          </cell>
          <cell r="C173">
            <v>89</v>
          </cell>
          <cell r="D173">
            <v>20</v>
          </cell>
          <cell r="E173">
            <v>0.24719101123595505</v>
          </cell>
          <cell r="F173">
            <v>67</v>
          </cell>
          <cell r="G173">
            <v>46.769999999999996</v>
          </cell>
          <cell r="H173">
            <v>0.69805970149253727</v>
          </cell>
          <cell r="I173">
            <v>62</v>
          </cell>
        </row>
        <row r="174">
          <cell r="A174" t="str">
            <v>OCM818B-RU</v>
          </cell>
          <cell r="B174">
            <v>16.41</v>
          </cell>
          <cell r="C174">
            <v>69</v>
          </cell>
          <cell r="D174">
            <v>20</v>
          </cell>
          <cell r="E174">
            <v>0.24637681159420291</v>
          </cell>
          <cell r="F174">
            <v>52</v>
          </cell>
          <cell r="G174">
            <v>35.590000000000003</v>
          </cell>
          <cell r="H174">
            <v>0.68442307692307702</v>
          </cell>
          <cell r="I174">
            <v>48</v>
          </cell>
        </row>
        <row r="175">
          <cell r="A175" t="str">
            <v>OCM818W-RU</v>
          </cell>
          <cell r="B175">
            <v>17.88</v>
          </cell>
          <cell r="C175">
            <v>69</v>
          </cell>
          <cell r="D175">
            <v>20</v>
          </cell>
          <cell r="E175">
            <v>0.24637681159420291</v>
          </cell>
          <cell r="F175">
            <v>52</v>
          </cell>
          <cell r="G175">
            <v>34.120000000000005</v>
          </cell>
          <cell r="H175">
            <v>0.6561538461538462</v>
          </cell>
          <cell r="I175">
            <v>48</v>
          </cell>
        </row>
        <row r="176">
          <cell r="A176" t="str">
            <v>OWM3000</v>
          </cell>
          <cell r="B176">
            <v>56.665279605263159</v>
          </cell>
          <cell r="C176">
            <v>349</v>
          </cell>
          <cell r="D176">
            <v>10</v>
          </cell>
          <cell r="E176">
            <v>0.35816618911174786</v>
          </cell>
          <cell r="F176">
            <v>224</v>
          </cell>
          <cell r="G176">
            <v>167.33472039473685</v>
          </cell>
          <cell r="H176">
            <v>0.74703000176221812</v>
          </cell>
          <cell r="I176">
            <v>208</v>
          </cell>
        </row>
        <row r="177">
          <cell r="A177" t="str">
            <v>OWM3000ST</v>
          </cell>
          <cell r="B177">
            <v>64.525726973684215</v>
          </cell>
          <cell r="C177">
            <v>249</v>
          </cell>
          <cell r="D177">
            <v>10</v>
          </cell>
          <cell r="E177">
            <v>0.36144578313253012</v>
          </cell>
          <cell r="F177">
            <v>159</v>
          </cell>
          <cell r="G177">
            <v>94.474273026315785</v>
          </cell>
          <cell r="H177">
            <v>0.59417781777557099</v>
          </cell>
          <cell r="I177">
            <v>148</v>
          </cell>
        </row>
        <row r="178">
          <cell r="A178" t="str">
            <v>SP.70103GC01</v>
          </cell>
          <cell r="B178" t="e">
            <v>#N/A</v>
          </cell>
          <cell r="C178">
            <v>61</v>
          </cell>
          <cell r="D178">
            <v>25</v>
          </cell>
          <cell r="E178">
            <v>0.4098360655737705</v>
          </cell>
          <cell r="F178">
            <v>36</v>
          </cell>
          <cell r="G178" t="e">
            <v>#N/A</v>
          </cell>
          <cell r="H178" t="e">
            <v>#N/A</v>
          </cell>
          <cell r="I178">
            <v>33</v>
          </cell>
        </row>
        <row r="179">
          <cell r="A179" t="str">
            <v>SP.71K03GC01</v>
          </cell>
          <cell r="B179">
            <v>25.5</v>
          </cell>
          <cell r="C179">
            <v>69</v>
          </cell>
          <cell r="D179">
            <v>30</v>
          </cell>
          <cell r="E179">
            <v>0.43478260869565216</v>
          </cell>
          <cell r="F179">
            <v>39</v>
          </cell>
          <cell r="G179">
            <v>13.5</v>
          </cell>
          <cell r="H179">
            <v>0.34615384615384615</v>
          </cell>
          <cell r="I179">
            <v>36</v>
          </cell>
        </row>
        <row r="180">
          <cell r="A180" t="str">
            <v>SP.72101GC01</v>
          </cell>
          <cell r="B180">
            <v>18.93</v>
          </cell>
          <cell r="C180">
            <v>61</v>
          </cell>
          <cell r="D180">
            <v>25</v>
          </cell>
          <cell r="E180">
            <v>0.4098360655737705</v>
          </cell>
          <cell r="F180">
            <v>36</v>
          </cell>
          <cell r="G180">
            <v>17.07</v>
          </cell>
          <cell r="H180">
            <v>0.47416666666666668</v>
          </cell>
          <cell r="I180">
            <v>33</v>
          </cell>
        </row>
        <row r="181">
          <cell r="A181" t="str">
            <v>SP.72702GC01</v>
          </cell>
          <cell r="B181">
            <v>7.92</v>
          </cell>
          <cell r="C181">
            <v>61</v>
          </cell>
          <cell r="D181">
            <v>25</v>
          </cell>
          <cell r="E181">
            <v>0.4098360655737705</v>
          </cell>
          <cell r="F181">
            <v>36</v>
          </cell>
          <cell r="G181">
            <v>28.08</v>
          </cell>
          <cell r="H181">
            <v>0.77999999999999992</v>
          </cell>
          <cell r="I181">
            <v>33</v>
          </cell>
        </row>
        <row r="182">
          <cell r="A182" t="str">
            <v>SP.8SF02GC01</v>
          </cell>
          <cell r="B182">
            <v>17.71</v>
          </cell>
          <cell r="C182">
            <v>61</v>
          </cell>
          <cell r="D182">
            <v>25</v>
          </cell>
          <cell r="E182">
            <v>0.4098360655737705</v>
          </cell>
          <cell r="F182">
            <v>36</v>
          </cell>
          <cell r="G182">
            <v>18.29</v>
          </cell>
          <cell r="H182">
            <v>0.50805555555555548</v>
          </cell>
          <cell r="I182">
            <v>33</v>
          </cell>
        </row>
        <row r="183">
          <cell r="A183" t="str">
            <v>SP.8UA04GC01</v>
          </cell>
          <cell r="B183">
            <v>4.18</v>
          </cell>
          <cell r="C183">
            <v>111</v>
          </cell>
          <cell r="D183">
            <v>50</v>
          </cell>
          <cell r="E183">
            <v>0.45045045045045046</v>
          </cell>
          <cell r="F183">
            <v>61</v>
          </cell>
          <cell r="G183">
            <v>56.82</v>
          </cell>
          <cell r="H183">
            <v>0.93147540983606558</v>
          </cell>
          <cell r="I183">
            <v>57</v>
          </cell>
        </row>
        <row r="184">
          <cell r="A184" t="str">
            <v>SP.8VH02GC01</v>
          </cell>
          <cell r="B184">
            <v>2.92</v>
          </cell>
          <cell r="C184">
            <v>61</v>
          </cell>
          <cell r="D184">
            <v>25</v>
          </cell>
          <cell r="E184">
            <v>0.4098360655737705</v>
          </cell>
          <cell r="F184">
            <v>36</v>
          </cell>
          <cell r="G184">
            <v>33.08</v>
          </cell>
          <cell r="H184">
            <v>0.91888888888888887</v>
          </cell>
          <cell r="I184">
            <v>33</v>
          </cell>
        </row>
        <row r="185">
          <cell r="A185" t="str">
            <v>SP.8ZE01GC01</v>
          </cell>
          <cell r="B185">
            <v>7.27</v>
          </cell>
          <cell r="C185">
            <v>61</v>
          </cell>
          <cell r="D185">
            <v>25</v>
          </cell>
          <cell r="E185">
            <v>0.4098360655737705</v>
          </cell>
          <cell r="F185">
            <v>36</v>
          </cell>
          <cell r="G185">
            <v>28.73</v>
          </cell>
          <cell r="H185">
            <v>0.79805555555555552</v>
          </cell>
          <cell r="I185">
            <v>33</v>
          </cell>
        </row>
        <row r="186">
          <cell r="A186" t="str">
            <v>SP.8ZJ02GC01</v>
          </cell>
          <cell r="B186" t="e">
            <v>#N/A</v>
          </cell>
          <cell r="C186">
            <v>29</v>
          </cell>
          <cell r="D186">
            <v>12</v>
          </cell>
          <cell r="E186">
            <v>0.41379310344827586</v>
          </cell>
          <cell r="F186">
            <v>17</v>
          </cell>
          <cell r="G186" t="e">
            <v>#N/A</v>
          </cell>
          <cell r="H186" t="e">
            <v>#N/A</v>
          </cell>
          <cell r="I186">
            <v>16</v>
          </cell>
        </row>
        <row r="187">
          <cell r="A187" t="str">
            <v>EZC-USB</v>
          </cell>
          <cell r="B187">
            <v>18.298611111111111</v>
          </cell>
          <cell r="C187">
            <v>39</v>
          </cell>
          <cell r="D187">
            <v>24</v>
          </cell>
          <cell r="E187">
            <v>0.3</v>
          </cell>
          <cell r="F187">
            <v>29</v>
          </cell>
          <cell r="G187">
            <v>10.701388888888889</v>
          </cell>
          <cell r="H187">
            <v>0.36901340996168586</v>
          </cell>
          <cell r="I187">
            <v>27</v>
          </cell>
        </row>
        <row r="188">
          <cell r="A188" t="str">
            <v>WUSB</v>
          </cell>
          <cell r="B188">
            <v>13.98</v>
          </cell>
          <cell r="C188">
            <v>29</v>
          </cell>
          <cell r="D188">
            <v>10</v>
          </cell>
          <cell r="E188">
            <v>0.34482758620689657</v>
          </cell>
          <cell r="F188">
            <v>19</v>
          </cell>
          <cell r="G188">
            <v>5.0199999999999996</v>
          </cell>
          <cell r="H188">
            <v>0.26421052631578945</v>
          </cell>
          <cell r="I188">
            <v>18</v>
          </cell>
        </row>
        <row r="189">
          <cell r="A189" t="str">
            <v>WUSB-PRO</v>
          </cell>
          <cell r="B189">
            <v>11.95</v>
          </cell>
          <cell r="C189">
            <v>39</v>
          </cell>
          <cell r="D189">
            <v>10</v>
          </cell>
          <cell r="E189">
            <v>0.33333333333333331</v>
          </cell>
          <cell r="F189">
            <v>26</v>
          </cell>
          <cell r="G189">
            <v>14.05</v>
          </cell>
          <cell r="H189">
            <v>0.54038461538461546</v>
          </cell>
          <cell r="I189">
            <v>24</v>
          </cell>
        </row>
      </sheetData>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optomausa.com/product-details/ZK810T" TargetMode="External"/><Relationship Id="rId18" Type="http://schemas.openxmlformats.org/officeDocument/2006/relationships/hyperlink" Target="https://www.optomausa.com/product-details/UHZ55" TargetMode="External"/><Relationship Id="rId26" Type="http://schemas.openxmlformats.org/officeDocument/2006/relationships/hyperlink" Target="https://www.optomausa.com/product-details/ZU607TST" TargetMode="External"/><Relationship Id="rId39" Type="http://schemas.openxmlformats.org/officeDocument/2006/relationships/hyperlink" Target="https://www.optomausa.com/product-details/WIB9080A" TargetMode="External"/><Relationship Id="rId21" Type="http://schemas.openxmlformats.org/officeDocument/2006/relationships/hyperlink" Target="https://www.optomausa.com/product-details/N3751K" TargetMode="External"/><Relationship Id="rId34" Type="http://schemas.openxmlformats.org/officeDocument/2006/relationships/hyperlink" Target="https://www.optomausa.com/product-details/5753RK" TargetMode="External"/><Relationship Id="rId42" Type="http://schemas.openxmlformats.org/officeDocument/2006/relationships/hyperlink" Target="https://www.optomausa.com/product-details/UHZ35ST" TargetMode="External"/><Relationship Id="rId7" Type="http://schemas.openxmlformats.org/officeDocument/2006/relationships/hyperlink" Target="https://www.optomausa.com/product-details/ZH520" TargetMode="External"/><Relationship Id="rId2" Type="http://schemas.openxmlformats.org/officeDocument/2006/relationships/hyperlink" Target="https://www.optomausa.com/product-details/ZK430ST" TargetMode="External"/><Relationship Id="rId16" Type="http://schemas.openxmlformats.org/officeDocument/2006/relationships/hyperlink" Target="https://www.optomausa.com/product-details/ZU607T" TargetMode="External"/><Relationship Id="rId29" Type="http://schemas.openxmlformats.org/officeDocument/2006/relationships/hyperlink" Target="https://www.optomausa.com/product-details/ZH430UST" TargetMode="External"/><Relationship Id="rId1" Type="http://schemas.openxmlformats.org/officeDocument/2006/relationships/hyperlink" Target="https://www.optomausa.com/product-details/UHZ35ST" TargetMode="External"/><Relationship Id="rId6" Type="http://schemas.openxmlformats.org/officeDocument/2006/relationships/hyperlink" Target="https://www.optomausa.com/product-details/ZH462" TargetMode="External"/><Relationship Id="rId11" Type="http://schemas.openxmlformats.org/officeDocument/2006/relationships/hyperlink" Target="https://www.optomausa.com/product-details/3752RK" TargetMode="External"/><Relationship Id="rId24" Type="http://schemas.openxmlformats.org/officeDocument/2006/relationships/hyperlink" Target="https://www.optomausa.com/product-details/WIB6560A" TargetMode="External"/><Relationship Id="rId32" Type="http://schemas.openxmlformats.org/officeDocument/2006/relationships/hyperlink" Target="https://www.optomausa.com/product-details/ZU507TST" TargetMode="External"/><Relationship Id="rId37" Type="http://schemas.openxmlformats.org/officeDocument/2006/relationships/hyperlink" Target="https://www.optomausa.com/product-details/OCH100" TargetMode="External"/><Relationship Id="rId40" Type="http://schemas.openxmlformats.org/officeDocument/2006/relationships/hyperlink" Target="https://www.optomausa.com/product-details/FHDQ135S" TargetMode="External"/><Relationship Id="rId45" Type="http://schemas.openxmlformats.org/officeDocument/2006/relationships/printerSettings" Target="../printerSettings/printerSettings1.bin"/><Relationship Id="rId5" Type="http://schemas.openxmlformats.org/officeDocument/2006/relationships/hyperlink" Target="https://www.optomausa.com/product-details/Nano6" TargetMode="External"/><Relationship Id="rId15" Type="http://schemas.openxmlformats.org/officeDocument/2006/relationships/hyperlink" Target="https://www.optomausa.com/product-details/ZU707T" TargetMode="External"/><Relationship Id="rId23" Type="http://schemas.openxmlformats.org/officeDocument/2006/relationships/hyperlink" Target="https://www.optomausa.com/product-details/N3981K" TargetMode="External"/><Relationship Id="rId28" Type="http://schemas.openxmlformats.org/officeDocument/2006/relationships/hyperlink" Target="https://www.optomausa.com/product-details/GT3500" TargetMode="External"/><Relationship Id="rId36" Type="http://schemas.openxmlformats.org/officeDocument/2006/relationships/hyperlink" Target="https://www.optomausa.com/product-details/5653RK" TargetMode="External"/><Relationship Id="rId10" Type="http://schemas.openxmlformats.org/officeDocument/2006/relationships/hyperlink" Target="https://www.optomausa.com/product-details/3652RK" TargetMode="External"/><Relationship Id="rId19" Type="http://schemas.openxmlformats.org/officeDocument/2006/relationships/hyperlink" Target="https://www.optomausa.com/product-details/ZW410UST" TargetMode="External"/><Relationship Id="rId31" Type="http://schemas.openxmlformats.org/officeDocument/2006/relationships/hyperlink" Target="https://www.optomausa.com/product-details/ZK608TST" TargetMode="External"/><Relationship Id="rId44" Type="http://schemas.openxmlformats.org/officeDocument/2006/relationships/hyperlink" Target="https://www.optomausa.com/product-details/UHZ66" TargetMode="External"/><Relationship Id="rId4" Type="http://schemas.openxmlformats.org/officeDocument/2006/relationships/hyperlink" Target="https://www.optomausa.com/product-details/ZH350ST" TargetMode="External"/><Relationship Id="rId9" Type="http://schemas.openxmlformats.org/officeDocument/2006/relationships/hyperlink" Target="https://www.optomausa.com/product-details/HD30LV" TargetMode="External"/><Relationship Id="rId14" Type="http://schemas.openxmlformats.org/officeDocument/2006/relationships/hyperlink" Target="https://www.optomausa.com/product-details/ZK810TST" TargetMode="External"/><Relationship Id="rId22" Type="http://schemas.openxmlformats.org/officeDocument/2006/relationships/hyperlink" Target="https://www.optomausa.com/product-details/N3861K" TargetMode="External"/><Relationship Id="rId27" Type="http://schemas.openxmlformats.org/officeDocument/2006/relationships/hyperlink" Target="https://www.optomausa.com/product-details/OWM3001ST" TargetMode="External"/><Relationship Id="rId30" Type="http://schemas.openxmlformats.org/officeDocument/2006/relationships/hyperlink" Target="https://www.optomausa.com/product-details/ZK708T" TargetMode="External"/><Relationship Id="rId35" Type="http://schemas.openxmlformats.org/officeDocument/2006/relationships/hyperlink" Target="https://www.optomausa.com/product-details/5863RK" TargetMode="External"/><Relationship Id="rId43" Type="http://schemas.openxmlformats.org/officeDocument/2006/relationships/hyperlink" Target="https://www.optomausa.com/product-details/BR-3076N" TargetMode="External"/><Relationship Id="rId8" Type="http://schemas.openxmlformats.org/officeDocument/2006/relationships/hyperlink" Target="https://www.optomausa.com/product-details/UHZ35" TargetMode="External"/><Relationship Id="rId3" Type="http://schemas.openxmlformats.org/officeDocument/2006/relationships/hyperlink" Target="https://www.optomausa.com/product-details/EH401" TargetMode="External"/><Relationship Id="rId12" Type="http://schemas.openxmlformats.org/officeDocument/2006/relationships/hyperlink" Target="https://www.optomausa.com/product-details/3862RK" TargetMode="External"/><Relationship Id="rId17" Type="http://schemas.openxmlformats.org/officeDocument/2006/relationships/hyperlink" Target="https://www.optomausa.com/product-details/EZC-USB" TargetMode="External"/><Relationship Id="rId25" Type="http://schemas.openxmlformats.org/officeDocument/2006/relationships/hyperlink" Target="https://www.optomausa.com/product-details/WIB9080A" TargetMode="External"/><Relationship Id="rId33" Type="http://schemas.openxmlformats.org/officeDocument/2006/relationships/hyperlink" Target="https://www.optomausa.com/product-details/5752RK" TargetMode="External"/><Relationship Id="rId38" Type="http://schemas.openxmlformats.org/officeDocument/2006/relationships/hyperlink" Target="https://www.optomausa.com/product-details/ML1050STi" TargetMode="External"/><Relationship Id="rId20" Type="http://schemas.openxmlformats.org/officeDocument/2006/relationships/hyperlink" Target="https://www.optomausa.com/product-details/N3651K" TargetMode="External"/><Relationship Id="rId41" Type="http://schemas.openxmlformats.org/officeDocument/2006/relationships/hyperlink" Target="https://www.optomausa.com/product-details/ODM06MF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optomausa.com/product-details/ZW350" TargetMode="External"/><Relationship Id="rId13" Type="http://schemas.openxmlformats.org/officeDocument/2006/relationships/hyperlink" Target="https://www.optomausa.com/product-details/UHZ50" TargetMode="External"/><Relationship Id="rId18" Type="http://schemas.openxmlformats.org/officeDocument/2006/relationships/hyperlink" Target="https://www.optomausa.com/product-details/UHZ45" TargetMode="External"/><Relationship Id="rId26" Type="http://schemas.openxmlformats.org/officeDocument/2006/relationships/hyperlink" Target="https://www.optomausa.com/product-details/EH412x" TargetMode="External"/><Relationship Id="rId3" Type="http://schemas.openxmlformats.org/officeDocument/2006/relationships/hyperlink" Target="https://www.optomausa.com/product-details/OPS3-i5" TargetMode="External"/><Relationship Id="rId21" Type="http://schemas.openxmlformats.org/officeDocument/2006/relationships/hyperlink" Target="https://www.optomausa.com/product-details/ZH461" TargetMode="External"/><Relationship Id="rId7" Type="http://schemas.openxmlformats.org/officeDocument/2006/relationships/hyperlink" Target="https://www.optomausa.com/product-details/OPS3-i7" TargetMode="External"/><Relationship Id="rId12" Type="http://schemas.openxmlformats.org/officeDocument/2006/relationships/hyperlink" Target="https://www.optomausa.com/product-details/ZU500USTe" TargetMode="External"/><Relationship Id="rId17" Type="http://schemas.openxmlformats.org/officeDocument/2006/relationships/hyperlink" Target="https://www.optomausa.com/product-details/ZX300" TargetMode="External"/><Relationship Id="rId25" Type="http://schemas.openxmlformats.org/officeDocument/2006/relationships/hyperlink" Target="https://www.optomausa.com/product-details/UHD35STx" TargetMode="External"/><Relationship Id="rId2" Type="http://schemas.openxmlformats.org/officeDocument/2006/relationships/hyperlink" Target="https://www.optomausa.com/product-details/ZW350" TargetMode="External"/><Relationship Id="rId16" Type="http://schemas.openxmlformats.org/officeDocument/2006/relationships/hyperlink" Target="https://www.optomausa.com/product-details/ZU920TST" TargetMode="External"/><Relationship Id="rId20" Type="http://schemas.openxmlformats.org/officeDocument/2006/relationships/hyperlink" Target="https://www.optomausa.com/product-details/ZH507" TargetMode="External"/><Relationship Id="rId29" Type="http://schemas.openxmlformats.org/officeDocument/2006/relationships/hyperlink" Target="https://www.optomausa.com/product-details/ZH406STx" TargetMode="External"/><Relationship Id="rId1" Type="http://schemas.openxmlformats.org/officeDocument/2006/relationships/hyperlink" Target="https://www.optomausa.com/product-details/ZW350" TargetMode="External"/><Relationship Id="rId6" Type="http://schemas.openxmlformats.org/officeDocument/2006/relationships/hyperlink" Target="https://www.optomausa.com/product-details/OPS3-i5" TargetMode="External"/><Relationship Id="rId11" Type="http://schemas.openxmlformats.org/officeDocument/2006/relationships/hyperlink" Target="https://www.optomausa.com/product-details/ZU2200" TargetMode="External"/><Relationship Id="rId24" Type="http://schemas.openxmlformats.org/officeDocument/2006/relationships/hyperlink" Target="https://www.optomausa.com/product-details/UHD35" TargetMode="External"/><Relationship Id="rId5" Type="http://schemas.openxmlformats.org/officeDocument/2006/relationships/hyperlink" Target="https://www.optomausa.com/product-details/FHDS130" TargetMode="External"/><Relationship Id="rId15" Type="http://schemas.openxmlformats.org/officeDocument/2006/relationships/hyperlink" Target="https://www.optomausa.com/product-details/ZU920TST" TargetMode="External"/><Relationship Id="rId23" Type="http://schemas.openxmlformats.org/officeDocument/2006/relationships/hyperlink" Target="https://www.optomausa.com/product-details/ZU1100" TargetMode="External"/><Relationship Id="rId28" Type="http://schemas.openxmlformats.org/officeDocument/2006/relationships/hyperlink" Target="https://www.optomausa.com/product-details/HD39HDRx" TargetMode="External"/><Relationship Id="rId10" Type="http://schemas.openxmlformats.org/officeDocument/2006/relationships/hyperlink" Target="https://www.optomausa.com/product-details/ZU1900" TargetMode="External"/><Relationship Id="rId19" Type="http://schemas.openxmlformats.org/officeDocument/2006/relationships/hyperlink" Target="https://www.optomausa.com/product-details/ZK400" TargetMode="External"/><Relationship Id="rId4" Type="http://schemas.openxmlformats.org/officeDocument/2006/relationships/hyperlink" Target="https://www.optomausa.com/product-details/OPS3-i7" TargetMode="External"/><Relationship Id="rId9" Type="http://schemas.openxmlformats.org/officeDocument/2006/relationships/hyperlink" Target="https://www.optomausa.com/product-details/ZU1700" TargetMode="External"/><Relationship Id="rId14" Type="http://schemas.openxmlformats.org/officeDocument/2006/relationships/hyperlink" Target="https://www.optomausa.com/product-details/UHD55" TargetMode="External"/><Relationship Id="rId22" Type="http://schemas.openxmlformats.org/officeDocument/2006/relationships/hyperlink" Target="https://www.optomausa.com/product-details/ZU820T" TargetMode="External"/><Relationship Id="rId27" Type="http://schemas.openxmlformats.org/officeDocument/2006/relationships/hyperlink" Target="https://www.optomausa.com/product-details/EH412STx" TargetMode="External"/><Relationship Id="rId30"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L189"/>
  <sheetViews>
    <sheetView workbookViewId="0">
      <pane ySplit="1" topLeftCell="A80" activePane="bottomLeft" state="frozen"/>
      <selection activeCell="E124" sqref="E124"/>
      <selection pane="bottomLeft" sqref="A1:XFD1048576"/>
    </sheetView>
  </sheetViews>
  <sheetFormatPr defaultColWidth="9.33203125" defaultRowHeight="14.4" x14ac:dyDescent="0.3"/>
  <cols>
    <col min="1" max="1" width="19.5546875" style="1" customWidth="1"/>
    <col min="2" max="2" width="23" style="1" customWidth="1"/>
    <col min="3" max="3" width="15.5546875" style="2" bestFit="1" customWidth="1"/>
    <col min="4" max="4" width="22.5546875" style="3" customWidth="1"/>
    <col min="5" max="5" width="20.5546875" style="1" customWidth="1"/>
    <col min="6" max="6" width="27" style="3" bestFit="1" customWidth="1"/>
    <col min="7" max="7" width="60.5546875" style="1" customWidth="1"/>
    <col min="8" max="8" width="21.6640625" style="1" bestFit="1" customWidth="1"/>
  </cols>
  <sheetData>
    <row r="1" spans="1:12" x14ac:dyDescent="0.3">
      <c r="A1" s="1" t="s">
        <v>0</v>
      </c>
      <c r="B1" s="1" t="s">
        <v>1</v>
      </c>
      <c r="C1" s="2" t="s">
        <v>2</v>
      </c>
      <c r="D1" s="2" t="s">
        <v>3</v>
      </c>
      <c r="E1" s="2" t="s">
        <v>4</v>
      </c>
      <c r="F1" s="3" t="s">
        <v>5</v>
      </c>
      <c r="G1" s="1" t="s">
        <v>6</v>
      </c>
      <c r="H1" s="1" t="s">
        <v>7</v>
      </c>
      <c r="L1" t="s">
        <v>8</v>
      </c>
    </row>
    <row r="2" spans="1:12" ht="16.5" customHeight="1" x14ac:dyDescent="0.3">
      <c r="A2" s="1" t="s">
        <v>9</v>
      </c>
      <c r="B2" s="1" t="s">
        <v>10</v>
      </c>
      <c r="C2" s="2">
        <v>10.32</v>
      </c>
      <c r="D2" s="3" t="s">
        <v>11</v>
      </c>
      <c r="E2" s="1" t="s">
        <v>12</v>
      </c>
      <c r="F2" s="3" t="s">
        <v>13</v>
      </c>
      <c r="G2" s="1" t="s">
        <v>14</v>
      </c>
      <c r="H2" s="1" t="s">
        <v>15</v>
      </c>
    </row>
    <row r="3" spans="1:12" ht="16.5" customHeight="1" x14ac:dyDescent="0.3">
      <c r="A3" s="1" t="s">
        <v>16</v>
      </c>
      <c r="B3" s="1" t="s">
        <v>10</v>
      </c>
      <c r="C3" s="2">
        <v>10.32</v>
      </c>
      <c r="D3" s="3" t="s">
        <v>11</v>
      </c>
      <c r="E3" s="1" t="s">
        <v>17</v>
      </c>
      <c r="F3" s="3" t="s">
        <v>18</v>
      </c>
      <c r="G3" s="1" t="s">
        <v>19</v>
      </c>
      <c r="H3" s="1" t="s">
        <v>15</v>
      </c>
    </row>
    <row r="4" spans="1:12" ht="16.5" customHeight="1" x14ac:dyDescent="0.3">
      <c r="A4" s="1" t="s">
        <v>20</v>
      </c>
      <c r="B4" s="1" t="s">
        <v>21</v>
      </c>
      <c r="C4" s="2">
        <v>110.23</v>
      </c>
      <c r="D4" s="3" t="s">
        <v>22</v>
      </c>
      <c r="E4" s="1" t="s">
        <v>23</v>
      </c>
      <c r="F4" s="3" t="s">
        <v>24</v>
      </c>
      <c r="G4" s="4" t="s">
        <v>25</v>
      </c>
      <c r="H4" s="1" t="s">
        <v>15</v>
      </c>
    </row>
    <row r="5" spans="1:12" ht="16.5" customHeight="1" x14ac:dyDescent="0.3">
      <c r="A5" s="1" t="s">
        <v>26</v>
      </c>
      <c r="B5" s="1" t="s">
        <v>21</v>
      </c>
      <c r="C5" s="2">
        <v>112.44</v>
      </c>
      <c r="D5" s="3" t="s">
        <v>27</v>
      </c>
      <c r="E5" s="1" t="s">
        <v>28</v>
      </c>
      <c r="F5" s="3" t="s">
        <v>29</v>
      </c>
      <c r="G5" s="4" t="s">
        <v>30</v>
      </c>
      <c r="H5" s="1" t="s">
        <v>15</v>
      </c>
    </row>
    <row r="6" spans="1:12" ht="16.5" customHeight="1" x14ac:dyDescent="0.3">
      <c r="A6" s="1" t="s">
        <v>31</v>
      </c>
      <c r="B6" s="1" t="s">
        <v>21</v>
      </c>
      <c r="C6" s="2">
        <v>178.57</v>
      </c>
      <c r="D6" s="3" t="s">
        <v>32</v>
      </c>
      <c r="E6" s="1" t="s">
        <v>33</v>
      </c>
      <c r="F6" s="3" t="s">
        <v>34</v>
      </c>
      <c r="G6" s="4" t="s">
        <v>35</v>
      </c>
      <c r="H6" s="1" t="s">
        <v>15</v>
      </c>
    </row>
    <row r="7" spans="1:12" ht="16.5" customHeight="1" x14ac:dyDescent="0.3">
      <c r="A7" s="1" t="s">
        <v>36</v>
      </c>
      <c r="B7" s="1" t="s">
        <v>21</v>
      </c>
      <c r="C7" s="2">
        <v>108.14</v>
      </c>
      <c r="D7" s="3" t="s">
        <v>37</v>
      </c>
      <c r="E7" s="1" t="s">
        <v>38</v>
      </c>
      <c r="F7" s="3" t="s">
        <v>39</v>
      </c>
      <c r="G7" s="1" t="s">
        <v>40</v>
      </c>
      <c r="H7" s="1" t="s">
        <v>41</v>
      </c>
    </row>
    <row r="8" spans="1:12" ht="16.5" customHeight="1" x14ac:dyDescent="0.3">
      <c r="A8" s="1" t="s">
        <v>42</v>
      </c>
      <c r="B8" s="1" t="s">
        <v>21</v>
      </c>
      <c r="C8" s="2">
        <v>140.65</v>
      </c>
      <c r="D8" s="3" t="s">
        <v>43</v>
      </c>
      <c r="E8" s="1" t="s">
        <v>44</v>
      </c>
      <c r="F8" s="3" t="s">
        <v>45</v>
      </c>
      <c r="G8" s="4" t="s">
        <v>46</v>
      </c>
      <c r="H8" s="1" t="s">
        <v>41</v>
      </c>
    </row>
    <row r="9" spans="1:12" ht="16.5" customHeight="1" x14ac:dyDescent="0.3">
      <c r="A9" s="1" t="s">
        <v>47</v>
      </c>
      <c r="B9" s="1" t="s">
        <v>21</v>
      </c>
      <c r="C9" s="2">
        <v>185.94</v>
      </c>
      <c r="D9" s="3" t="s">
        <v>48</v>
      </c>
      <c r="E9" s="1" t="s">
        <v>49</v>
      </c>
      <c r="F9" s="3" t="s">
        <v>50</v>
      </c>
      <c r="G9" s="1" t="s">
        <v>51</v>
      </c>
      <c r="H9" s="1" t="s">
        <v>41</v>
      </c>
    </row>
    <row r="10" spans="1:12" ht="16.5" customHeight="1" x14ac:dyDescent="0.3">
      <c r="A10" s="1" t="s">
        <v>52</v>
      </c>
      <c r="B10" s="1" t="s">
        <v>21</v>
      </c>
      <c r="C10" s="2" t="s">
        <v>53</v>
      </c>
      <c r="D10" s="3" t="s">
        <v>54</v>
      </c>
      <c r="E10" s="1" t="s">
        <v>55</v>
      </c>
      <c r="F10" s="3" t="s">
        <v>56</v>
      </c>
      <c r="G10" s="1" t="s">
        <v>57</v>
      </c>
      <c r="H10" s="1" t="s">
        <v>15</v>
      </c>
    </row>
    <row r="11" spans="1:12" ht="16.5" customHeight="1" x14ac:dyDescent="0.3">
      <c r="A11" s="1" t="s">
        <v>58</v>
      </c>
      <c r="B11" s="1" t="s">
        <v>21</v>
      </c>
      <c r="C11" s="2" t="s">
        <v>59</v>
      </c>
      <c r="D11" s="3" t="s">
        <v>60</v>
      </c>
      <c r="E11" s="1" t="s">
        <v>61</v>
      </c>
      <c r="F11" s="3" t="s">
        <v>62</v>
      </c>
      <c r="G11" s="1" t="s">
        <v>63</v>
      </c>
      <c r="H11" s="1" t="s">
        <v>15</v>
      </c>
    </row>
    <row r="12" spans="1:12" ht="16.5" customHeight="1" x14ac:dyDescent="0.3">
      <c r="A12" s="1" t="s">
        <v>64</v>
      </c>
      <c r="B12" s="1" t="s">
        <v>21</v>
      </c>
      <c r="C12" s="2" t="s">
        <v>65</v>
      </c>
      <c r="D12" s="3" t="s">
        <v>66</v>
      </c>
      <c r="E12" s="1" t="s">
        <v>67</v>
      </c>
      <c r="F12" s="3" t="s">
        <v>68</v>
      </c>
      <c r="G12" s="1" t="s">
        <v>69</v>
      </c>
      <c r="H12" s="1" t="s">
        <v>15</v>
      </c>
    </row>
    <row r="13" spans="1:12" ht="16.5" customHeight="1" x14ac:dyDescent="0.3">
      <c r="A13" s="5" t="s">
        <v>70</v>
      </c>
      <c r="B13" s="1" t="s">
        <v>71</v>
      </c>
      <c r="C13" s="2">
        <v>1.76</v>
      </c>
      <c r="D13" s="3" t="s">
        <v>72</v>
      </c>
      <c r="E13" s="1" t="s">
        <v>73</v>
      </c>
      <c r="H13" s="1" t="s">
        <v>15</v>
      </c>
    </row>
    <row r="14" spans="1:12" ht="16.5" customHeight="1" x14ac:dyDescent="0.3">
      <c r="A14" s="1" t="s">
        <v>74</v>
      </c>
      <c r="B14" s="1" t="s">
        <v>71</v>
      </c>
      <c r="C14" s="2">
        <v>1.76</v>
      </c>
      <c r="D14" s="3" t="s">
        <v>72</v>
      </c>
      <c r="E14" s="1" t="s">
        <v>75</v>
      </c>
      <c r="F14" s="3" t="s">
        <v>76</v>
      </c>
      <c r="G14" s="1" t="s">
        <v>77</v>
      </c>
      <c r="H14" s="1" t="s">
        <v>15</v>
      </c>
    </row>
    <row r="15" spans="1:12" ht="16.5" customHeight="1" x14ac:dyDescent="0.3">
      <c r="A15" s="1" t="s">
        <v>78</v>
      </c>
      <c r="B15" s="1" t="s">
        <v>79</v>
      </c>
      <c r="C15" s="2">
        <v>1</v>
      </c>
      <c r="E15" s="1" t="s">
        <v>80</v>
      </c>
      <c r="F15" s="3" t="s">
        <v>81</v>
      </c>
      <c r="G15" s="1" t="s">
        <v>82</v>
      </c>
      <c r="H15" s="1" t="s">
        <v>41</v>
      </c>
    </row>
    <row r="16" spans="1:12" ht="16.5" customHeight="1" x14ac:dyDescent="0.3">
      <c r="A16" s="1" t="s">
        <v>83</v>
      </c>
      <c r="B16" s="1" t="s">
        <v>71</v>
      </c>
      <c r="C16" s="2">
        <v>1</v>
      </c>
      <c r="D16" s="3" t="s">
        <v>84</v>
      </c>
      <c r="E16" s="1" t="s">
        <v>85</v>
      </c>
      <c r="F16" s="3" t="s">
        <v>86</v>
      </c>
      <c r="G16" s="1" t="s">
        <v>87</v>
      </c>
      <c r="H16" s="1" t="s">
        <v>15</v>
      </c>
    </row>
    <row r="17" spans="1:8" ht="16.5" customHeight="1" x14ac:dyDescent="0.3">
      <c r="A17" s="1" t="s">
        <v>88</v>
      </c>
      <c r="B17" s="1" t="s">
        <v>71</v>
      </c>
      <c r="C17" s="2">
        <v>1</v>
      </c>
      <c r="D17" s="3" t="s">
        <v>84</v>
      </c>
      <c r="E17" s="1" t="s">
        <v>89</v>
      </c>
      <c r="F17" s="3" t="s">
        <v>90</v>
      </c>
      <c r="G17" s="4" t="s">
        <v>91</v>
      </c>
      <c r="H17" s="6" t="s">
        <v>92</v>
      </c>
    </row>
    <row r="18" spans="1:8" ht="16.5" customHeight="1" x14ac:dyDescent="0.3">
      <c r="A18" s="1" t="s">
        <v>93</v>
      </c>
      <c r="B18" s="1" t="s">
        <v>94</v>
      </c>
      <c r="C18" s="2" t="s">
        <v>95</v>
      </c>
      <c r="D18" s="3" t="s">
        <v>95</v>
      </c>
      <c r="E18" s="1" t="s">
        <v>96</v>
      </c>
      <c r="F18" s="3" t="s">
        <v>97</v>
      </c>
      <c r="G18" s="1" t="s">
        <v>98</v>
      </c>
      <c r="H18" s="1" t="s">
        <v>15</v>
      </c>
    </row>
    <row r="19" spans="1:8" ht="16.5" customHeight="1" x14ac:dyDescent="0.3">
      <c r="A19" s="1" t="s">
        <v>99</v>
      </c>
      <c r="B19" s="1" t="s">
        <v>94</v>
      </c>
      <c r="C19" s="2" t="s">
        <v>95</v>
      </c>
      <c r="D19" s="3" t="s">
        <v>95</v>
      </c>
      <c r="E19" s="1" t="s">
        <v>100</v>
      </c>
      <c r="F19" s="3" t="s">
        <v>101</v>
      </c>
      <c r="G19" s="1" t="s">
        <v>102</v>
      </c>
      <c r="H19" s="1" t="s">
        <v>15</v>
      </c>
    </row>
    <row r="20" spans="1:8" ht="16.5" customHeight="1" x14ac:dyDescent="0.3">
      <c r="A20" s="1" t="s">
        <v>103</v>
      </c>
      <c r="B20" s="1" t="s">
        <v>94</v>
      </c>
      <c r="C20" s="2" t="s">
        <v>95</v>
      </c>
      <c r="D20" s="3" t="s">
        <v>95</v>
      </c>
      <c r="E20" s="1" t="s">
        <v>104</v>
      </c>
      <c r="F20" s="3" t="s">
        <v>105</v>
      </c>
      <c r="G20" s="1" t="s">
        <v>106</v>
      </c>
      <c r="H20" s="1" t="s">
        <v>15</v>
      </c>
    </row>
    <row r="21" spans="1:8" ht="16.5" customHeight="1" x14ac:dyDescent="0.3">
      <c r="A21" s="1" t="s">
        <v>107</v>
      </c>
      <c r="B21" s="1" t="s">
        <v>108</v>
      </c>
      <c r="C21" s="2" t="s">
        <v>109</v>
      </c>
      <c r="D21" s="3" t="s">
        <v>110</v>
      </c>
      <c r="E21" s="1" t="s">
        <v>111</v>
      </c>
      <c r="F21" s="3" t="s">
        <v>112</v>
      </c>
      <c r="G21" s="1" t="s">
        <v>113</v>
      </c>
      <c r="H21" s="1" t="s">
        <v>15</v>
      </c>
    </row>
    <row r="22" spans="1:8" ht="16.5" customHeight="1" x14ac:dyDescent="0.3">
      <c r="A22" s="1" t="s">
        <v>114</v>
      </c>
      <c r="B22" s="1" t="s">
        <v>115</v>
      </c>
      <c r="C22" s="2" t="s">
        <v>116</v>
      </c>
      <c r="D22" s="3" t="s">
        <v>110</v>
      </c>
      <c r="E22" s="1" t="s">
        <v>117</v>
      </c>
      <c r="F22" s="3" t="s">
        <v>118</v>
      </c>
      <c r="G22" s="1" t="s">
        <v>119</v>
      </c>
      <c r="H22" s="1" t="s">
        <v>15</v>
      </c>
    </row>
    <row r="23" spans="1:8" ht="16.5" customHeight="1" x14ac:dyDescent="0.3">
      <c r="A23" s="1" t="s">
        <v>120</v>
      </c>
      <c r="B23" s="1" t="s">
        <v>108</v>
      </c>
      <c r="C23" s="2" t="s">
        <v>121</v>
      </c>
      <c r="D23" s="3" t="s">
        <v>110</v>
      </c>
      <c r="E23" s="1" t="s">
        <v>122</v>
      </c>
      <c r="F23" s="3" t="s">
        <v>123</v>
      </c>
      <c r="G23" s="1" t="s">
        <v>124</v>
      </c>
      <c r="H23" s="1" t="s">
        <v>15</v>
      </c>
    </row>
    <row r="24" spans="1:8" ht="16.5" customHeight="1" x14ac:dyDescent="0.3">
      <c r="A24" s="1" t="s">
        <v>125</v>
      </c>
      <c r="B24" s="1" t="s">
        <v>108</v>
      </c>
      <c r="C24" s="2" t="s">
        <v>109</v>
      </c>
      <c r="D24" s="3" t="s">
        <v>110</v>
      </c>
      <c r="E24" s="1" t="s">
        <v>126</v>
      </c>
      <c r="F24" s="3" t="s">
        <v>127</v>
      </c>
      <c r="G24" s="1" t="s">
        <v>128</v>
      </c>
      <c r="H24" s="1" t="s">
        <v>15</v>
      </c>
    </row>
    <row r="25" spans="1:8" ht="16.5" customHeight="1" x14ac:dyDescent="0.3">
      <c r="A25" s="1" t="s">
        <v>129</v>
      </c>
      <c r="B25" s="1" t="s">
        <v>130</v>
      </c>
      <c r="C25" s="2" t="s">
        <v>131</v>
      </c>
      <c r="D25" s="3" t="s">
        <v>132</v>
      </c>
      <c r="E25" s="1" t="s">
        <v>133</v>
      </c>
      <c r="F25" s="3" t="s">
        <v>134</v>
      </c>
      <c r="G25" s="1" t="s">
        <v>135</v>
      </c>
      <c r="H25" s="1" t="s">
        <v>15</v>
      </c>
    </row>
    <row r="26" spans="1:8" ht="16.5" customHeight="1" x14ac:dyDescent="0.3">
      <c r="A26" s="1" t="s">
        <v>136</v>
      </c>
      <c r="B26" s="1" t="s">
        <v>108</v>
      </c>
      <c r="C26" s="2" t="s">
        <v>121</v>
      </c>
      <c r="D26" s="3" t="s">
        <v>110</v>
      </c>
      <c r="E26" s="1" t="s">
        <v>137</v>
      </c>
      <c r="F26" s="3" t="s">
        <v>138</v>
      </c>
      <c r="G26" s="1" t="s">
        <v>139</v>
      </c>
      <c r="H26" s="1" t="s">
        <v>15</v>
      </c>
    </row>
    <row r="27" spans="1:8" ht="16.5" customHeight="1" x14ac:dyDescent="0.3">
      <c r="A27" s="1" t="s">
        <v>140</v>
      </c>
      <c r="B27" s="1" t="s">
        <v>108</v>
      </c>
      <c r="C27" s="2" t="s">
        <v>121</v>
      </c>
      <c r="D27" s="3" t="s">
        <v>110</v>
      </c>
      <c r="E27" s="1" t="s">
        <v>141</v>
      </c>
      <c r="F27" s="3" t="s">
        <v>142</v>
      </c>
      <c r="G27" s="1" t="s">
        <v>143</v>
      </c>
      <c r="H27" s="1" t="s">
        <v>15</v>
      </c>
    </row>
    <row r="28" spans="1:8" ht="16.5" customHeight="1" x14ac:dyDescent="0.3">
      <c r="A28" s="1" t="s">
        <v>144</v>
      </c>
      <c r="B28" s="1" t="s">
        <v>108</v>
      </c>
      <c r="C28" s="2" t="s">
        <v>145</v>
      </c>
      <c r="D28" s="3" t="s">
        <v>146</v>
      </c>
      <c r="E28" s="1" t="s">
        <v>147</v>
      </c>
      <c r="F28" s="3" t="s">
        <v>148</v>
      </c>
      <c r="G28" s="1" t="s">
        <v>149</v>
      </c>
      <c r="H28" s="1" t="s">
        <v>150</v>
      </c>
    </row>
    <row r="29" spans="1:8" ht="16.5" customHeight="1" x14ac:dyDescent="0.3">
      <c r="A29" s="1" t="s">
        <v>151</v>
      </c>
      <c r="B29" s="1" t="s">
        <v>108</v>
      </c>
      <c r="C29" s="2" t="s">
        <v>152</v>
      </c>
      <c r="D29" s="3" t="s">
        <v>110</v>
      </c>
      <c r="E29" s="1" t="s">
        <v>153</v>
      </c>
      <c r="F29" s="3" t="s">
        <v>154</v>
      </c>
      <c r="G29" s="1" t="s">
        <v>155</v>
      </c>
      <c r="H29" s="1" t="s">
        <v>15</v>
      </c>
    </row>
    <row r="30" spans="1:8" ht="16.5" customHeight="1" x14ac:dyDescent="0.3">
      <c r="A30" s="1" t="s">
        <v>156</v>
      </c>
      <c r="B30" s="1" t="s">
        <v>130</v>
      </c>
      <c r="C30" s="2">
        <v>7.8</v>
      </c>
      <c r="D30" s="3" t="s">
        <v>157</v>
      </c>
      <c r="E30" s="1" t="s">
        <v>158</v>
      </c>
      <c r="F30" s="3" t="s">
        <v>159</v>
      </c>
      <c r="G30" s="1" t="s">
        <v>160</v>
      </c>
      <c r="H30" s="1" t="s">
        <v>15</v>
      </c>
    </row>
    <row r="31" spans="1:8" ht="16.5" customHeight="1" x14ac:dyDescent="0.3">
      <c r="A31" s="1" t="s">
        <v>161</v>
      </c>
      <c r="B31" s="1" t="s">
        <v>130</v>
      </c>
      <c r="C31" s="2">
        <v>4.8</v>
      </c>
      <c r="D31" s="3" t="s">
        <v>157</v>
      </c>
      <c r="E31" s="1" t="s">
        <v>162</v>
      </c>
      <c r="F31" s="3" t="s">
        <v>163</v>
      </c>
      <c r="G31" s="1" t="s">
        <v>164</v>
      </c>
      <c r="H31" s="1" t="s">
        <v>15</v>
      </c>
    </row>
    <row r="32" spans="1:8" ht="16.5" customHeight="1" x14ac:dyDescent="0.3">
      <c r="A32" s="1" t="s">
        <v>165</v>
      </c>
      <c r="B32" s="1" t="s">
        <v>130</v>
      </c>
      <c r="C32" s="2">
        <v>6.1</v>
      </c>
      <c r="D32" s="3" t="s">
        <v>157</v>
      </c>
      <c r="E32" s="1" t="s">
        <v>166</v>
      </c>
      <c r="F32" s="3" t="s">
        <v>167</v>
      </c>
      <c r="G32" s="1" t="s">
        <v>168</v>
      </c>
      <c r="H32" s="1" t="s">
        <v>15</v>
      </c>
    </row>
    <row r="33" spans="1:8" ht="16.5" customHeight="1" x14ac:dyDescent="0.3">
      <c r="A33" s="1" t="s">
        <v>169</v>
      </c>
      <c r="B33" s="1" t="s">
        <v>130</v>
      </c>
      <c r="C33" s="2">
        <v>5.3</v>
      </c>
      <c r="D33" s="3" t="s">
        <v>157</v>
      </c>
      <c r="E33" s="1" t="s">
        <v>170</v>
      </c>
      <c r="F33" s="3" t="s">
        <v>171</v>
      </c>
      <c r="G33" s="1" t="s">
        <v>172</v>
      </c>
      <c r="H33" s="1" t="s">
        <v>15</v>
      </c>
    </row>
    <row r="34" spans="1:8" ht="16.5" customHeight="1" x14ac:dyDescent="0.3">
      <c r="A34" s="1" t="s">
        <v>173</v>
      </c>
      <c r="B34" s="1" t="s">
        <v>130</v>
      </c>
      <c r="C34" s="2">
        <v>6.3</v>
      </c>
      <c r="D34" s="3" t="s">
        <v>157</v>
      </c>
      <c r="E34" s="1" t="s">
        <v>174</v>
      </c>
      <c r="F34" s="3" t="s">
        <v>175</v>
      </c>
      <c r="G34" s="1" t="s">
        <v>176</v>
      </c>
      <c r="H34" s="1" t="s">
        <v>15</v>
      </c>
    </row>
    <row r="35" spans="1:8" ht="16.5" customHeight="1" x14ac:dyDescent="0.3">
      <c r="A35" s="1" t="s">
        <v>177</v>
      </c>
      <c r="B35" s="1" t="s">
        <v>130</v>
      </c>
      <c r="C35" s="2">
        <v>5.9</v>
      </c>
      <c r="D35" s="3" t="s">
        <v>157</v>
      </c>
      <c r="E35" s="1" t="s">
        <v>178</v>
      </c>
      <c r="F35" s="3" t="s">
        <v>179</v>
      </c>
      <c r="G35" s="1" t="s">
        <v>180</v>
      </c>
      <c r="H35" s="1" t="s">
        <v>15</v>
      </c>
    </row>
    <row r="36" spans="1:8" ht="16.5" customHeight="1" x14ac:dyDescent="0.3">
      <c r="A36" s="1" t="s">
        <v>181</v>
      </c>
      <c r="B36" s="1" t="s">
        <v>182</v>
      </c>
      <c r="C36" s="2">
        <v>4.5999999999999996</v>
      </c>
      <c r="D36" s="3" t="s">
        <v>183</v>
      </c>
      <c r="E36" s="1" t="s">
        <v>184</v>
      </c>
      <c r="F36" s="3" t="s">
        <v>185</v>
      </c>
      <c r="G36" s="1" t="s">
        <v>186</v>
      </c>
      <c r="H36" s="1" t="s">
        <v>41</v>
      </c>
    </row>
    <row r="37" spans="1:8" ht="16.5" customHeight="1" x14ac:dyDescent="0.3">
      <c r="A37" s="1" t="s">
        <v>187</v>
      </c>
      <c r="B37" s="1" t="s">
        <v>182</v>
      </c>
      <c r="C37" s="2">
        <v>3.5</v>
      </c>
      <c r="D37" s="3" t="s">
        <v>188</v>
      </c>
      <c r="E37" s="1" t="s">
        <v>189</v>
      </c>
      <c r="F37" s="3" t="s">
        <v>190</v>
      </c>
      <c r="G37" s="1" t="s">
        <v>191</v>
      </c>
      <c r="H37" s="1" t="s">
        <v>41</v>
      </c>
    </row>
    <row r="38" spans="1:8" ht="16.5" customHeight="1" x14ac:dyDescent="0.3">
      <c r="A38" s="1" t="s">
        <v>192</v>
      </c>
      <c r="B38" s="1" t="s">
        <v>130</v>
      </c>
      <c r="E38" s="1" t="s">
        <v>193</v>
      </c>
      <c r="F38" s="3" t="s">
        <v>194</v>
      </c>
      <c r="G38" s="1" t="s">
        <v>195</v>
      </c>
      <c r="H38" s="1" t="s">
        <v>15</v>
      </c>
    </row>
    <row r="39" spans="1:8" ht="16.5" customHeight="1" x14ac:dyDescent="0.3">
      <c r="A39" s="1" t="s">
        <v>196</v>
      </c>
      <c r="B39" s="1" t="s">
        <v>108</v>
      </c>
      <c r="C39" s="2">
        <v>6.6</v>
      </c>
      <c r="D39" s="3" t="s">
        <v>197</v>
      </c>
      <c r="E39" s="1" t="s">
        <v>198</v>
      </c>
      <c r="F39" s="3" t="s">
        <v>199</v>
      </c>
      <c r="G39" s="1" t="s">
        <v>200</v>
      </c>
      <c r="H39" s="1" t="s">
        <v>15</v>
      </c>
    </row>
    <row r="40" spans="1:8" ht="16.5" customHeight="1" x14ac:dyDescent="0.3">
      <c r="A40" s="1" t="s">
        <v>201</v>
      </c>
      <c r="B40" s="1" t="s">
        <v>202</v>
      </c>
      <c r="C40" s="2" t="s">
        <v>203</v>
      </c>
      <c r="D40" s="3" t="s">
        <v>204</v>
      </c>
      <c r="E40" s="1" t="s">
        <v>205</v>
      </c>
      <c r="F40" s="3" t="s">
        <v>206</v>
      </c>
      <c r="G40" s="1" t="s">
        <v>207</v>
      </c>
      <c r="H40" s="1" t="s">
        <v>41</v>
      </c>
    </row>
    <row r="41" spans="1:8" ht="16.5" customHeight="1" x14ac:dyDescent="0.3">
      <c r="A41" s="1" t="s">
        <v>208</v>
      </c>
      <c r="B41" s="1" t="s">
        <v>209</v>
      </c>
      <c r="C41" s="2" t="s">
        <v>210</v>
      </c>
      <c r="D41" s="3" t="s">
        <v>211</v>
      </c>
      <c r="E41" s="1" t="s">
        <v>212</v>
      </c>
      <c r="F41" s="3" t="s">
        <v>213</v>
      </c>
      <c r="G41" s="1" t="s">
        <v>214</v>
      </c>
      <c r="H41" s="1" t="s">
        <v>41</v>
      </c>
    </row>
    <row r="42" spans="1:8" ht="16.5" customHeight="1" x14ac:dyDescent="0.3">
      <c r="A42" s="1" t="s">
        <v>215</v>
      </c>
      <c r="B42" s="1" t="s">
        <v>209</v>
      </c>
      <c r="C42" s="2" t="s">
        <v>210</v>
      </c>
      <c r="D42" s="3" t="s">
        <v>211</v>
      </c>
      <c r="E42" s="1" t="s">
        <v>216</v>
      </c>
      <c r="F42" s="3" t="s">
        <v>213</v>
      </c>
      <c r="G42" s="1" t="s">
        <v>217</v>
      </c>
      <c r="H42" s="1" t="s">
        <v>41</v>
      </c>
    </row>
    <row r="43" spans="1:8" ht="16.5" customHeight="1" x14ac:dyDescent="0.3">
      <c r="A43" s="1" t="s">
        <v>218</v>
      </c>
      <c r="B43" s="1" t="s">
        <v>209</v>
      </c>
      <c r="C43" s="2" t="s">
        <v>210</v>
      </c>
      <c r="D43" s="3" t="s">
        <v>211</v>
      </c>
      <c r="E43" s="1" t="s">
        <v>216</v>
      </c>
      <c r="F43" s="3" t="s">
        <v>219</v>
      </c>
      <c r="G43" s="1" t="s">
        <v>220</v>
      </c>
      <c r="H43" s="1" t="s">
        <v>41</v>
      </c>
    </row>
    <row r="44" spans="1:8" ht="16.5" customHeight="1" x14ac:dyDescent="0.3">
      <c r="A44" s="1" t="s">
        <v>221</v>
      </c>
      <c r="B44" s="1" t="s">
        <v>209</v>
      </c>
      <c r="C44" s="2" t="s">
        <v>210</v>
      </c>
      <c r="D44" s="3" t="s">
        <v>211</v>
      </c>
      <c r="E44" s="1" t="s">
        <v>222</v>
      </c>
      <c r="F44" s="3" t="s">
        <v>223</v>
      </c>
      <c r="G44" s="1" t="s">
        <v>224</v>
      </c>
      <c r="H44" s="1" t="s">
        <v>41</v>
      </c>
    </row>
    <row r="45" spans="1:8" ht="16.5" customHeight="1" x14ac:dyDescent="0.3">
      <c r="A45" s="1" t="s">
        <v>225</v>
      </c>
      <c r="B45" s="1" t="s">
        <v>209</v>
      </c>
      <c r="C45" s="2" t="s">
        <v>210</v>
      </c>
      <c r="D45" s="3" t="s">
        <v>211</v>
      </c>
      <c r="E45" s="1" t="s">
        <v>226</v>
      </c>
      <c r="F45" s="3" t="s">
        <v>223</v>
      </c>
      <c r="G45" s="1" t="s">
        <v>224</v>
      </c>
      <c r="H45" s="1" t="s">
        <v>41</v>
      </c>
    </row>
    <row r="46" spans="1:8" ht="16.5" customHeight="1" x14ac:dyDescent="0.3">
      <c r="A46" s="1" t="s">
        <v>227</v>
      </c>
      <c r="B46" s="1" t="s">
        <v>209</v>
      </c>
      <c r="C46" s="2" t="s">
        <v>210</v>
      </c>
      <c r="D46" s="3" t="s">
        <v>211</v>
      </c>
      <c r="E46" s="1" t="s">
        <v>212</v>
      </c>
      <c r="F46" s="3" t="s">
        <v>228</v>
      </c>
      <c r="G46" s="1" t="s">
        <v>220</v>
      </c>
      <c r="H46" s="1" t="s">
        <v>41</v>
      </c>
    </row>
    <row r="47" spans="1:8" ht="16.5" customHeight="1" x14ac:dyDescent="0.3">
      <c r="A47" s="1" t="s">
        <v>229</v>
      </c>
      <c r="B47" s="1" t="s">
        <v>209</v>
      </c>
      <c r="C47" s="2">
        <v>31.5</v>
      </c>
      <c r="D47" s="3" t="s">
        <v>211</v>
      </c>
      <c r="E47" s="1" t="s">
        <v>230</v>
      </c>
      <c r="F47" s="3" t="s">
        <v>231</v>
      </c>
      <c r="G47" s="1" t="s">
        <v>232</v>
      </c>
      <c r="H47" s="1" t="s">
        <v>41</v>
      </c>
    </row>
    <row r="48" spans="1:8" ht="16.5" customHeight="1" x14ac:dyDescent="0.3">
      <c r="A48" s="1" t="s">
        <v>233</v>
      </c>
      <c r="B48" s="1" t="s">
        <v>79</v>
      </c>
      <c r="C48" s="2">
        <v>16</v>
      </c>
      <c r="D48" s="3" t="s">
        <v>234</v>
      </c>
      <c r="E48" s="1" t="s">
        <v>235</v>
      </c>
      <c r="F48" s="3" t="s">
        <v>236</v>
      </c>
      <c r="G48" s="1" t="s">
        <v>237</v>
      </c>
      <c r="H48" s="1" t="s">
        <v>41</v>
      </c>
    </row>
    <row r="49" spans="1:8" ht="16.5" customHeight="1" x14ac:dyDescent="0.3">
      <c r="A49" s="1" t="s">
        <v>238</v>
      </c>
      <c r="B49" s="1" t="s">
        <v>239</v>
      </c>
      <c r="C49" s="2">
        <v>8.3000000000000007</v>
      </c>
      <c r="D49" s="3" t="s">
        <v>240</v>
      </c>
      <c r="E49" s="1" t="s">
        <v>241</v>
      </c>
      <c r="F49" s="3" t="s">
        <v>242</v>
      </c>
      <c r="G49" s="1" t="s">
        <v>243</v>
      </c>
      <c r="H49" s="1" t="s">
        <v>41</v>
      </c>
    </row>
    <row r="50" spans="1:8" ht="16.5" customHeight="1" x14ac:dyDescent="0.3">
      <c r="A50" s="1" t="s">
        <v>244</v>
      </c>
      <c r="B50" s="1" t="s">
        <v>245</v>
      </c>
      <c r="C50" s="2">
        <v>8.1999999999999993</v>
      </c>
      <c r="D50" s="3" t="s">
        <v>246</v>
      </c>
      <c r="E50" s="1" t="s">
        <v>247</v>
      </c>
      <c r="F50" s="3" t="s">
        <v>248</v>
      </c>
      <c r="G50" s="1" t="s">
        <v>249</v>
      </c>
      <c r="H50" s="1" t="s">
        <v>41</v>
      </c>
    </row>
    <row r="51" spans="1:8" ht="16.5" customHeight="1" x14ac:dyDescent="0.3">
      <c r="A51" s="1" t="s">
        <v>250</v>
      </c>
      <c r="B51" s="1" t="s">
        <v>239</v>
      </c>
      <c r="C51" s="2">
        <v>9.1999999999999993</v>
      </c>
      <c r="D51" s="3" t="s">
        <v>240</v>
      </c>
      <c r="E51" s="1" t="s">
        <v>251</v>
      </c>
      <c r="F51" s="3" t="s">
        <v>252</v>
      </c>
      <c r="G51" s="1" t="s">
        <v>253</v>
      </c>
      <c r="H51" s="1" t="s">
        <v>41</v>
      </c>
    </row>
    <row r="52" spans="1:8" ht="16.5" customHeight="1" x14ac:dyDescent="0.3">
      <c r="A52" s="1" t="s">
        <v>254</v>
      </c>
      <c r="B52" s="1" t="s">
        <v>255</v>
      </c>
      <c r="C52" s="2">
        <v>14</v>
      </c>
      <c r="D52" s="3" t="s">
        <v>256</v>
      </c>
      <c r="E52" s="1" t="s">
        <v>257</v>
      </c>
      <c r="F52" s="3" t="s">
        <v>258</v>
      </c>
      <c r="G52" s="1" t="s">
        <v>259</v>
      </c>
      <c r="H52" s="1" t="s">
        <v>41</v>
      </c>
    </row>
    <row r="53" spans="1:8" ht="16.5" customHeight="1" x14ac:dyDescent="0.3">
      <c r="A53" s="1" t="s">
        <v>260</v>
      </c>
      <c r="B53" s="1" t="s">
        <v>239</v>
      </c>
      <c r="C53" s="7">
        <v>8.6</v>
      </c>
      <c r="D53" s="8" t="s">
        <v>261</v>
      </c>
      <c r="E53" s="1" t="s">
        <v>262</v>
      </c>
      <c r="F53" s="3" t="s">
        <v>263</v>
      </c>
      <c r="G53" s="4" t="s">
        <v>264</v>
      </c>
      <c r="H53" s="1" t="s">
        <v>15</v>
      </c>
    </row>
    <row r="54" spans="1:8" ht="16.5" customHeight="1" x14ac:dyDescent="0.3">
      <c r="A54" s="1" t="s">
        <v>265</v>
      </c>
      <c r="B54" s="1" t="s">
        <v>245</v>
      </c>
      <c r="C54" s="2">
        <v>9.5</v>
      </c>
      <c r="D54" s="3" t="s">
        <v>266</v>
      </c>
      <c r="E54" s="1" t="s">
        <v>267</v>
      </c>
      <c r="F54" s="3" t="s">
        <v>268</v>
      </c>
      <c r="G54" s="1" t="s">
        <v>269</v>
      </c>
      <c r="H54" s="1" t="s">
        <v>41</v>
      </c>
    </row>
    <row r="55" spans="1:8" ht="16.5" customHeight="1" x14ac:dyDescent="0.3">
      <c r="A55" s="1" t="s">
        <v>270</v>
      </c>
      <c r="B55" s="1" t="s">
        <v>239</v>
      </c>
      <c r="C55" s="2">
        <v>9.5</v>
      </c>
      <c r="D55" s="3" t="s">
        <v>266</v>
      </c>
      <c r="E55" s="1" t="s">
        <v>271</v>
      </c>
      <c r="F55" s="3" t="s">
        <v>272</v>
      </c>
      <c r="G55" s="1" t="s">
        <v>273</v>
      </c>
      <c r="H55" s="1" t="s">
        <v>41</v>
      </c>
    </row>
    <row r="56" spans="1:8" ht="16.5" customHeight="1" x14ac:dyDescent="0.3">
      <c r="A56" s="1" t="s">
        <v>274</v>
      </c>
      <c r="B56" s="1" t="s">
        <v>71</v>
      </c>
      <c r="C56" s="2">
        <v>74.959999999999994</v>
      </c>
      <c r="D56" s="3" t="s">
        <v>275</v>
      </c>
      <c r="E56" s="1" t="s">
        <v>276</v>
      </c>
      <c r="F56" s="3" t="s">
        <v>277</v>
      </c>
      <c r="G56" s="1" t="s">
        <v>278</v>
      </c>
      <c r="H56" s="1" t="s">
        <v>15</v>
      </c>
    </row>
    <row r="57" spans="1:8" ht="16.5" customHeight="1" x14ac:dyDescent="0.3">
      <c r="A57" s="1" t="s">
        <v>279</v>
      </c>
      <c r="B57" s="1" t="s">
        <v>280</v>
      </c>
      <c r="C57" s="2">
        <v>3.2</v>
      </c>
      <c r="D57" s="3" t="s">
        <v>281</v>
      </c>
      <c r="E57" s="1" t="s">
        <v>282</v>
      </c>
      <c r="F57" s="3" t="s">
        <v>283</v>
      </c>
      <c r="G57" s="1" t="s">
        <v>284</v>
      </c>
      <c r="H57" s="1" t="s">
        <v>41</v>
      </c>
    </row>
    <row r="58" spans="1:8" ht="16.5" customHeight="1" x14ac:dyDescent="0.3">
      <c r="A58" s="1" t="s">
        <v>285</v>
      </c>
      <c r="B58" s="1" t="s">
        <v>286</v>
      </c>
      <c r="C58" s="9">
        <v>1</v>
      </c>
      <c r="D58" s="10" t="s">
        <v>287</v>
      </c>
      <c r="E58" s="1" t="s">
        <v>288</v>
      </c>
      <c r="F58" s="3" t="s">
        <v>289</v>
      </c>
      <c r="G58" s="4" t="s">
        <v>290</v>
      </c>
      <c r="H58" s="1" t="s">
        <v>15</v>
      </c>
    </row>
    <row r="59" spans="1:8" ht="16.5" customHeight="1" x14ac:dyDescent="0.3">
      <c r="A59" s="1" t="s">
        <v>291</v>
      </c>
      <c r="B59" s="1" t="s">
        <v>292</v>
      </c>
      <c r="F59" s="3" t="s">
        <v>293</v>
      </c>
      <c r="G59" s="4" t="s">
        <v>294</v>
      </c>
      <c r="H59" s="1" t="s">
        <v>92</v>
      </c>
    </row>
    <row r="60" spans="1:8" ht="16.5" customHeight="1" x14ac:dyDescent="0.3">
      <c r="A60" s="1" t="s">
        <v>295</v>
      </c>
      <c r="B60" s="1" t="s">
        <v>296</v>
      </c>
      <c r="F60" s="3" t="s">
        <v>297</v>
      </c>
      <c r="G60" s="4" t="s">
        <v>298</v>
      </c>
      <c r="H60" s="1" t="s">
        <v>92</v>
      </c>
    </row>
    <row r="61" spans="1:8" ht="16.5" customHeight="1" x14ac:dyDescent="0.3">
      <c r="A61" s="1" t="s">
        <v>299</v>
      </c>
      <c r="B61" s="1" t="s">
        <v>292</v>
      </c>
      <c r="F61" s="3" t="s">
        <v>300</v>
      </c>
      <c r="G61" s="1" t="s">
        <v>301</v>
      </c>
      <c r="H61" s="1" t="s">
        <v>41</v>
      </c>
    </row>
    <row r="62" spans="1:8" ht="16.5" customHeight="1" x14ac:dyDescent="0.3">
      <c r="A62" s="1" t="s">
        <v>302</v>
      </c>
      <c r="B62" s="1" t="s">
        <v>292</v>
      </c>
      <c r="C62" s="2">
        <v>701</v>
      </c>
      <c r="D62" s="3" t="s">
        <v>303</v>
      </c>
      <c r="E62" s="1" t="s">
        <v>304</v>
      </c>
      <c r="F62" s="3" t="s">
        <v>305</v>
      </c>
      <c r="G62" s="1" t="s">
        <v>306</v>
      </c>
      <c r="H62" s="1" t="s">
        <v>41</v>
      </c>
    </row>
    <row r="63" spans="1:8" ht="16.5" customHeight="1" x14ac:dyDescent="0.3">
      <c r="A63" s="1" t="s">
        <v>307</v>
      </c>
      <c r="B63" s="1" t="s">
        <v>79</v>
      </c>
      <c r="C63" s="2">
        <v>4.2</v>
      </c>
      <c r="D63" s="3" t="s">
        <v>308</v>
      </c>
      <c r="E63" s="1" t="s">
        <v>309</v>
      </c>
      <c r="F63" s="3" t="s">
        <v>310</v>
      </c>
      <c r="G63" s="1" t="s">
        <v>311</v>
      </c>
      <c r="H63" s="1" t="s">
        <v>41</v>
      </c>
    </row>
    <row r="64" spans="1:8" ht="16.5" customHeight="1" x14ac:dyDescent="0.3">
      <c r="A64" s="1" t="s">
        <v>312</v>
      </c>
      <c r="B64" s="1" t="s">
        <v>209</v>
      </c>
      <c r="C64" s="2">
        <v>9.5</v>
      </c>
      <c r="D64" s="3" t="s">
        <v>313</v>
      </c>
      <c r="E64" s="1" t="s">
        <v>314</v>
      </c>
      <c r="F64" s="3" t="s">
        <v>315</v>
      </c>
      <c r="G64" s="1" t="s">
        <v>316</v>
      </c>
      <c r="H64" s="1" t="s">
        <v>41</v>
      </c>
    </row>
    <row r="65" spans="1:8" ht="16.5" customHeight="1" x14ac:dyDescent="0.3">
      <c r="A65" s="1" t="s">
        <v>317</v>
      </c>
      <c r="B65" s="1" t="s">
        <v>209</v>
      </c>
      <c r="C65" s="2">
        <v>9.5</v>
      </c>
      <c r="D65" s="3" t="s">
        <v>313</v>
      </c>
      <c r="E65" s="1" t="s">
        <v>318</v>
      </c>
      <c r="F65" s="3" t="s">
        <v>319</v>
      </c>
      <c r="G65" s="1" t="s">
        <v>320</v>
      </c>
      <c r="H65" s="1" t="s">
        <v>41</v>
      </c>
    </row>
    <row r="66" spans="1:8" ht="16.5" customHeight="1" x14ac:dyDescent="0.3">
      <c r="A66" s="1" t="s">
        <v>321</v>
      </c>
      <c r="B66" s="1" t="s">
        <v>209</v>
      </c>
      <c r="C66" s="2">
        <v>9.26</v>
      </c>
      <c r="D66" s="3" t="s">
        <v>322</v>
      </c>
      <c r="E66" s="1" t="s">
        <v>323</v>
      </c>
      <c r="F66" s="3" t="s">
        <v>324</v>
      </c>
      <c r="G66" s="1" t="s">
        <v>325</v>
      </c>
      <c r="H66" s="1" t="s">
        <v>15</v>
      </c>
    </row>
    <row r="67" spans="1:8" ht="16.5" customHeight="1" x14ac:dyDescent="0.3">
      <c r="A67" s="1" t="s">
        <v>326</v>
      </c>
      <c r="B67" s="1" t="s">
        <v>209</v>
      </c>
      <c r="C67" s="2">
        <v>9.26</v>
      </c>
      <c r="D67" s="3" t="s">
        <v>322</v>
      </c>
      <c r="E67" s="1" t="s">
        <v>327</v>
      </c>
      <c r="F67" s="3" t="s">
        <v>328</v>
      </c>
      <c r="G67" s="1" t="s">
        <v>329</v>
      </c>
      <c r="H67" s="1" t="s">
        <v>15</v>
      </c>
    </row>
    <row r="68" spans="1:8" ht="16.5" customHeight="1" x14ac:dyDescent="0.3">
      <c r="A68" s="1" t="s">
        <v>330</v>
      </c>
      <c r="B68" s="1" t="s">
        <v>209</v>
      </c>
      <c r="C68" s="2">
        <v>13.4</v>
      </c>
      <c r="D68" s="3" t="s">
        <v>331</v>
      </c>
      <c r="E68" s="1" t="s">
        <v>332</v>
      </c>
      <c r="F68" s="3" t="s">
        <v>333</v>
      </c>
      <c r="G68" s="1" t="s">
        <v>334</v>
      </c>
      <c r="H68" s="1" t="s">
        <v>92</v>
      </c>
    </row>
    <row r="69" spans="1:8" ht="16.5" customHeight="1" x14ac:dyDescent="0.3">
      <c r="A69" s="1" t="s">
        <v>335</v>
      </c>
      <c r="B69" s="1" t="s">
        <v>209</v>
      </c>
      <c r="C69" s="2">
        <v>13</v>
      </c>
      <c r="D69" s="3" t="s">
        <v>336</v>
      </c>
      <c r="E69" s="1" t="s">
        <v>337</v>
      </c>
      <c r="F69" s="3" t="s">
        <v>338</v>
      </c>
      <c r="G69" s="1" t="s">
        <v>339</v>
      </c>
      <c r="H69" s="1" t="s">
        <v>41</v>
      </c>
    </row>
    <row r="70" spans="1:8" ht="16.5" customHeight="1" x14ac:dyDescent="0.3">
      <c r="A70" s="1" t="s">
        <v>340</v>
      </c>
      <c r="B70" s="1" t="s">
        <v>209</v>
      </c>
      <c r="C70" s="2">
        <v>8.5</v>
      </c>
      <c r="D70" s="3" t="s">
        <v>246</v>
      </c>
      <c r="E70" s="1" t="s">
        <v>341</v>
      </c>
      <c r="F70" s="3" t="s">
        <v>342</v>
      </c>
      <c r="G70" s="1" t="s">
        <v>343</v>
      </c>
      <c r="H70" s="1" t="s">
        <v>15</v>
      </c>
    </row>
    <row r="71" spans="1:8" ht="16.5" customHeight="1" x14ac:dyDescent="0.3">
      <c r="A71" s="1" t="s">
        <v>344</v>
      </c>
      <c r="B71" s="1" t="s">
        <v>209</v>
      </c>
      <c r="C71" s="2">
        <v>8.5</v>
      </c>
      <c r="D71" s="3" t="s">
        <v>246</v>
      </c>
      <c r="E71" s="1" t="s">
        <v>345</v>
      </c>
      <c r="F71" s="3" t="s">
        <v>346</v>
      </c>
      <c r="G71" s="1" t="s">
        <v>347</v>
      </c>
      <c r="H71" s="1" t="s">
        <v>41</v>
      </c>
    </row>
    <row r="72" spans="1:8" ht="16.5" customHeight="1" x14ac:dyDescent="0.3">
      <c r="A72" s="1" t="s">
        <v>348</v>
      </c>
      <c r="B72" s="1" t="s">
        <v>209</v>
      </c>
      <c r="C72" s="2">
        <v>8.6</v>
      </c>
      <c r="D72" s="3" t="s">
        <v>261</v>
      </c>
      <c r="E72" s="1" t="s">
        <v>349</v>
      </c>
      <c r="F72" s="3" t="s">
        <v>350</v>
      </c>
      <c r="G72" s="4" t="s">
        <v>351</v>
      </c>
      <c r="H72" s="1" t="s">
        <v>15</v>
      </c>
    </row>
    <row r="73" spans="1:8" ht="16.5" customHeight="1" x14ac:dyDescent="0.3">
      <c r="A73" s="1" t="s">
        <v>352</v>
      </c>
      <c r="B73" s="1" t="s">
        <v>209</v>
      </c>
      <c r="C73" s="2">
        <v>9.5</v>
      </c>
      <c r="D73" s="3" t="s">
        <v>261</v>
      </c>
      <c r="E73" s="1" t="s">
        <v>353</v>
      </c>
      <c r="F73" s="3" t="s">
        <v>354</v>
      </c>
      <c r="G73" s="1" t="s">
        <v>355</v>
      </c>
      <c r="H73" s="1" t="s">
        <v>41</v>
      </c>
    </row>
    <row r="74" spans="1:8" ht="16.5" customHeight="1" x14ac:dyDescent="0.3">
      <c r="A74" s="1" t="s">
        <v>356</v>
      </c>
      <c r="B74" s="1" t="s">
        <v>209</v>
      </c>
      <c r="C74" s="2">
        <v>9.5</v>
      </c>
      <c r="D74" s="3" t="s">
        <v>261</v>
      </c>
      <c r="E74" s="1" t="s">
        <v>357</v>
      </c>
      <c r="F74" s="3" t="s">
        <v>358</v>
      </c>
      <c r="G74" s="1" t="s">
        <v>359</v>
      </c>
      <c r="H74" s="1" t="s">
        <v>41</v>
      </c>
    </row>
    <row r="75" spans="1:8" ht="16.5" customHeight="1" x14ac:dyDescent="0.3">
      <c r="A75" s="1" t="s">
        <v>360</v>
      </c>
      <c r="B75" s="1" t="s">
        <v>361</v>
      </c>
      <c r="C75" s="2">
        <v>3.2</v>
      </c>
      <c r="D75" s="3" t="s">
        <v>362</v>
      </c>
      <c r="E75" s="1" t="s">
        <v>363</v>
      </c>
      <c r="F75" s="3" t="s">
        <v>364</v>
      </c>
      <c r="G75" s="1" t="s">
        <v>365</v>
      </c>
      <c r="H75" s="1" t="s">
        <v>41</v>
      </c>
    </row>
    <row r="76" spans="1:8" ht="16.5" customHeight="1" x14ac:dyDescent="0.3">
      <c r="A76" s="6" t="s">
        <v>366</v>
      </c>
      <c r="B76" s="6" t="s">
        <v>361</v>
      </c>
      <c r="C76" s="11">
        <v>3.2</v>
      </c>
      <c r="D76" s="12" t="s">
        <v>362</v>
      </c>
      <c r="E76" s="6" t="s">
        <v>367</v>
      </c>
      <c r="F76" s="12" t="s">
        <v>368</v>
      </c>
      <c r="G76" s="13" t="s">
        <v>369</v>
      </c>
      <c r="H76" s="6" t="s">
        <v>92</v>
      </c>
    </row>
    <row r="77" spans="1:8" ht="16.5" customHeight="1" x14ac:dyDescent="0.3">
      <c r="A77" s="1" t="s">
        <v>370</v>
      </c>
      <c r="B77" s="1" t="s">
        <v>361</v>
      </c>
      <c r="C77" s="2">
        <v>4.8499999999999996</v>
      </c>
      <c r="D77" s="3" t="s">
        <v>371</v>
      </c>
      <c r="E77" s="1" t="s">
        <v>372</v>
      </c>
      <c r="F77" s="3" t="s">
        <v>373</v>
      </c>
      <c r="G77" s="1" t="s">
        <v>374</v>
      </c>
      <c r="H77" s="1" t="s">
        <v>15</v>
      </c>
    </row>
    <row r="78" spans="1:8" ht="16.5" customHeight="1" x14ac:dyDescent="0.3">
      <c r="A78" s="1" t="s">
        <v>375</v>
      </c>
      <c r="B78" s="1" t="s">
        <v>361</v>
      </c>
      <c r="C78" s="2">
        <v>4.8499999999999996</v>
      </c>
      <c r="D78" s="3" t="s">
        <v>371</v>
      </c>
      <c r="E78" s="1" t="s">
        <v>376</v>
      </c>
      <c r="F78" s="3" t="s">
        <v>377</v>
      </c>
      <c r="G78" s="1" t="s">
        <v>378</v>
      </c>
      <c r="H78" s="1" t="s">
        <v>15</v>
      </c>
    </row>
    <row r="79" spans="1:8" ht="16.5" customHeight="1" x14ac:dyDescent="0.3">
      <c r="A79" s="1" t="s">
        <v>379</v>
      </c>
      <c r="B79" s="1" t="s">
        <v>361</v>
      </c>
      <c r="C79" s="2">
        <v>3.3</v>
      </c>
      <c r="D79" s="3" t="s">
        <v>380</v>
      </c>
      <c r="E79" s="1" t="s">
        <v>381</v>
      </c>
      <c r="F79" s="3" t="s">
        <v>382</v>
      </c>
      <c r="G79" s="1" t="s">
        <v>383</v>
      </c>
      <c r="H79" s="1" t="s">
        <v>15</v>
      </c>
    </row>
    <row r="80" spans="1:8" ht="16.5" customHeight="1" x14ac:dyDescent="0.3">
      <c r="A80" s="14" t="s">
        <v>384</v>
      </c>
      <c r="B80" s="1" t="s">
        <v>385</v>
      </c>
      <c r="C80" s="2">
        <v>74.900000000000006</v>
      </c>
      <c r="D80" s="3" t="s">
        <v>386</v>
      </c>
      <c r="E80" s="1" t="s">
        <v>387</v>
      </c>
      <c r="F80" s="3" t="s">
        <v>388</v>
      </c>
      <c r="G80" s="4" t="s">
        <v>389</v>
      </c>
      <c r="H80" s="1" t="s">
        <v>15</v>
      </c>
    </row>
    <row r="81" spans="1:8" ht="16.5" customHeight="1" x14ac:dyDescent="0.3">
      <c r="A81" s="14" t="s">
        <v>390</v>
      </c>
      <c r="B81" s="1" t="s">
        <v>385</v>
      </c>
      <c r="C81" s="2">
        <v>105.8</v>
      </c>
      <c r="D81" s="3" t="s">
        <v>391</v>
      </c>
      <c r="E81" s="1" t="s">
        <v>392</v>
      </c>
      <c r="F81" s="3" t="s">
        <v>393</v>
      </c>
      <c r="G81" s="4" t="s">
        <v>394</v>
      </c>
      <c r="H81" s="1" t="s">
        <v>15</v>
      </c>
    </row>
    <row r="82" spans="1:8" ht="16.5" customHeight="1" x14ac:dyDescent="0.3">
      <c r="A82" s="14" t="s">
        <v>395</v>
      </c>
      <c r="B82" s="1" t="s">
        <v>385</v>
      </c>
      <c r="C82" s="2">
        <v>134</v>
      </c>
      <c r="D82" s="3" t="s">
        <v>396</v>
      </c>
      <c r="E82" s="1" t="s">
        <v>397</v>
      </c>
      <c r="F82" s="3" t="s">
        <v>398</v>
      </c>
      <c r="G82" s="4" t="s">
        <v>399</v>
      </c>
      <c r="H82" s="1" t="s">
        <v>15</v>
      </c>
    </row>
    <row r="83" spans="1:8" ht="16.5" customHeight="1" x14ac:dyDescent="0.3">
      <c r="A83" s="14" t="s">
        <v>400</v>
      </c>
      <c r="B83" s="1" t="s">
        <v>385</v>
      </c>
      <c r="C83" s="2">
        <v>199.1</v>
      </c>
      <c r="D83" s="3" t="s">
        <v>401</v>
      </c>
      <c r="E83" s="1" t="s">
        <v>402</v>
      </c>
      <c r="F83" s="3" t="s">
        <v>403</v>
      </c>
      <c r="G83" s="4" t="s">
        <v>404</v>
      </c>
      <c r="H83" s="1" t="s">
        <v>15</v>
      </c>
    </row>
    <row r="84" spans="1:8" ht="16.5" customHeight="1" x14ac:dyDescent="0.3">
      <c r="A84" s="1" t="s">
        <v>405</v>
      </c>
      <c r="B84" s="1" t="s">
        <v>406</v>
      </c>
      <c r="E84" s="1" t="s">
        <v>407</v>
      </c>
      <c r="F84" s="3" t="s">
        <v>408</v>
      </c>
      <c r="G84" s="15" t="s">
        <v>409</v>
      </c>
      <c r="H84" s="1" t="s">
        <v>15</v>
      </c>
    </row>
    <row r="85" spans="1:8" ht="16.5" customHeight="1" x14ac:dyDescent="0.3">
      <c r="A85" s="1" t="s">
        <v>410</v>
      </c>
      <c r="B85" s="1" t="s">
        <v>411</v>
      </c>
      <c r="C85" s="2" t="s">
        <v>412</v>
      </c>
      <c r="D85" s="3" t="s">
        <v>413</v>
      </c>
      <c r="E85" s="1" t="s">
        <v>414</v>
      </c>
      <c r="F85" s="3" t="s">
        <v>415</v>
      </c>
      <c r="G85" s="1" t="s">
        <v>416</v>
      </c>
      <c r="H85" s="1" t="s">
        <v>92</v>
      </c>
    </row>
    <row r="86" spans="1:8" ht="16.5" customHeight="1" x14ac:dyDescent="0.3">
      <c r="A86" s="1" t="s">
        <v>417</v>
      </c>
      <c r="B86" s="1" t="s">
        <v>292</v>
      </c>
      <c r="C86" s="2">
        <v>157</v>
      </c>
      <c r="D86" s="3" t="s">
        <v>418</v>
      </c>
      <c r="E86" s="1" t="s">
        <v>419</v>
      </c>
      <c r="F86" s="3" t="s">
        <v>420</v>
      </c>
      <c r="G86" s="1" t="s">
        <v>421</v>
      </c>
      <c r="H86" s="1" t="s">
        <v>41</v>
      </c>
    </row>
    <row r="87" spans="1:8" ht="16.5" customHeight="1" x14ac:dyDescent="0.3">
      <c r="A87" s="1" t="s">
        <v>422</v>
      </c>
      <c r="B87" s="1" t="s">
        <v>423</v>
      </c>
      <c r="C87" s="2">
        <v>375</v>
      </c>
      <c r="D87" s="3" t="s">
        <v>424</v>
      </c>
      <c r="E87" s="1" t="s">
        <v>425</v>
      </c>
      <c r="F87" s="3" t="s">
        <v>426</v>
      </c>
      <c r="G87" s="1" t="s">
        <v>427</v>
      </c>
      <c r="H87" s="1" t="s">
        <v>41</v>
      </c>
    </row>
    <row r="88" spans="1:8" ht="16.5" customHeight="1" x14ac:dyDescent="0.3">
      <c r="A88" s="1" t="s">
        <v>428</v>
      </c>
      <c r="B88" s="1" t="s">
        <v>71</v>
      </c>
      <c r="C88" s="2">
        <v>2.31</v>
      </c>
      <c r="D88" s="3" t="s">
        <v>429</v>
      </c>
      <c r="E88" s="1" t="s">
        <v>430</v>
      </c>
      <c r="F88" s="3" t="s">
        <v>431</v>
      </c>
      <c r="G88" s="1" t="s">
        <v>432</v>
      </c>
      <c r="H88" s="1" t="s">
        <v>15</v>
      </c>
    </row>
    <row r="89" spans="1:8" ht="16.5" customHeight="1" x14ac:dyDescent="0.3">
      <c r="A89" s="1" t="s">
        <v>433</v>
      </c>
      <c r="B89" s="1" t="s">
        <v>71</v>
      </c>
      <c r="C89" s="2">
        <v>2.2999999999999998</v>
      </c>
      <c r="D89" s="3" t="s">
        <v>434</v>
      </c>
      <c r="E89" s="1" t="s">
        <v>435</v>
      </c>
      <c r="F89" s="3" t="s">
        <v>436</v>
      </c>
      <c r="G89" s="1" t="s">
        <v>437</v>
      </c>
      <c r="H89" s="1" t="s">
        <v>41</v>
      </c>
    </row>
    <row r="90" spans="1:8" ht="16.5" customHeight="1" x14ac:dyDescent="0.3">
      <c r="A90" s="1" t="s">
        <v>438</v>
      </c>
      <c r="B90" s="1" t="s">
        <v>71</v>
      </c>
      <c r="C90" s="2">
        <v>2.2999999999999998</v>
      </c>
      <c r="D90" s="3" t="s">
        <v>434</v>
      </c>
      <c r="E90" s="1" t="s">
        <v>435</v>
      </c>
      <c r="F90" s="3" t="s">
        <v>436</v>
      </c>
      <c r="G90" s="1" t="s">
        <v>437</v>
      </c>
      <c r="H90" s="1" t="s">
        <v>41</v>
      </c>
    </row>
    <row r="91" spans="1:8" ht="16.5" customHeight="1" x14ac:dyDescent="0.3">
      <c r="A91" s="1" t="s">
        <v>439</v>
      </c>
      <c r="B91" s="1" t="s">
        <v>71</v>
      </c>
      <c r="C91" s="2">
        <v>2.31</v>
      </c>
      <c r="D91" s="3" t="s">
        <v>429</v>
      </c>
      <c r="E91" s="1" t="s">
        <v>430</v>
      </c>
      <c r="F91" s="3" t="s">
        <v>440</v>
      </c>
      <c r="G91" s="1" t="s">
        <v>441</v>
      </c>
      <c r="H91" s="1" t="s">
        <v>15</v>
      </c>
    </row>
    <row r="92" spans="1:8" ht="16.5" customHeight="1" x14ac:dyDescent="0.3">
      <c r="A92" s="1" t="s">
        <v>442</v>
      </c>
      <c r="B92" s="1" t="s">
        <v>443</v>
      </c>
      <c r="C92" s="2">
        <v>15</v>
      </c>
      <c r="D92" s="3" t="s">
        <v>444</v>
      </c>
      <c r="E92" s="1" t="s">
        <v>445</v>
      </c>
      <c r="F92" s="3" t="s">
        <v>446</v>
      </c>
      <c r="G92" s="1" t="s">
        <v>447</v>
      </c>
      <c r="H92" s="1" t="s">
        <v>15</v>
      </c>
    </row>
    <row r="93" spans="1:8" ht="16.5" customHeight="1" x14ac:dyDescent="0.3">
      <c r="A93" s="1" t="s">
        <v>448</v>
      </c>
      <c r="B93" s="1" t="s">
        <v>443</v>
      </c>
      <c r="C93" s="2">
        <v>19</v>
      </c>
      <c r="D93" s="3" t="s">
        <v>449</v>
      </c>
      <c r="E93" s="1" t="s">
        <v>450</v>
      </c>
      <c r="F93" s="3" t="s">
        <v>451</v>
      </c>
      <c r="G93" s="1" t="s">
        <v>452</v>
      </c>
      <c r="H93" s="1" t="s">
        <v>41</v>
      </c>
    </row>
    <row r="94" spans="1:8" ht="16.5" customHeight="1" x14ac:dyDescent="0.3">
      <c r="A94" s="1" t="s">
        <v>453</v>
      </c>
      <c r="B94" s="1" t="s">
        <v>443</v>
      </c>
      <c r="C94" s="2">
        <v>18.3</v>
      </c>
      <c r="D94" s="3" t="s">
        <v>449</v>
      </c>
      <c r="E94" s="1" t="s">
        <v>454</v>
      </c>
      <c r="F94" s="3" t="s">
        <v>455</v>
      </c>
      <c r="G94" s="4" t="s">
        <v>456</v>
      </c>
      <c r="H94" s="1" t="s">
        <v>15</v>
      </c>
    </row>
    <row r="95" spans="1:8" ht="16.5" customHeight="1" x14ac:dyDescent="0.3">
      <c r="A95" s="1" t="s">
        <v>457</v>
      </c>
      <c r="B95" s="1" t="s">
        <v>71</v>
      </c>
      <c r="C95" s="2">
        <v>14</v>
      </c>
      <c r="D95" s="3" t="s">
        <v>458</v>
      </c>
      <c r="E95" s="1" t="s">
        <v>459</v>
      </c>
      <c r="F95" s="3" t="s">
        <v>460</v>
      </c>
      <c r="G95" s="1" t="s">
        <v>461</v>
      </c>
      <c r="H95" s="1" t="s">
        <v>15</v>
      </c>
    </row>
    <row r="96" spans="1:8" ht="16.5" customHeight="1" x14ac:dyDescent="0.3">
      <c r="A96" s="1" t="s">
        <v>462</v>
      </c>
      <c r="B96" s="1" t="s">
        <v>286</v>
      </c>
      <c r="C96" s="2">
        <v>1</v>
      </c>
      <c r="D96" s="3" t="s">
        <v>463</v>
      </c>
      <c r="E96" s="1" t="s">
        <v>464</v>
      </c>
      <c r="F96" s="3" t="s">
        <v>465</v>
      </c>
      <c r="G96" s="1" t="s">
        <v>466</v>
      </c>
      <c r="H96" s="1" t="s">
        <v>15</v>
      </c>
    </row>
    <row r="97" spans="1:8" ht="16.5" customHeight="1" x14ac:dyDescent="0.3">
      <c r="A97" s="1" t="s">
        <v>467</v>
      </c>
      <c r="B97" s="1" t="s">
        <v>286</v>
      </c>
      <c r="C97" s="2">
        <v>1</v>
      </c>
      <c r="D97" s="3" t="s">
        <v>463</v>
      </c>
      <c r="E97" s="1" t="s">
        <v>468</v>
      </c>
      <c r="F97" s="3" t="s">
        <v>469</v>
      </c>
      <c r="G97" s="1" t="s">
        <v>470</v>
      </c>
      <c r="H97" s="1" t="s">
        <v>15</v>
      </c>
    </row>
    <row r="98" spans="1:8" ht="16.5" customHeight="1" x14ac:dyDescent="0.3">
      <c r="A98" s="1" t="s">
        <v>471</v>
      </c>
      <c r="B98" s="1" t="s">
        <v>286</v>
      </c>
      <c r="C98" s="2">
        <v>8</v>
      </c>
      <c r="D98" s="3" t="s">
        <v>472</v>
      </c>
      <c r="E98" s="1" t="s">
        <v>473</v>
      </c>
      <c r="F98" s="3" t="s">
        <v>474</v>
      </c>
      <c r="G98" s="1" t="s">
        <v>475</v>
      </c>
      <c r="H98" s="1" t="s">
        <v>15</v>
      </c>
    </row>
    <row r="99" spans="1:8" ht="16.5" customHeight="1" x14ac:dyDescent="0.3">
      <c r="A99" s="1" t="s">
        <v>476</v>
      </c>
      <c r="B99" s="1" t="s">
        <v>286</v>
      </c>
      <c r="C99" s="2">
        <v>3</v>
      </c>
      <c r="D99" s="3" t="s">
        <v>477</v>
      </c>
      <c r="E99" s="1" t="s">
        <v>478</v>
      </c>
      <c r="F99" s="3" t="s">
        <v>479</v>
      </c>
      <c r="G99" s="1" t="s">
        <v>480</v>
      </c>
      <c r="H99" s="1" t="s">
        <v>15</v>
      </c>
    </row>
    <row r="100" spans="1:8" ht="16.5" customHeight="1" x14ac:dyDescent="0.3">
      <c r="A100" s="1" t="s">
        <v>481</v>
      </c>
      <c r="B100" s="1" t="s">
        <v>286</v>
      </c>
      <c r="C100" s="2">
        <v>4.5</v>
      </c>
      <c r="D100" s="3" t="s">
        <v>463</v>
      </c>
      <c r="E100" s="1" t="s">
        <v>482</v>
      </c>
      <c r="F100" s="3" t="s">
        <v>483</v>
      </c>
      <c r="G100" s="1" t="s">
        <v>484</v>
      </c>
      <c r="H100" s="1" t="s">
        <v>15</v>
      </c>
    </row>
    <row r="101" spans="1:8" ht="16.5" customHeight="1" x14ac:dyDescent="0.3">
      <c r="A101" s="1" t="s">
        <v>485</v>
      </c>
      <c r="B101" s="1" t="s">
        <v>239</v>
      </c>
      <c r="C101" s="2">
        <v>9.6</v>
      </c>
      <c r="D101" s="3" t="s">
        <v>486</v>
      </c>
      <c r="E101" s="1" t="s">
        <v>487</v>
      </c>
      <c r="F101" s="3" t="s">
        <v>488</v>
      </c>
      <c r="G101" s="1" t="s">
        <v>489</v>
      </c>
      <c r="H101" s="1" t="s">
        <v>490</v>
      </c>
    </row>
    <row r="102" spans="1:8" ht="16.5" customHeight="1" x14ac:dyDescent="0.3">
      <c r="A102" s="1" t="s">
        <v>491</v>
      </c>
      <c r="B102" s="1" t="s">
        <v>71</v>
      </c>
      <c r="C102" s="2">
        <v>0.54</v>
      </c>
      <c r="D102" s="3" t="s">
        <v>492</v>
      </c>
      <c r="E102" s="1" t="s">
        <v>493</v>
      </c>
      <c r="F102" s="3" t="s">
        <v>494</v>
      </c>
      <c r="G102" s="1" t="s">
        <v>495</v>
      </c>
      <c r="H102" s="1" t="s">
        <v>15</v>
      </c>
    </row>
    <row r="103" spans="1:8" ht="16.5" customHeight="1" x14ac:dyDescent="0.3">
      <c r="A103" s="1" t="s">
        <v>496</v>
      </c>
      <c r="B103" s="1" t="s">
        <v>71</v>
      </c>
      <c r="E103" s="1" t="s">
        <v>497</v>
      </c>
      <c r="H103" s="1" t="s">
        <v>15</v>
      </c>
    </row>
    <row r="104" spans="1:8" ht="16.5" customHeight="1" x14ac:dyDescent="0.3">
      <c r="A104" s="1" t="s">
        <v>498</v>
      </c>
      <c r="B104" s="1" t="s">
        <v>71</v>
      </c>
      <c r="C104" s="2">
        <v>1</v>
      </c>
      <c r="D104" s="3" t="s">
        <v>499</v>
      </c>
      <c r="E104" s="1" t="s">
        <v>500</v>
      </c>
      <c r="F104" s="3" t="s">
        <v>501</v>
      </c>
      <c r="G104" s="1" t="s">
        <v>502</v>
      </c>
      <c r="H104" s="1" t="s">
        <v>41</v>
      </c>
    </row>
    <row r="105" spans="1:8" ht="16.5" customHeight="1" x14ac:dyDescent="0.3">
      <c r="A105" s="1" t="s">
        <v>503</v>
      </c>
      <c r="B105" s="1" t="s">
        <v>71</v>
      </c>
      <c r="C105" s="2">
        <v>0.22</v>
      </c>
      <c r="D105" s="3" t="s">
        <v>504</v>
      </c>
      <c r="E105" s="1" t="s">
        <v>505</v>
      </c>
      <c r="F105" s="3" t="s">
        <v>506</v>
      </c>
      <c r="G105" s="1" t="s">
        <v>507</v>
      </c>
      <c r="H105" s="1" t="s">
        <v>15</v>
      </c>
    </row>
    <row r="106" spans="1:8" ht="16.5" customHeight="1" x14ac:dyDescent="0.3">
      <c r="A106" s="1" t="s">
        <v>508</v>
      </c>
      <c r="B106" s="1" t="s">
        <v>71</v>
      </c>
      <c r="C106" s="2" t="s">
        <v>509</v>
      </c>
      <c r="D106" s="3" t="s">
        <v>510</v>
      </c>
      <c r="E106" s="1" t="s">
        <v>511</v>
      </c>
      <c r="F106" s="3" t="s">
        <v>512</v>
      </c>
      <c r="G106" s="1" t="s">
        <v>513</v>
      </c>
      <c r="H106" s="1" t="s">
        <v>15</v>
      </c>
    </row>
    <row r="107" spans="1:8" ht="16.5" customHeight="1" x14ac:dyDescent="0.3">
      <c r="A107" s="1" t="s">
        <v>514</v>
      </c>
      <c r="B107" s="1" t="s">
        <v>71</v>
      </c>
      <c r="E107" s="1" t="s">
        <v>515</v>
      </c>
      <c r="H107" s="1" t="s">
        <v>15</v>
      </c>
    </row>
    <row r="108" spans="1:8" ht="16.5" customHeight="1" x14ac:dyDescent="0.3">
      <c r="A108" s="1" t="s">
        <v>516</v>
      </c>
      <c r="B108" s="1" t="s">
        <v>71</v>
      </c>
      <c r="E108" s="1" t="s">
        <v>517</v>
      </c>
      <c r="H108" s="6" t="s">
        <v>92</v>
      </c>
    </row>
    <row r="109" spans="1:8" ht="16.5" customHeight="1" x14ac:dyDescent="0.3">
      <c r="A109" s="1" t="s">
        <v>518</v>
      </c>
      <c r="B109" s="1" t="s">
        <v>71</v>
      </c>
      <c r="C109" s="2">
        <v>7.06</v>
      </c>
      <c r="D109" s="3" t="s">
        <v>519</v>
      </c>
      <c r="E109" s="1" t="s">
        <v>520</v>
      </c>
      <c r="F109" s="3" t="s">
        <v>521</v>
      </c>
      <c r="G109" s="1" t="s">
        <v>522</v>
      </c>
      <c r="H109" s="1" t="s">
        <v>15</v>
      </c>
    </row>
    <row r="110" spans="1:8" ht="16.5" customHeight="1" x14ac:dyDescent="0.3">
      <c r="A110" s="1" t="s">
        <v>523</v>
      </c>
      <c r="B110" s="1" t="s">
        <v>209</v>
      </c>
      <c r="C110" s="2">
        <v>10.9</v>
      </c>
      <c r="D110" s="3" t="s">
        <v>11</v>
      </c>
      <c r="E110" s="1" t="s">
        <v>524</v>
      </c>
      <c r="F110" s="3" t="s">
        <v>525</v>
      </c>
      <c r="G110" s="1" t="s">
        <v>526</v>
      </c>
      <c r="H110" s="1" t="s">
        <v>41</v>
      </c>
    </row>
    <row r="111" spans="1:8" ht="16.5" customHeight="1" x14ac:dyDescent="0.3">
      <c r="A111" s="1" t="s">
        <v>527</v>
      </c>
      <c r="B111" s="1" t="s">
        <v>209</v>
      </c>
      <c r="C111" s="2">
        <v>11.9</v>
      </c>
      <c r="D111" s="3" t="s">
        <v>11</v>
      </c>
      <c r="E111" s="1" t="s">
        <v>528</v>
      </c>
      <c r="F111" s="3" t="s">
        <v>529</v>
      </c>
      <c r="G111" s="1" t="s">
        <v>530</v>
      </c>
      <c r="H111" s="1" t="s">
        <v>41</v>
      </c>
    </row>
    <row r="112" spans="1:8" ht="16.5" customHeight="1" x14ac:dyDescent="0.3">
      <c r="A112" s="1" t="s">
        <v>531</v>
      </c>
      <c r="B112" s="1" t="s">
        <v>209</v>
      </c>
      <c r="C112" s="2">
        <v>10.32</v>
      </c>
      <c r="D112" s="3" t="s">
        <v>11</v>
      </c>
      <c r="E112" s="1" t="s">
        <v>532</v>
      </c>
      <c r="F112" s="3" t="s">
        <v>533</v>
      </c>
      <c r="G112" s="1" t="s">
        <v>534</v>
      </c>
      <c r="H112" s="1" t="s">
        <v>15</v>
      </c>
    </row>
    <row r="113" spans="1:8" ht="16.5" customHeight="1" x14ac:dyDescent="0.3">
      <c r="A113" s="1" t="s">
        <v>535</v>
      </c>
      <c r="B113" s="1" t="s">
        <v>209</v>
      </c>
      <c r="C113" s="2">
        <v>10.32</v>
      </c>
      <c r="D113" s="3" t="s">
        <v>11</v>
      </c>
      <c r="E113" s="1" t="s">
        <v>536</v>
      </c>
      <c r="F113" s="3" t="s">
        <v>537</v>
      </c>
      <c r="G113" s="1" t="s">
        <v>538</v>
      </c>
      <c r="H113" s="1" t="s">
        <v>15</v>
      </c>
    </row>
    <row r="114" spans="1:8" ht="16.5" customHeight="1" x14ac:dyDescent="0.3">
      <c r="A114" s="1" t="s">
        <v>539</v>
      </c>
      <c r="B114" s="1" t="s">
        <v>209</v>
      </c>
      <c r="C114" s="2">
        <v>10.9</v>
      </c>
      <c r="D114" s="3" t="s">
        <v>11</v>
      </c>
      <c r="E114" s="1" t="s">
        <v>540</v>
      </c>
      <c r="F114" s="3" t="s">
        <v>541</v>
      </c>
      <c r="G114" s="1" t="s">
        <v>542</v>
      </c>
      <c r="H114" s="1" t="s">
        <v>41</v>
      </c>
    </row>
    <row r="115" spans="1:8" ht="16.5" customHeight="1" x14ac:dyDescent="0.3">
      <c r="A115" s="1" t="s">
        <v>543</v>
      </c>
      <c r="B115" s="1" t="s">
        <v>209</v>
      </c>
      <c r="C115" s="2">
        <v>10.32</v>
      </c>
      <c r="D115" s="3" t="s">
        <v>11</v>
      </c>
      <c r="E115" s="1" t="s">
        <v>544</v>
      </c>
      <c r="F115" s="3" t="s">
        <v>545</v>
      </c>
      <c r="G115" s="1" t="s">
        <v>546</v>
      </c>
      <c r="H115" s="1" t="s">
        <v>15</v>
      </c>
    </row>
    <row r="116" spans="1:8" ht="16.5" customHeight="1" x14ac:dyDescent="0.3">
      <c r="A116" s="1" t="s">
        <v>547</v>
      </c>
      <c r="B116" s="1" t="s">
        <v>209</v>
      </c>
      <c r="C116" s="2">
        <v>11.24</v>
      </c>
      <c r="D116" s="3" t="s">
        <v>548</v>
      </c>
      <c r="E116" s="1" t="s">
        <v>549</v>
      </c>
      <c r="F116" s="3" t="s">
        <v>550</v>
      </c>
      <c r="G116" s="1" t="s">
        <v>551</v>
      </c>
      <c r="H116" s="1" t="s">
        <v>41</v>
      </c>
    </row>
    <row r="117" spans="1:8" ht="16.5" customHeight="1" x14ac:dyDescent="0.3">
      <c r="A117" s="1" t="s">
        <v>552</v>
      </c>
      <c r="B117" s="1" t="s">
        <v>286</v>
      </c>
      <c r="C117" s="2">
        <v>1</v>
      </c>
      <c r="D117" s="3" t="s">
        <v>553</v>
      </c>
      <c r="E117" s="1" t="s">
        <v>554</v>
      </c>
      <c r="F117" s="3" t="s">
        <v>555</v>
      </c>
      <c r="G117" s="1" t="s">
        <v>556</v>
      </c>
      <c r="H117" s="1" t="s">
        <v>41</v>
      </c>
    </row>
    <row r="118" spans="1:8" ht="16.5" customHeight="1" x14ac:dyDescent="0.3">
      <c r="A118" s="1" t="s">
        <v>557</v>
      </c>
      <c r="B118" s="1" t="s">
        <v>558</v>
      </c>
      <c r="C118" s="7">
        <v>9.26</v>
      </c>
      <c r="D118" s="3" t="s">
        <v>322</v>
      </c>
      <c r="E118" s="1" t="s">
        <v>559</v>
      </c>
      <c r="F118" s="8" t="s">
        <v>560</v>
      </c>
      <c r="G118" s="4" t="s">
        <v>561</v>
      </c>
      <c r="H118" s="1" t="s">
        <v>15</v>
      </c>
    </row>
    <row r="119" spans="1:8" ht="16.5" customHeight="1" x14ac:dyDescent="0.3">
      <c r="A119" s="1" t="s">
        <v>562</v>
      </c>
      <c r="B119" s="1" t="s">
        <v>209</v>
      </c>
      <c r="C119" s="2" t="s">
        <v>563</v>
      </c>
      <c r="D119" s="3" t="s">
        <v>564</v>
      </c>
      <c r="E119" s="1" t="s">
        <v>565</v>
      </c>
      <c r="F119" s="3" t="s">
        <v>566</v>
      </c>
      <c r="G119" s="1" t="s">
        <v>567</v>
      </c>
      <c r="H119" s="1" t="s">
        <v>41</v>
      </c>
    </row>
    <row r="120" spans="1:8" ht="16.5" customHeight="1" x14ac:dyDescent="0.3">
      <c r="A120" s="1" t="s">
        <v>568</v>
      </c>
      <c r="B120" s="1" t="s">
        <v>209</v>
      </c>
      <c r="C120" s="2">
        <v>14.3</v>
      </c>
      <c r="D120" s="3" t="s">
        <v>569</v>
      </c>
      <c r="E120" s="1" t="s">
        <v>570</v>
      </c>
      <c r="F120" s="3" t="s">
        <v>571</v>
      </c>
      <c r="G120" s="1" t="s">
        <v>572</v>
      </c>
      <c r="H120" s="1" t="s">
        <v>41</v>
      </c>
    </row>
    <row r="121" spans="1:8" ht="16.5" customHeight="1" x14ac:dyDescent="0.3">
      <c r="A121" s="1" t="s">
        <v>573</v>
      </c>
      <c r="B121" s="1" t="s">
        <v>558</v>
      </c>
      <c r="C121" s="2">
        <v>14.3</v>
      </c>
      <c r="D121" s="3" t="s">
        <v>569</v>
      </c>
      <c r="E121" s="16" t="s">
        <v>574</v>
      </c>
      <c r="F121" s="3" t="s">
        <v>575</v>
      </c>
      <c r="G121" s="4" t="s">
        <v>576</v>
      </c>
      <c r="H121" s="1" t="s">
        <v>41</v>
      </c>
    </row>
    <row r="122" spans="1:8" ht="16.5" customHeight="1" x14ac:dyDescent="0.3">
      <c r="A122" s="1" t="s">
        <v>577</v>
      </c>
      <c r="B122" s="1" t="s">
        <v>209</v>
      </c>
      <c r="C122" s="2">
        <v>29</v>
      </c>
      <c r="D122" s="3" t="s">
        <v>578</v>
      </c>
      <c r="E122" s="1" t="s">
        <v>579</v>
      </c>
      <c r="F122" s="3" t="s">
        <v>580</v>
      </c>
      <c r="G122" s="1" t="s">
        <v>581</v>
      </c>
      <c r="H122" s="1" t="s">
        <v>15</v>
      </c>
    </row>
    <row r="123" spans="1:8" ht="16.5" customHeight="1" x14ac:dyDescent="0.3">
      <c r="A123" s="1" t="s">
        <v>582</v>
      </c>
      <c r="B123" s="1" t="s">
        <v>558</v>
      </c>
      <c r="C123" s="7">
        <v>9.26</v>
      </c>
      <c r="D123" s="3" t="s">
        <v>322</v>
      </c>
      <c r="E123" s="1" t="s">
        <v>583</v>
      </c>
      <c r="F123" s="3" t="s">
        <v>584</v>
      </c>
      <c r="G123" s="4" t="s">
        <v>585</v>
      </c>
      <c r="H123" s="1" t="s">
        <v>15</v>
      </c>
    </row>
    <row r="124" spans="1:8" ht="16.5" customHeight="1" x14ac:dyDescent="0.3">
      <c r="A124" s="6" t="s">
        <v>586</v>
      </c>
      <c r="B124" s="6" t="s">
        <v>558</v>
      </c>
      <c r="C124" s="17">
        <v>9.26</v>
      </c>
      <c r="D124" s="12" t="s">
        <v>322</v>
      </c>
      <c r="E124" s="6" t="s">
        <v>587</v>
      </c>
      <c r="F124" s="12" t="s">
        <v>588</v>
      </c>
      <c r="G124" s="13" t="s">
        <v>589</v>
      </c>
      <c r="H124" s="6" t="s">
        <v>92</v>
      </c>
    </row>
    <row r="125" spans="1:8" ht="16.5" customHeight="1" x14ac:dyDescent="0.3">
      <c r="A125" s="1" t="s">
        <v>590</v>
      </c>
      <c r="B125" s="1" t="s">
        <v>591</v>
      </c>
      <c r="C125" s="2">
        <v>8.3800000000000008</v>
      </c>
      <c r="D125" s="3" t="s">
        <v>592</v>
      </c>
      <c r="E125" s="1" t="s">
        <v>407</v>
      </c>
      <c r="F125" s="3" t="s">
        <v>593</v>
      </c>
      <c r="G125" s="4" t="s">
        <v>594</v>
      </c>
      <c r="H125" s="1" t="s">
        <v>15</v>
      </c>
    </row>
    <row r="126" spans="1:8" ht="16.5" customHeight="1" x14ac:dyDescent="0.3">
      <c r="A126" s="1" t="s">
        <v>595</v>
      </c>
      <c r="B126" s="1" t="s">
        <v>245</v>
      </c>
      <c r="C126" s="2">
        <v>9.6</v>
      </c>
      <c r="D126" s="3" t="s">
        <v>240</v>
      </c>
      <c r="E126" s="1" t="s">
        <v>596</v>
      </c>
      <c r="F126" s="3" t="s">
        <v>597</v>
      </c>
      <c r="G126" s="1" t="s">
        <v>598</v>
      </c>
      <c r="H126" s="1" t="s">
        <v>41</v>
      </c>
    </row>
    <row r="127" spans="1:8" ht="16.5" customHeight="1" x14ac:dyDescent="0.3">
      <c r="A127" s="1" t="s">
        <v>599</v>
      </c>
      <c r="B127" s="1" t="s">
        <v>245</v>
      </c>
      <c r="C127" s="2">
        <v>9.3000000000000007</v>
      </c>
      <c r="D127" s="3" t="s">
        <v>600</v>
      </c>
      <c r="E127" s="1" t="s">
        <v>601</v>
      </c>
      <c r="F127" s="3" t="s">
        <v>602</v>
      </c>
      <c r="G127" s="1" t="s">
        <v>603</v>
      </c>
      <c r="H127" s="1" t="s">
        <v>41</v>
      </c>
    </row>
    <row r="128" spans="1:8" ht="16.5" customHeight="1" x14ac:dyDescent="0.3">
      <c r="A128" s="1" t="s">
        <v>604</v>
      </c>
      <c r="B128" s="1" t="s">
        <v>255</v>
      </c>
      <c r="C128" s="2">
        <v>13</v>
      </c>
      <c r="D128" s="3" t="s">
        <v>256</v>
      </c>
      <c r="E128" s="1" t="s">
        <v>605</v>
      </c>
      <c r="F128" s="3" t="s">
        <v>606</v>
      </c>
      <c r="G128" s="1" t="s">
        <v>607</v>
      </c>
      <c r="H128" s="1" t="s">
        <v>41</v>
      </c>
    </row>
    <row r="129" spans="1:8" ht="16.5" customHeight="1" x14ac:dyDescent="0.3">
      <c r="A129" s="1" t="s">
        <v>608</v>
      </c>
      <c r="B129" s="1" t="s">
        <v>239</v>
      </c>
      <c r="C129" s="2">
        <v>9.6</v>
      </c>
      <c r="D129" s="3" t="s">
        <v>486</v>
      </c>
      <c r="E129" s="1" t="s">
        <v>609</v>
      </c>
      <c r="F129" s="3" t="s">
        <v>610</v>
      </c>
      <c r="G129" s="1" t="s">
        <v>611</v>
      </c>
      <c r="H129" s="1" t="s">
        <v>490</v>
      </c>
    </row>
    <row r="130" spans="1:8" ht="16.5" customHeight="1" x14ac:dyDescent="0.3">
      <c r="A130" s="1" t="s">
        <v>612</v>
      </c>
      <c r="B130" s="1" t="s">
        <v>613</v>
      </c>
      <c r="C130" s="2">
        <v>6.8</v>
      </c>
      <c r="D130" s="3" t="s">
        <v>614</v>
      </c>
      <c r="E130" s="1" t="s">
        <v>615</v>
      </c>
      <c r="F130" s="3" t="s">
        <v>616</v>
      </c>
      <c r="G130" s="4" t="s">
        <v>617</v>
      </c>
      <c r="H130" s="1" t="s">
        <v>15</v>
      </c>
    </row>
    <row r="131" spans="1:8" ht="16.5" customHeight="1" x14ac:dyDescent="0.3">
      <c r="A131" s="1" t="s">
        <v>618</v>
      </c>
      <c r="B131" s="1" t="s">
        <v>613</v>
      </c>
      <c r="C131" s="2">
        <v>11.68</v>
      </c>
      <c r="D131" s="3" t="s">
        <v>619</v>
      </c>
      <c r="E131" s="1" t="s">
        <v>620</v>
      </c>
      <c r="F131" s="3" t="s">
        <v>621</v>
      </c>
      <c r="G131" s="4" t="s">
        <v>622</v>
      </c>
      <c r="H131" s="1" t="s">
        <v>15</v>
      </c>
    </row>
    <row r="132" spans="1:8" ht="16.5" customHeight="1" x14ac:dyDescent="0.3">
      <c r="A132" s="18" t="s">
        <v>623</v>
      </c>
      <c r="B132" s="18" t="s">
        <v>71</v>
      </c>
      <c r="C132" s="19">
        <v>0.86</v>
      </c>
      <c r="D132" s="19" t="s">
        <v>624</v>
      </c>
      <c r="E132" s="18" t="s">
        <v>625</v>
      </c>
      <c r="F132" s="20" t="s">
        <v>626</v>
      </c>
      <c r="G132" s="21" t="s">
        <v>622</v>
      </c>
      <c r="H132" s="18" t="s">
        <v>15</v>
      </c>
    </row>
    <row r="133" spans="1:8" ht="16.5" customHeight="1" x14ac:dyDescent="0.3">
      <c r="A133" s="1" t="s">
        <v>627</v>
      </c>
      <c r="B133" s="1" t="s">
        <v>245</v>
      </c>
      <c r="C133" s="2">
        <v>9.6</v>
      </c>
      <c r="D133" s="3" t="s">
        <v>240</v>
      </c>
      <c r="E133" s="1" t="s">
        <v>628</v>
      </c>
      <c r="F133" s="3" t="s">
        <v>629</v>
      </c>
      <c r="G133" s="1" t="s">
        <v>630</v>
      </c>
      <c r="H133" s="1" t="s">
        <v>41</v>
      </c>
    </row>
    <row r="134" spans="1:8" ht="16.5" customHeight="1" x14ac:dyDescent="0.3">
      <c r="A134" s="1" t="s">
        <v>631</v>
      </c>
      <c r="B134" s="1" t="s">
        <v>239</v>
      </c>
      <c r="C134" s="2">
        <v>8.9</v>
      </c>
      <c r="D134" s="3" t="s">
        <v>240</v>
      </c>
      <c r="E134" s="1" t="s">
        <v>632</v>
      </c>
      <c r="F134" s="3" t="s">
        <v>633</v>
      </c>
      <c r="G134" s="1" t="s">
        <v>634</v>
      </c>
      <c r="H134" s="1" t="s">
        <v>490</v>
      </c>
    </row>
    <row r="135" spans="1:8" ht="16.5" customHeight="1" x14ac:dyDescent="0.3">
      <c r="A135" s="1" t="s">
        <v>635</v>
      </c>
      <c r="B135" s="1" t="s">
        <v>239</v>
      </c>
      <c r="C135" s="7">
        <v>9.26</v>
      </c>
      <c r="D135" s="3" t="s">
        <v>322</v>
      </c>
      <c r="E135" s="1" t="s">
        <v>636</v>
      </c>
      <c r="F135" s="8" t="s">
        <v>637</v>
      </c>
      <c r="G135" s="22" t="s">
        <v>634</v>
      </c>
      <c r="H135" s="1" t="s">
        <v>15</v>
      </c>
    </row>
    <row r="136" spans="1:8" ht="16.5" customHeight="1" x14ac:dyDescent="0.3">
      <c r="A136" s="1" t="s">
        <v>638</v>
      </c>
      <c r="B136" s="1" t="s">
        <v>245</v>
      </c>
      <c r="C136" s="2">
        <v>9.26</v>
      </c>
      <c r="D136" s="3" t="s">
        <v>322</v>
      </c>
      <c r="E136" s="1" t="s">
        <v>639</v>
      </c>
      <c r="F136" s="3" t="s">
        <v>640</v>
      </c>
      <c r="G136" s="1" t="s">
        <v>641</v>
      </c>
      <c r="H136" s="1" t="s">
        <v>15</v>
      </c>
    </row>
    <row r="137" spans="1:8" ht="16.5" customHeight="1" x14ac:dyDescent="0.3">
      <c r="A137" s="1" t="s">
        <v>642</v>
      </c>
      <c r="B137" s="1" t="s">
        <v>239</v>
      </c>
      <c r="C137" s="2">
        <v>9.26</v>
      </c>
      <c r="D137" s="3" t="s">
        <v>322</v>
      </c>
      <c r="E137" s="1" t="s">
        <v>643</v>
      </c>
      <c r="F137" s="3" t="s">
        <v>644</v>
      </c>
      <c r="G137" s="1" t="s">
        <v>645</v>
      </c>
      <c r="H137" s="1" t="s">
        <v>15</v>
      </c>
    </row>
    <row r="138" spans="1:8" ht="16.5" customHeight="1" x14ac:dyDescent="0.3">
      <c r="A138" s="1" t="s">
        <v>646</v>
      </c>
      <c r="B138" s="1" t="s">
        <v>239</v>
      </c>
      <c r="C138" s="2">
        <v>9.26</v>
      </c>
      <c r="D138" s="3" t="s">
        <v>322</v>
      </c>
      <c r="E138" s="1" t="s">
        <v>647</v>
      </c>
      <c r="F138" s="3" t="s">
        <v>648</v>
      </c>
      <c r="G138" s="4" t="s">
        <v>561</v>
      </c>
      <c r="H138" s="1" t="s">
        <v>15</v>
      </c>
    </row>
    <row r="139" spans="1:8" ht="16.5" customHeight="1" x14ac:dyDescent="0.3">
      <c r="A139" s="1" t="s">
        <v>649</v>
      </c>
      <c r="B139" s="1" t="s">
        <v>239</v>
      </c>
      <c r="C139" s="2">
        <v>16.5</v>
      </c>
      <c r="D139" s="3" t="s">
        <v>650</v>
      </c>
      <c r="E139" s="1" t="s">
        <v>651</v>
      </c>
      <c r="F139" s="3" t="s">
        <v>652</v>
      </c>
      <c r="G139" s="1" t="s">
        <v>653</v>
      </c>
      <c r="H139" s="1" t="s">
        <v>41</v>
      </c>
    </row>
    <row r="140" spans="1:8" ht="16.5" customHeight="1" x14ac:dyDescent="0.3">
      <c r="A140" s="1" t="s">
        <v>654</v>
      </c>
      <c r="B140" s="1" t="s">
        <v>239</v>
      </c>
      <c r="C140" s="2">
        <v>17</v>
      </c>
      <c r="D140" s="3" t="s">
        <v>650</v>
      </c>
      <c r="E140" s="1" t="s">
        <v>655</v>
      </c>
      <c r="F140" s="3" t="s">
        <v>656</v>
      </c>
      <c r="G140" s="1" t="s">
        <v>657</v>
      </c>
      <c r="H140" s="1" t="s">
        <v>41</v>
      </c>
    </row>
    <row r="141" spans="1:8" ht="16.5" customHeight="1" x14ac:dyDescent="0.3">
      <c r="A141" s="1" t="s">
        <v>658</v>
      </c>
      <c r="B141" s="1" t="s">
        <v>239</v>
      </c>
      <c r="C141" s="2">
        <v>17</v>
      </c>
      <c r="D141" s="3" t="s">
        <v>650</v>
      </c>
      <c r="E141" s="1" t="s">
        <v>659</v>
      </c>
      <c r="F141" s="3" t="s">
        <v>660</v>
      </c>
      <c r="G141" s="1" t="s">
        <v>661</v>
      </c>
      <c r="H141" s="1" t="s">
        <v>41</v>
      </c>
    </row>
    <row r="142" spans="1:8" ht="16.5" customHeight="1" x14ac:dyDescent="0.3">
      <c r="A142" s="1" t="s">
        <v>662</v>
      </c>
      <c r="B142" s="1" t="s">
        <v>239</v>
      </c>
      <c r="C142" s="2">
        <v>9.26</v>
      </c>
      <c r="D142" s="3" t="s">
        <v>322</v>
      </c>
      <c r="E142" s="1" t="s">
        <v>663</v>
      </c>
      <c r="F142" s="3" t="s">
        <v>664</v>
      </c>
      <c r="G142" s="1" t="s">
        <v>665</v>
      </c>
      <c r="H142" s="1" t="s">
        <v>15</v>
      </c>
    </row>
    <row r="143" spans="1:8" ht="16.5" customHeight="1" x14ac:dyDescent="0.3">
      <c r="A143" s="1" t="s">
        <v>666</v>
      </c>
      <c r="B143" s="1" t="s">
        <v>255</v>
      </c>
      <c r="C143" s="2">
        <v>13.4</v>
      </c>
      <c r="D143" t="s">
        <v>667</v>
      </c>
      <c r="E143" s="1" t="s">
        <v>668</v>
      </c>
      <c r="F143" s="3" t="s">
        <v>669</v>
      </c>
      <c r="G143" s="4" t="s">
        <v>670</v>
      </c>
      <c r="H143" s="1" t="s">
        <v>15</v>
      </c>
    </row>
    <row r="144" spans="1:8" ht="16.5" customHeight="1" x14ac:dyDescent="0.3">
      <c r="A144" s="1" t="s">
        <v>671</v>
      </c>
      <c r="B144" s="1" t="s">
        <v>239</v>
      </c>
      <c r="C144" s="2">
        <v>9.26</v>
      </c>
      <c r="D144" s="3" t="s">
        <v>322</v>
      </c>
      <c r="E144" s="1" t="s">
        <v>672</v>
      </c>
      <c r="F144" s="3" t="s">
        <v>673</v>
      </c>
      <c r="G144" s="1" t="s">
        <v>674</v>
      </c>
      <c r="H144" s="1" t="s">
        <v>15</v>
      </c>
    </row>
    <row r="145" spans="1:8" ht="16.5" customHeight="1" x14ac:dyDescent="0.3">
      <c r="A145" s="1" t="s">
        <v>675</v>
      </c>
      <c r="B145" s="1" t="s">
        <v>245</v>
      </c>
      <c r="C145" s="2">
        <v>9.26</v>
      </c>
      <c r="D145" s="3" t="s">
        <v>322</v>
      </c>
      <c r="E145" s="1" t="s">
        <v>676</v>
      </c>
      <c r="F145" s="3" t="s">
        <v>677</v>
      </c>
      <c r="G145" s="1" t="s">
        <v>678</v>
      </c>
      <c r="H145" s="1" t="s">
        <v>15</v>
      </c>
    </row>
    <row r="146" spans="1:8" ht="16.5" customHeight="1" x14ac:dyDescent="0.3">
      <c r="A146" s="1" t="s">
        <v>679</v>
      </c>
      <c r="B146" s="1" t="s">
        <v>239</v>
      </c>
      <c r="C146" s="2" t="s">
        <v>680</v>
      </c>
      <c r="D146" s="3" t="s">
        <v>681</v>
      </c>
      <c r="E146" s="1" t="s">
        <v>682</v>
      </c>
      <c r="F146" s="3" t="s">
        <v>683</v>
      </c>
      <c r="G146" s="1" t="s">
        <v>684</v>
      </c>
      <c r="H146" s="1" t="s">
        <v>41</v>
      </c>
    </row>
    <row r="147" spans="1:8" ht="16.5" customHeight="1" x14ac:dyDescent="0.3">
      <c r="A147" s="1" t="s">
        <v>685</v>
      </c>
      <c r="B147" s="1" t="s">
        <v>239</v>
      </c>
      <c r="C147" s="2">
        <v>10.1</v>
      </c>
      <c r="D147" s="3" t="s">
        <v>322</v>
      </c>
      <c r="E147" s="1" t="s">
        <v>686</v>
      </c>
      <c r="F147" s="3" t="s">
        <v>687</v>
      </c>
      <c r="G147" s="4" t="s">
        <v>688</v>
      </c>
      <c r="H147" s="1" t="s">
        <v>15</v>
      </c>
    </row>
    <row r="148" spans="1:8" ht="16.5" customHeight="1" x14ac:dyDescent="0.3">
      <c r="A148" s="1" t="s">
        <v>689</v>
      </c>
      <c r="B148" s="1" t="s">
        <v>690</v>
      </c>
      <c r="C148" s="2">
        <v>14.5</v>
      </c>
      <c r="D148" s="3" t="s">
        <v>681</v>
      </c>
      <c r="E148" s="1" t="s">
        <v>691</v>
      </c>
      <c r="F148" s="3" t="s">
        <v>692</v>
      </c>
      <c r="G148" s="1" t="s">
        <v>693</v>
      </c>
      <c r="H148" s="1" t="s">
        <v>41</v>
      </c>
    </row>
    <row r="149" spans="1:8" ht="16.5" customHeight="1" x14ac:dyDescent="0.3">
      <c r="A149" s="1" t="s">
        <v>694</v>
      </c>
      <c r="B149" s="1" t="s">
        <v>239</v>
      </c>
      <c r="C149" s="2">
        <v>14.55</v>
      </c>
      <c r="D149" s="3" t="s">
        <v>681</v>
      </c>
      <c r="E149" s="1" t="s">
        <v>695</v>
      </c>
      <c r="F149" s="3" t="s">
        <v>696</v>
      </c>
      <c r="G149" s="1" t="s">
        <v>697</v>
      </c>
      <c r="H149" s="1" t="s">
        <v>15</v>
      </c>
    </row>
    <row r="150" spans="1:8" ht="16.5" customHeight="1" x14ac:dyDescent="0.3">
      <c r="A150" s="1" t="s">
        <v>698</v>
      </c>
      <c r="B150" s="1" t="s">
        <v>239</v>
      </c>
      <c r="C150" s="2">
        <v>10.1</v>
      </c>
      <c r="D150" s="3" t="s">
        <v>322</v>
      </c>
      <c r="E150" s="1" t="s">
        <v>699</v>
      </c>
      <c r="F150" s="8" t="s">
        <v>700</v>
      </c>
      <c r="G150" s="4" t="s">
        <v>701</v>
      </c>
      <c r="H150" s="1" t="s">
        <v>15</v>
      </c>
    </row>
    <row r="151" spans="1:8" ht="16.5" customHeight="1" x14ac:dyDescent="0.3">
      <c r="A151" s="1" t="s">
        <v>702</v>
      </c>
      <c r="B151" s="1" t="s">
        <v>690</v>
      </c>
      <c r="C151" s="2">
        <v>17.3</v>
      </c>
      <c r="D151" s="3" t="s">
        <v>703</v>
      </c>
      <c r="E151" s="1" t="s">
        <v>704</v>
      </c>
      <c r="F151" s="3" t="s">
        <v>705</v>
      </c>
      <c r="G151" s="1" t="s">
        <v>706</v>
      </c>
      <c r="H151" s="1" t="s">
        <v>150</v>
      </c>
    </row>
    <row r="152" spans="1:8" ht="16.5" customHeight="1" x14ac:dyDescent="0.3">
      <c r="A152" s="1" t="s">
        <v>707</v>
      </c>
      <c r="B152" s="1" t="s">
        <v>708</v>
      </c>
      <c r="C152" s="2">
        <v>14.3</v>
      </c>
      <c r="D152" s="3" t="s">
        <v>569</v>
      </c>
      <c r="E152" s="1" t="s">
        <v>709</v>
      </c>
      <c r="F152" s="3" t="s">
        <v>710</v>
      </c>
      <c r="G152" s="1" t="s">
        <v>711</v>
      </c>
      <c r="H152" s="1" t="s">
        <v>15</v>
      </c>
    </row>
    <row r="153" spans="1:8" ht="16.5" customHeight="1" x14ac:dyDescent="0.3">
      <c r="A153" s="1" t="s">
        <v>712</v>
      </c>
      <c r="B153" s="1" t="s">
        <v>708</v>
      </c>
      <c r="C153" s="2">
        <v>14.3</v>
      </c>
      <c r="D153" s="3" t="s">
        <v>569</v>
      </c>
      <c r="E153" s="1" t="s">
        <v>709</v>
      </c>
      <c r="F153" s="3" t="s">
        <v>710</v>
      </c>
      <c r="G153" s="1" t="s">
        <v>711</v>
      </c>
      <c r="H153" s="1" t="s">
        <v>15</v>
      </c>
    </row>
    <row r="154" spans="1:8" ht="16.5" customHeight="1" x14ac:dyDescent="0.3">
      <c r="A154" s="1" t="s">
        <v>713</v>
      </c>
      <c r="B154" s="1" t="s">
        <v>10</v>
      </c>
      <c r="C154" s="7">
        <v>9.26</v>
      </c>
      <c r="D154" s="3" t="s">
        <v>322</v>
      </c>
      <c r="E154" s="1" t="s">
        <v>714</v>
      </c>
      <c r="F154" s="3" t="s">
        <v>715</v>
      </c>
      <c r="G154" s="4" t="s">
        <v>716</v>
      </c>
      <c r="H154" s="1" t="s">
        <v>15</v>
      </c>
    </row>
    <row r="155" spans="1:8" ht="16.5" customHeight="1" x14ac:dyDescent="0.3">
      <c r="A155" s="1" t="s">
        <v>717</v>
      </c>
      <c r="B155" s="1" t="s">
        <v>708</v>
      </c>
      <c r="C155" s="2">
        <v>26.3</v>
      </c>
      <c r="D155" s="3" t="s">
        <v>718</v>
      </c>
      <c r="E155" s="1" t="s">
        <v>719</v>
      </c>
      <c r="F155" s="3" t="s">
        <v>720</v>
      </c>
      <c r="G155" s="1" t="s">
        <v>721</v>
      </c>
      <c r="H155" s="1" t="s">
        <v>15</v>
      </c>
    </row>
    <row r="156" spans="1:8" ht="16.5" customHeight="1" x14ac:dyDescent="0.3">
      <c r="A156" s="1" t="s">
        <v>722</v>
      </c>
      <c r="B156" s="1" t="s">
        <v>723</v>
      </c>
      <c r="C156" s="2">
        <v>18.96</v>
      </c>
      <c r="D156" s="3" t="s">
        <v>724</v>
      </c>
      <c r="E156" s="1" t="s">
        <v>725</v>
      </c>
      <c r="F156" s="3" t="s">
        <v>726</v>
      </c>
      <c r="G156" s="4" t="s">
        <v>727</v>
      </c>
      <c r="H156" s="1" t="s">
        <v>15</v>
      </c>
    </row>
    <row r="157" spans="1:8" ht="16.5" customHeight="1" x14ac:dyDescent="0.3">
      <c r="A157" s="1" t="s">
        <v>728</v>
      </c>
      <c r="B157" s="1" t="s">
        <v>708</v>
      </c>
      <c r="C157" s="2">
        <v>18.96</v>
      </c>
      <c r="D157" s="3" t="s">
        <v>724</v>
      </c>
      <c r="E157" s="1" t="s">
        <v>729</v>
      </c>
      <c r="F157" s="3" t="s">
        <v>730</v>
      </c>
      <c r="G157" s="4" t="s">
        <v>731</v>
      </c>
      <c r="H157" s="1" t="s">
        <v>15</v>
      </c>
    </row>
    <row r="158" spans="1:8" ht="16.5" customHeight="1" x14ac:dyDescent="0.3">
      <c r="A158" s="1" t="s">
        <v>732</v>
      </c>
      <c r="B158" s="1" t="s">
        <v>708</v>
      </c>
      <c r="C158" s="2">
        <v>41.2</v>
      </c>
      <c r="D158" s="3" t="s">
        <v>733</v>
      </c>
      <c r="E158" s="1" t="s">
        <v>734</v>
      </c>
      <c r="F158" s="3" t="s">
        <v>735</v>
      </c>
      <c r="G158" s="4" t="s">
        <v>736</v>
      </c>
      <c r="H158" s="1" t="s">
        <v>737</v>
      </c>
    </row>
    <row r="159" spans="1:8" ht="16.5" customHeight="1" x14ac:dyDescent="0.3">
      <c r="A159" s="1" t="s">
        <v>738</v>
      </c>
      <c r="B159" s="1" t="s">
        <v>723</v>
      </c>
      <c r="C159" s="2">
        <v>41.2</v>
      </c>
      <c r="D159" s="3" t="s">
        <v>733</v>
      </c>
      <c r="E159" s="1" t="s">
        <v>739</v>
      </c>
      <c r="F159" s="3" t="s">
        <v>740</v>
      </c>
      <c r="G159" s="4" t="s">
        <v>741</v>
      </c>
      <c r="H159" s="1" t="s">
        <v>737</v>
      </c>
    </row>
    <row r="160" spans="1:8" ht="16.5" customHeight="1" x14ac:dyDescent="0.3">
      <c r="A160" s="1" t="s">
        <v>742</v>
      </c>
      <c r="B160" s="1" t="s">
        <v>690</v>
      </c>
      <c r="C160" s="2">
        <v>59.53</v>
      </c>
      <c r="D160" s="3" t="s">
        <v>743</v>
      </c>
      <c r="E160" s="1" t="s">
        <v>744</v>
      </c>
      <c r="F160" s="3" t="s">
        <v>745</v>
      </c>
      <c r="G160" s="1" t="s">
        <v>746</v>
      </c>
      <c r="H160" s="1" t="s">
        <v>15</v>
      </c>
    </row>
    <row r="161" spans="1:8" ht="16.5" customHeight="1" x14ac:dyDescent="0.3">
      <c r="A161" s="1" t="s">
        <v>747</v>
      </c>
      <c r="B161" s="1" t="s">
        <v>690</v>
      </c>
      <c r="C161" s="2">
        <v>59.52</v>
      </c>
      <c r="D161" s="3" t="s">
        <v>748</v>
      </c>
      <c r="E161" s="1" t="s">
        <v>749</v>
      </c>
      <c r="F161" s="3" t="s">
        <v>750</v>
      </c>
      <c r="G161" s="1" t="s">
        <v>751</v>
      </c>
      <c r="H161" s="1" t="s">
        <v>15</v>
      </c>
    </row>
    <row r="162" spans="1:8" ht="16.5" customHeight="1" x14ac:dyDescent="0.3">
      <c r="A162" s="1" t="s">
        <v>752</v>
      </c>
      <c r="B162" s="1" t="s">
        <v>753</v>
      </c>
      <c r="C162" s="2">
        <v>138</v>
      </c>
      <c r="D162" s="3" t="s">
        <v>754</v>
      </c>
      <c r="E162" s="1" t="s">
        <v>755</v>
      </c>
      <c r="F162" s="3" t="s">
        <v>756</v>
      </c>
      <c r="G162" s="1" t="s">
        <v>757</v>
      </c>
      <c r="H162" s="1" t="s">
        <v>15</v>
      </c>
    </row>
    <row r="163" spans="1:8" ht="16.5" customHeight="1" x14ac:dyDescent="0.3">
      <c r="A163" s="1" t="s">
        <v>758</v>
      </c>
      <c r="B163" s="1" t="s">
        <v>753</v>
      </c>
      <c r="C163" s="2">
        <v>138</v>
      </c>
      <c r="D163" s="3" t="s">
        <v>759</v>
      </c>
      <c r="E163" s="1" t="s">
        <v>760</v>
      </c>
      <c r="F163" s="3" t="s">
        <v>761</v>
      </c>
      <c r="G163" s="1" t="s">
        <v>762</v>
      </c>
      <c r="H163" s="1" t="s">
        <v>15</v>
      </c>
    </row>
    <row r="164" spans="1:8" ht="16.5" customHeight="1" x14ac:dyDescent="0.3">
      <c r="A164" s="1" t="s">
        <v>763</v>
      </c>
      <c r="B164" s="1" t="s">
        <v>753</v>
      </c>
      <c r="C164" s="2">
        <v>147</v>
      </c>
      <c r="D164" s="3" t="s">
        <v>764</v>
      </c>
      <c r="E164" s="1" t="s">
        <v>765</v>
      </c>
      <c r="F164" s="3" t="s">
        <v>766</v>
      </c>
      <c r="G164" s="1" t="s">
        <v>767</v>
      </c>
      <c r="H164" s="1" t="s">
        <v>15</v>
      </c>
    </row>
    <row r="165" spans="1:8" ht="16.5" customHeight="1" x14ac:dyDescent="0.3">
      <c r="A165" s="1" t="s">
        <v>768</v>
      </c>
      <c r="B165" s="1" t="s">
        <v>239</v>
      </c>
      <c r="C165" s="2">
        <v>17</v>
      </c>
      <c r="D165" s="3" t="s">
        <v>650</v>
      </c>
      <c r="E165" s="1" t="s">
        <v>769</v>
      </c>
      <c r="F165" s="3" t="s">
        <v>770</v>
      </c>
      <c r="G165" s="1" t="s">
        <v>771</v>
      </c>
      <c r="H165" s="1" t="s">
        <v>41</v>
      </c>
    </row>
    <row r="166" spans="1:8" ht="16.5" customHeight="1" x14ac:dyDescent="0.3">
      <c r="A166" s="1" t="s">
        <v>772</v>
      </c>
      <c r="B166" s="1" t="s">
        <v>255</v>
      </c>
      <c r="C166" s="2">
        <v>18.72</v>
      </c>
      <c r="D166" s="3" t="s">
        <v>773</v>
      </c>
      <c r="E166" s="1" t="s">
        <v>774</v>
      </c>
      <c r="F166" s="3" t="s">
        <v>775</v>
      </c>
      <c r="G166" s="1" t="s">
        <v>776</v>
      </c>
      <c r="H166" s="1" t="s">
        <v>15</v>
      </c>
    </row>
    <row r="167" spans="1:8" ht="16.5" customHeight="1" x14ac:dyDescent="0.3">
      <c r="A167" s="1" t="s">
        <v>777</v>
      </c>
      <c r="B167" s="1" t="s">
        <v>690</v>
      </c>
      <c r="C167" s="2">
        <v>16.5</v>
      </c>
      <c r="D167" s="3" t="s">
        <v>724</v>
      </c>
      <c r="E167" s="1" t="s">
        <v>778</v>
      </c>
      <c r="F167" s="3" t="s">
        <v>779</v>
      </c>
      <c r="G167" s="1" t="s">
        <v>780</v>
      </c>
      <c r="H167" s="1" t="s">
        <v>41</v>
      </c>
    </row>
    <row r="168" spans="1:8" ht="16.5" customHeight="1" x14ac:dyDescent="0.3">
      <c r="A168" s="1" t="s">
        <v>781</v>
      </c>
      <c r="B168" s="1" t="s">
        <v>245</v>
      </c>
      <c r="C168" s="2">
        <v>16.100000000000001</v>
      </c>
      <c r="D168" s="3" t="s">
        <v>724</v>
      </c>
      <c r="E168" s="1" t="s">
        <v>782</v>
      </c>
      <c r="F168" s="3" t="s">
        <v>783</v>
      </c>
      <c r="G168" s="4" t="s">
        <v>784</v>
      </c>
      <c r="H168" s="1" t="s">
        <v>92</v>
      </c>
    </row>
    <row r="169" spans="1:8" ht="16.5" customHeight="1" x14ac:dyDescent="0.3">
      <c r="A169" s="1" t="s">
        <v>785</v>
      </c>
      <c r="B169" s="1" t="s">
        <v>245</v>
      </c>
      <c r="C169" s="2">
        <v>18.96</v>
      </c>
      <c r="D169" s="3" t="s">
        <v>703</v>
      </c>
      <c r="E169" s="1" t="s">
        <v>786</v>
      </c>
      <c r="F169" s="3" t="s">
        <v>787</v>
      </c>
      <c r="G169" s="4" t="s">
        <v>788</v>
      </c>
      <c r="H169" s="1" t="s">
        <v>15</v>
      </c>
    </row>
    <row r="170" spans="1:8" ht="16.5" customHeight="1" x14ac:dyDescent="0.3">
      <c r="A170" s="1" t="s">
        <v>789</v>
      </c>
      <c r="B170" s="1" t="s">
        <v>245</v>
      </c>
      <c r="C170" s="2">
        <v>17.3</v>
      </c>
      <c r="D170" s="3" t="s">
        <v>703</v>
      </c>
      <c r="E170" s="1" t="s">
        <v>790</v>
      </c>
      <c r="F170" s="3" t="s">
        <v>791</v>
      </c>
      <c r="G170" s="1" t="s">
        <v>792</v>
      </c>
      <c r="H170" s="1" t="s">
        <v>41</v>
      </c>
    </row>
    <row r="171" spans="1:8" ht="16.5" customHeight="1" x14ac:dyDescent="0.3">
      <c r="A171" s="1" t="s">
        <v>793</v>
      </c>
      <c r="B171" s="1" t="s">
        <v>690</v>
      </c>
      <c r="C171" s="2">
        <v>18.96</v>
      </c>
      <c r="D171" s="3" t="s">
        <v>724</v>
      </c>
      <c r="E171" s="1" t="s">
        <v>794</v>
      </c>
      <c r="F171" s="3" t="s">
        <v>795</v>
      </c>
      <c r="G171" s="4" t="s">
        <v>796</v>
      </c>
      <c r="H171" s="1" t="s">
        <v>15</v>
      </c>
    </row>
    <row r="172" spans="1:8" ht="16.5" customHeight="1" x14ac:dyDescent="0.3">
      <c r="A172" s="1" t="s">
        <v>797</v>
      </c>
      <c r="B172" s="1" t="s">
        <v>690</v>
      </c>
      <c r="C172" s="2">
        <v>18.3</v>
      </c>
      <c r="D172" s="3" t="s">
        <v>703</v>
      </c>
      <c r="E172" s="1" t="s">
        <v>798</v>
      </c>
      <c r="F172" s="3" t="s">
        <v>799</v>
      </c>
      <c r="G172" s="1" t="s">
        <v>800</v>
      </c>
      <c r="H172" s="1" t="s">
        <v>41</v>
      </c>
    </row>
    <row r="173" spans="1:8" ht="16.5" customHeight="1" x14ac:dyDescent="0.3">
      <c r="A173" s="1" t="s">
        <v>801</v>
      </c>
      <c r="B173" s="1" t="s">
        <v>245</v>
      </c>
      <c r="C173" s="2">
        <v>39</v>
      </c>
      <c r="D173" s="3" t="s">
        <v>802</v>
      </c>
      <c r="E173" s="1" t="s">
        <v>803</v>
      </c>
      <c r="F173" s="3" t="s">
        <v>804</v>
      </c>
      <c r="G173" s="1" t="s">
        <v>805</v>
      </c>
      <c r="H173" s="1" t="s">
        <v>41</v>
      </c>
    </row>
    <row r="174" spans="1:8" ht="16.5" customHeight="1" x14ac:dyDescent="0.3">
      <c r="A174" s="1" t="s">
        <v>806</v>
      </c>
      <c r="B174" s="1" t="s">
        <v>690</v>
      </c>
      <c r="C174" s="2">
        <v>18.96</v>
      </c>
      <c r="D174" s="3" t="s">
        <v>724</v>
      </c>
      <c r="E174" s="1" t="s">
        <v>807</v>
      </c>
      <c r="F174" s="3" t="s">
        <v>808</v>
      </c>
      <c r="G174" s="4" t="s">
        <v>809</v>
      </c>
      <c r="H174" s="1" t="s">
        <v>15</v>
      </c>
    </row>
    <row r="175" spans="1:8" ht="16.5" customHeight="1" x14ac:dyDescent="0.3">
      <c r="A175" s="1" t="s">
        <v>810</v>
      </c>
      <c r="B175" s="1" t="s">
        <v>690</v>
      </c>
      <c r="C175" s="2">
        <v>38.58</v>
      </c>
      <c r="D175" s="3" t="s">
        <v>811</v>
      </c>
      <c r="E175" s="1" t="s">
        <v>812</v>
      </c>
      <c r="F175" s="3" t="s">
        <v>813</v>
      </c>
      <c r="G175" s="1" t="s">
        <v>814</v>
      </c>
      <c r="H175" s="1" t="s">
        <v>41</v>
      </c>
    </row>
    <row r="176" spans="1:8" ht="16.5" customHeight="1" x14ac:dyDescent="0.3">
      <c r="A176" s="1" t="s">
        <v>815</v>
      </c>
      <c r="B176" s="1" t="s">
        <v>245</v>
      </c>
      <c r="C176" s="2">
        <v>38.58</v>
      </c>
      <c r="D176" s="3" t="s">
        <v>811</v>
      </c>
      <c r="E176" s="1" t="s">
        <v>816</v>
      </c>
      <c r="F176" s="3" t="s">
        <v>817</v>
      </c>
      <c r="G176" s="1" t="s">
        <v>818</v>
      </c>
      <c r="H176" s="1" t="s">
        <v>15</v>
      </c>
    </row>
    <row r="177" spans="1:8" ht="16.5" customHeight="1" x14ac:dyDescent="0.3">
      <c r="A177" s="1" t="s">
        <v>819</v>
      </c>
      <c r="B177" s="1" t="s">
        <v>690</v>
      </c>
      <c r="C177" s="2">
        <v>38.58</v>
      </c>
      <c r="D177" s="3" t="s">
        <v>811</v>
      </c>
      <c r="E177" s="1" t="s">
        <v>820</v>
      </c>
      <c r="F177" s="3" t="s">
        <v>821</v>
      </c>
      <c r="G177" s="1" t="s">
        <v>822</v>
      </c>
      <c r="H177" s="1" t="s">
        <v>15</v>
      </c>
    </row>
    <row r="178" spans="1:8" ht="16.5" customHeight="1" x14ac:dyDescent="0.3">
      <c r="A178" s="1" t="s">
        <v>823</v>
      </c>
      <c r="B178" s="1" t="s">
        <v>245</v>
      </c>
      <c r="C178" s="2">
        <v>38.58</v>
      </c>
      <c r="D178" s="3" t="s">
        <v>811</v>
      </c>
      <c r="E178" s="1" t="s">
        <v>824</v>
      </c>
      <c r="F178" s="3" t="s">
        <v>825</v>
      </c>
      <c r="G178" s="1" t="s">
        <v>826</v>
      </c>
      <c r="H178" s="1" t="s">
        <v>15</v>
      </c>
    </row>
    <row r="179" spans="1:8" ht="16.5" customHeight="1" x14ac:dyDescent="0.3">
      <c r="A179" s="1" t="s">
        <v>827</v>
      </c>
      <c r="B179" s="1" t="s">
        <v>690</v>
      </c>
      <c r="C179" s="2" t="s">
        <v>828</v>
      </c>
      <c r="D179" s="3" t="s">
        <v>829</v>
      </c>
      <c r="E179" s="1" t="s">
        <v>830</v>
      </c>
      <c r="F179" s="3" t="s">
        <v>831</v>
      </c>
      <c r="G179" s="1" t="s">
        <v>832</v>
      </c>
      <c r="H179" s="1" t="s">
        <v>150</v>
      </c>
    </row>
    <row r="180" spans="1:8" ht="16.5" customHeight="1" x14ac:dyDescent="0.3">
      <c r="A180" s="1" t="s">
        <v>833</v>
      </c>
      <c r="B180" s="1" t="s">
        <v>690</v>
      </c>
      <c r="C180" s="2">
        <v>38.58</v>
      </c>
      <c r="D180" s="3" t="s">
        <v>811</v>
      </c>
      <c r="E180" s="1" t="s">
        <v>834</v>
      </c>
      <c r="F180" s="3" t="s">
        <v>835</v>
      </c>
      <c r="G180" s="1" t="s">
        <v>836</v>
      </c>
      <c r="H180" s="1" t="s">
        <v>15</v>
      </c>
    </row>
    <row r="181" spans="1:8" ht="16.5" customHeight="1" x14ac:dyDescent="0.3">
      <c r="A181" s="1" t="s">
        <v>837</v>
      </c>
      <c r="B181" s="1" t="s">
        <v>245</v>
      </c>
      <c r="C181" s="2">
        <v>38.58</v>
      </c>
      <c r="D181" s="3" t="s">
        <v>811</v>
      </c>
      <c r="E181" s="1" t="s">
        <v>838</v>
      </c>
      <c r="F181" s="3" t="s">
        <v>839</v>
      </c>
      <c r="G181" s="1" t="s">
        <v>836</v>
      </c>
      <c r="H181" s="1" t="s">
        <v>15</v>
      </c>
    </row>
    <row r="182" spans="1:8" ht="16.5" customHeight="1" x14ac:dyDescent="0.3">
      <c r="A182" s="1" t="s">
        <v>840</v>
      </c>
      <c r="B182" s="1" t="s">
        <v>239</v>
      </c>
      <c r="C182" s="2">
        <v>9.26</v>
      </c>
      <c r="D182" s="3" t="s">
        <v>841</v>
      </c>
      <c r="E182" s="1" t="s">
        <v>842</v>
      </c>
      <c r="F182" s="3" t="s">
        <v>843</v>
      </c>
      <c r="G182" s="1" t="s">
        <v>325</v>
      </c>
      <c r="H182" s="1" t="s">
        <v>15</v>
      </c>
    </row>
    <row r="183" spans="1:8" ht="16.5" customHeight="1" x14ac:dyDescent="0.3">
      <c r="A183" s="1" t="s">
        <v>844</v>
      </c>
      <c r="B183" s="1" t="s">
        <v>239</v>
      </c>
      <c r="C183" s="2">
        <v>16.5</v>
      </c>
      <c r="D183" s="3" t="s">
        <v>650</v>
      </c>
      <c r="E183" s="1" t="s">
        <v>845</v>
      </c>
      <c r="F183" s="3" t="s">
        <v>846</v>
      </c>
      <c r="G183" s="1" t="s">
        <v>847</v>
      </c>
      <c r="H183" s="1" t="s">
        <v>41</v>
      </c>
    </row>
    <row r="184" spans="1:8" ht="16.5" customHeight="1" x14ac:dyDescent="0.3">
      <c r="A184" s="1" t="s">
        <v>848</v>
      </c>
      <c r="B184" s="1" t="s">
        <v>239</v>
      </c>
      <c r="C184" s="2">
        <v>9.26</v>
      </c>
      <c r="D184" s="3" t="s">
        <v>841</v>
      </c>
      <c r="E184" s="1" t="s">
        <v>849</v>
      </c>
      <c r="F184" s="3" t="s">
        <v>850</v>
      </c>
      <c r="G184" s="1" t="s">
        <v>847</v>
      </c>
      <c r="H184" s="1" t="s">
        <v>15</v>
      </c>
    </row>
    <row r="185" spans="1:8" ht="16.5" customHeight="1" x14ac:dyDescent="0.3">
      <c r="A185" s="1" t="s">
        <v>851</v>
      </c>
      <c r="B185" s="1" t="s">
        <v>245</v>
      </c>
      <c r="C185" s="2">
        <v>9.26</v>
      </c>
      <c r="D185" s="3" t="s">
        <v>322</v>
      </c>
      <c r="E185" s="1" t="s">
        <v>852</v>
      </c>
      <c r="F185" s="3" t="s">
        <v>853</v>
      </c>
      <c r="G185" s="1" t="s">
        <v>854</v>
      </c>
      <c r="H185" s="1" t="s">
        <v>15</v>
      </c>
    </row>
    <row r="186" spans="1:8" ht="16.5" customHeight="1" x14ac:dyDescent="0.3">
      <c r="A186" s="1" t="s">
        <v>855</v>
      </c>
      <c r="B186" s="1" t="s">
        <v>239</v>
      </c>
      <c r="C186" s="2">
        <v>16.5</v>
      </c>
      <c r="D186" s="3" t="s">
        <v>650</v>
      </c>
      <c r="E186" s="1" t="s">
        <v>856</v>
      </c>
      <c r="F186" s="3" t="s">
        <v>857</v>
      </c>
      <c r="G186" s="1" t="s">
        <v>858</v>
      </c>
      <c r="H186" s="1" t="s">
        <v>41</v>
      </c>
    </row>
    <row r="187" spans="1:8" x14ac:dyDescent="0.3">
      <c r="A187" s="1" t="s">
        <v>859</v>
      </c>
      <c r="B187" s="1" t="s">
        <v>239</v>
      </c>
      <c r="C187" s="2">
        <v>16.5</v>
      </c>
      <c r="D187" s="3" t="s">
        <v>650</v>
      </c>
      <c r="E187" s="1" t="s">
        <v>860</v>
      </c>
      <c r="F187" s="3" t="s">
        <v>861</v>
      </c>
      <c r="G187" s="1" t="s">
        <v>862</v>
      </c>
      <c r="H187" s="1" t="s">
        <v>41</v>
      </c>
    </row>
    <row r="188" spans="1:8" x14ac:dyDescent="0.3">
      <c r="A188" s="1" t="s">
        <v>863</v>
      </c>
      <c r="B188" s="1" t="s">
        <v>255</v>
      </c>
      <c r="C188" s="2">
        <v>13.4</v>
      </c>
      <c r="D188" s="3" t="s">
        <v>667</v>
      </c>
      <c r="E188" s="16" t="s">
        <v>864</v>
      </c>
      <c r="F188" s="3" t="s">
        <v>865</v>
      </c>
      <c r="G188" s="4" t="s">
        <v>866</v>
      </c>
      <c r="H188" s="1" t="s">
        <v>15</v>
      </c>
    </row>
    <row r="189" spans="1:8" x14ac:dyDescent="0.3">
      <c r="A189" s="1" t="s">
        <v>867</v>
      </c>
      <c r="B189" s="1" t="s">
        <v>239</v>
      </c>
      <c r="C189" s="2">
        <v>9.26</v>
      </c>
      <c r="D189" s="3" t="s">
        <v>322</v>
      </c>
      <c r="E189" s="1" t="s">
        <v>868</v>
      </c>
      <c r="F189" s="3" t="s">
        <v>869</v>
      </c>
      <c r="G189" s="1" t="s">
        <v>870</v>
      </c>
      <c r="H189" s="1" t="s">
        <v>41</v>
      </c>
    </row>
  </sheetData>
  <autoFilter ref="A1:H190" xr:uid="{00000000-0009-0000-0000-000000000000}"/>
  <hyperlinks>
    <hyperlink ref="G138" r:id="rId1" xr:uid="{00000000-0004-0000-0000-000000000000}"/>
    <hyperlink ref="G154" r:id="rId2" xr:uid="{00000000-0004-0000-0000-000001000000}"/>
    <hyperlink ref="G53" r:id="rId3" xr:uid="{00000000-0004-0000-0000-000002000000}"/>
    <hyperlink ref="G135" r:id="rId4" xr:uid="{00000000-0004-0000-0000-000003000000}"/>
    <hyperlink ref="G84" r:id="rId5" xr:uid="{00000000-0004-0000-0000-000004000000}"/>
    <hyperlink ref="G147" r:id="rId6" xr:uid="{00000000-0004-0000-0000-000005000000}"/>
    <hyperlink ref="G150" r:id="rId7" xr:uid="{00000000-0004-0000-0000-000006000000}"/>
    <hyperlink ref="G124" r:id="rId8" xr:uid="{00000000-0004-0000-0000-000007000000}"/>
    <hyperlink ref="G72" r:id="rId9" xr:uid="{00000000-0004-0000-0000-000008000000}"/>
    <hyperlink ref="G4" r:id="rId10" xr:uid="{00000000-0004-0000-0000-000009000000}"/>
    <hyperlink ref="G5" r:id="rId11" xr:uid="{00000000-0004-0000-0000-00000A000000}"/>
    <hyperlink ref="G6" r:id="rId12" xr:uid="{00000000-0004-0000-0000-00000B000000}"/>
    <hyperlink ref="G158" r:id="rId13" xr:uid="{00000000-0004-0000-0000-00000C000000}"/>
    <hyperlink ref="G159" r:id="rId14" xr:uid="{00000000-0004-0000-0000-00000D000000}"/>
    <hyperlink ref="G174" r:id="rId15" xr:uid="{00000000-0004-0000-0000-00000E000000}"/>
    <hyperlink ref="G171" r:id="rId16" xr:uid="{00000000-0004-0000-0000-00000F000000}"/>
    <hyperlink ref="G58" r:id="rId17" xr:uid="{00000000-0004-0000-0000-000010000000}"/>
    <hyperlink ref="G121" r:id="rId18" xr:uid="{00000000-0004-0000-0000-000011000000}"/>
    <hyperlink ref="G188" r:id="rId19" xr:uid="{00000000-0004-0000-0000-000012000000}"/>
    <hyperlink ref="G80" r:id="rId20" xr:uid="{00000000-0004-0000-0000-000013000000}"/>
    <hyperlink ref="G81" r:id="rId21" xr:uid="{00000000-0004-0000-0000-000014000000}"/>
    <hyperlink ref="G82" r:id="rId22" xr:uid="{00000000-0004-0000-0000-000015000000}"/>
    <hyperlink ref="G83" r:id="rId23" xr:uid="{00000000-0004-0000-0000-000016000000}"/>
    <hyperlink ref="G130" r:id="rId24" xr:uid="{00000000-0004-0000-0000-000017000000}"/>
    <hyperlink ref="G132" r:id="rId25" xr:uid="{00000000-0004-0000-0000-000018000000}"/>
    <hyperlink ref="G169" r:id="rId26" xr:uid="{00000000-0004-0000-0000-000019000000}"/>
    <hyperlink ref="G94" r:id="rId27" xr:uid="{00000000-0004-0000-0000-00001A000000}"/>
    <hyperlink ref="G68" r:id="rId28" xr:uid="{00000000-0004-0000-0000-00001B000000}"/>
    <hyperlink ref="G143" r:id="rId29" xr:uid="{00000000-0004-0000-0000-00001C000000}"/>
    <hyperlink ref="G157" r:id="rId30" xr:uid="{00000000-0004-0000-0000-00001D000000}"/>
    <hyperlink ref="G156" r:id="rId31" xr:uid="{00000000-0004-0000-0000-00001E000000}"/>
    <hyperlink ref="G168" r:id="rId32" xr:uid="{00000000-0004-0000-0000-00001F000000}"/>
    <hyperlink ref="G8" r:id="rId33" xr:uid="{00000000-0004-0000-0000-000020000000}"/>
    <hyperlink ref="G11" r:id="rId34" xr:uid="{00000000-0004-0000-0000-000021000000}"/>
    <hyperlink ref="G12" r:id="rId35" xr:uid="{00000000-0004-0000-0000-000022000000}"/>
    <hyperlink ref="G10" r:id="rId36" xr:uid="{00000000-0004-0000-0000-000023000000}"/>
    <hyperlink ref="G85" r:id="rId37" xr:uid="{00000000-0004-0000-0000-000024000000}"/>
    <hyperlink ref="G76" r:id="rId38" xr:uid="{00000000-0004-0000-0000-000025000000}"/>
    <hyperlink ref="G131" r:id="rId39" xr:uid="{00000000-0004-0000-0000-000026000000}"/>
    <hyperlink ref="G59" r:id="rId40" xr:uid="{00000000-0004-0000-0000-000027000000}"/>
    <hyperlink ref="G60" r:id="rId41" xr:uid="{00000000-0004-0000-0000-000028000000}"/>
    <hyperlink ref="G118" r:id="rId42" xr:uid="{00000000-0004-0000-0000-000029000000}"/>
    <hyperlink ref="G17" r:id="rId43" xr:uid="{00000000-0004-0000-0000-00002A000000}"/>
    <hyperlink ref="G123" r:id="rId44" xr:uid="{00000000-0004-0000-0000-00002B000000}"/>
  </hyperlinks>
  <pageMargins left="0.7" right="0.7" top="0.75" bottom="0.75" header="0.3" footer="0.3"/>
  <pageSetup paperSize="9" orientation="portrait" horizontalDpi="360" verticalDpi="360" r:id="rId4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R121"/>
  <sheetViews>
    <sheetView tabSelected="1" zoomScale="80" zoomScaleNormal="80" workbookViewId="0">
      <pane xSplit="3" ySplit="1" topLeftCell="D2" activePane="bottomRight" state="frozen"/>
      <selection activeCell="E124" sqref="E124"/>
      <selection pane="topRight" activeCell="E124" sqref="E124"/>
      <selection pane="bottomLeft" activeCell="E124" sqref="E124"/>
      <selection pane="bottomRight" activeCell="N1" sqref="N1:N1048576"/>
    </sheetView>
  </sheetViews>
  <sheetFormatPr defaultColWidth="8.5546875" defaultRowHeight="18" outlineLevelCol="1" x14ac:dyDescent="0.35"/>
  <cols>
    <col min="1" max="1" width="26" style="44" customWidth="1"/>
    <col min="2" max="2" width="11.6640625" style="44" customWidth="1"/>
    <col min="3" max="3" width="23.33203125" style="45" customWidth="1"/>
    <col min="4" max="4" width="9.33203125" style="44" customWidth="1" outlineLevel="1"/>
    <col min="5" max="5" width="14.44140625" style="44" customWidth="1" outlineLevel="1"/>
    <col min="6" max="6" width="13.5546875" style="44" customWidth="1" outlineLevel="1"/>
    <col min="7" max="7" width="19" style="47" customWidth="1" outlineLevel="1"/>
    <col min="8" max="8" width="9.33203125" style="44" customWidth="1" outlineLevel="1"/>
    <col min="9" max="9" width="20.5546875" style="48" customWidth="1" outlineLevel="1"/>
    <col min="10" max="10" width="76.33203125" style="49" customWidth="1"/>
    <col min="11" max="11" width="39.5546875" style="44" customWidth="1" outlineLevel="1"/>
    <col min="12" max="12" width="42.33203125" style="50" customWidth="1"/>
    <col min="13" max="13" width="11.5546875" style="46" customWidth="1"/>
    <col min="14" max="14" width="54" style="49" customWidth="1"/>
    <col min="15" max="15" width="14.6640625" style="44" customWidth="1" outlineLevel="1"/>
    <col min="16" max="16" width="16.5546875" style="51" customWidth="1"/>
    <col min="17" max="17" width="22.5546875" style="51" bestFit="1" customWidth="1"/>
    <col min="18" max="18" width="19.44140625" style="51" bestFit="1" customWidth="1"/>
    <col min="19" max="19" width="8.5546875" style="51" customWidth="1"/>
    <col min="20" max="16384" width="8.5546875" style="51"/>
  </cols>
  <sheetData>
    <row r="1" spans="1:18" s="25" customFormat="1" ht="28.8" x14ac:dyDescent="0.3">
      <c r="A1" s="227" t="s">
        <v>1</v>
      </c>
      <c r="B1" s="228" t="s">
        <v>7</v>
      </c>
      <c r="C1" s="229" t="s">
        <v>0</v>
      </c>
      <c r="D1" s="223" t="s">
        <v>871</v>
      </c>
      <c r="E1" s="223" t="s">
        <v>872</v>
      </c>
      <c r="F1" s="223" t="s">
        <v>873</v>
      </c>
      <c r="G1" s="223" t="s">
        <v>874</v>
      </c>
      <c r="H1" s="223" t="s">
        <v>875</v>
      </c>
      <c r="I1" s="224" t="s">
        <v>876</v>
      </c>
      <c r="J1" s="223" t="s">
        <v>877</v>
      </c>
      <c r="K1" s="223" t="s">
        <v>878</v>
      </c>
      <c r="L1" s="223" t="s">
        <v>879</v>
      </c>
      <c r="M1" s="222" t="s">
        <v>880</v>
      </c>
      <c r="N1" s="223" t="s">
        <v>881</v>
      </c>
      <c r="O1" s="225" t="s">
        <v>882</v>
      </c>
      <c r="P1" s="226" t="s">
        <v>883</v>
      </c>
      <c r="Q1" s="226" t="s">
        <v>884</v>
      </c>
      <c r="R1" s="226" t="s">
        <v>4</v>
      </c>
    </row>
    <row r="2" spans="1:18" s="25" customFormat="1" ht="72" x14ac:dyDescent="0.3">
      <c r="A2" s="23" t="s">
        <v>21</v>
      </c>
      <c r="B2" s="24" t="s">
        <v>15</v>
      </c>
      <c r="C2" s="26" t="s">
        <v>20</v>
      </c>
      <c r="D2" s="23" t="s">
        <v>1976</v>
      </c>
      <c r="E2" s="23" t="s">
        <v>1977</v>
      </c>
      <c r="F2" s="23" t="s">
        <v>1976</v>
      </c>
      <c r="G2" s="28" t="s">
        <v>1976</v>
      </c>
      <c r="H2" s="23" t="s">
        <v>1976</v>
      </c>
      <c r="I2" s="29" t="str">
        <f>HYPERLINK(VLOOKUP(C2,Lookup!$A:$H,7,0),(VLOOKUP(C2,Lookup!$A:$H,6,0)))</f>
        <v>3652RK Webpage</v>
      </c>
      <c r="J2" s="28" t="s">
        <v>2040</v>
      </c>
      <c r="K2" s="28" t="s">
        <v>2041</v>
      </c>
      <c r="L2" s="28" t="s">
        <v>2042</v>
      </c>
      <c r="M2" s="27">
        <v>2799</v>
      </c>
      <c r="N2" s="28" t="s">
        <v>2043</v>
      </c>
      <c r="O2" s="24" t="s">
        <v>2044</v>
      </c>
      <c r="P2" s="30">
        <v>110.23</v>
      </c>
      <c r="Q2" s="31" t="s">
        <v>22</v>
      </c>
      <c r="R2" s="31" t="s">
        <v>23</v>
      </c>
    </row>
    <row r="3" spans="1:18" s="25" customFormat="1" ht="57.6" x14ac:dyDescent="0.3">
      <c r="A3" s="23" t="s">
        <v>21</v>
      </c>
      <c r="B3" s="24" t="s">
        <v>15</v>
      </c>
      <c r="C3" s="26" t="s">
        <v>26</v>
      </c>
      <c r="D3" s="23" t="s">
        <v>1976</v>
      </c>
      <c r="E3" s="23" t="s">
        <v>1977</v>
      </c>
      <c r="F3" s="23" t="s">
        <v>1976</v>
      </c>
      <c r="G3" s="28" t="s">
        <v>1976</v>
      </c>
      <c r="H3" s="23" t="s">
        <v>1976</v>
      </c>
      <c r="I3" s="29" t="str">
        <f>HYPERLINK(VLOOKUP(C3,Lookup!$A:$H,7,0),(VLOOKUP(C3,Lookup!$A:$H,6,0)))</f>
        <v>3752RK Webpage</v>
      </c>
      <c r="J3" s="28" t="s">
        <v>2045</v>
      </c>
      <c r="K3" s="28" t="s">
        <v>2046</v>
      </c>
      <c r="L3" s="28" t="s">
        <v>2042</v>
      </c>
      <c r="M3" s="27">
        <v>4499</v>
      </c>
      <c r="N3" s="28" t="s">
        <v>2043</v>
      </c>
      <c r="O3" s="24" t="s">
        <v>2047</v>
      </c>
      <c r="P3" s="30">
        <v>112.44</v>
      </c>
      <c r="Q3" s="31" t="s">
        <v>27</v>
      </c>
      <c r="R3" s="31" t="s">
        <v>28</v>
      </c>
    </row>
    <row r="4" spans="1:18" s="25" customFormat="1" ht="57.6" x14ac:dyDescent="0.3">
      <c r="A4" s="23" t="s">
        <v>21</v>
      </c>
      <c r="B4" s="24" t="s">
        <v>15</v>
      </c>
      <c r="C4" s="32" t="s">
        <v>31</v>
      </c>
      <c r="D4" s="23" t="s">
        <v>1976</v>
      </c>
      <c r="E4" s="23" t="s">
        <v>1977</v>
      </c>
      <c r="F4" s="23" t="s">
        <v>1976</v>
      </c>
      <c r="G4" s="28" t="s">
        <v>1976</v>
      </c>
      <c r="H4" s="23" t="s">
        <v>1976</v>
      </c>
      <c r="I4" s="29" t="str">
        <f>HYPERLINK(VLOOKUP(C4,Lookup!$A:$H,7,0),(VLOOKUP(C4,Lookup!$A:$H,6,0)))</f>
        <v>3862RK Webpage</v>
      </c>
      <c r="J4" s="28" t="s">
        <v>2048</v>
      </c>
      <c r="K4" s="28" t="s">
        <v>2049</v>
      </c>
      <c r="L4" s="28" t="s">
        <v>2042</v>
      </c>
      <c r="M4" s="27">
        <v>5999</v>
      </c>
      <c r="N4" s="28" t="s">
        <v>2043</v>
      </c>
      <c r="O4" s="24" t="s">
        <v>2050</v>
      </c>
      <c r="P4" s="30">
        <v>178.57</v>
      </c>
      <c r="Q4" s="31" t="s">
        <v>32</v>
      </c>
      <c r="R4" s="31" t="s">
        <v>33</v>
      </c>
    </row>
    <row r="5" spans="1:18" s="25" customFormat="1" ht="43.2" x14ac:dyDescent="0.3">
      <c r="A5" s="23" t="s">
        <v>10</v>
      </c>
      <c r="B5" s="24" t="s">
        <v>15</v>
      </c>
      <c r="C5" s="33" t="s">
        <v>9</v>
      </c>
      <c r="D5" s="23" t="s">
        <v>892</v>
      </c>
      <c r="E5" s="23" t="s">
        <v>1977</v>
      </c>
      <c r="F5" s="23">
        <v>4000</v>
      </c>
      <c r="G5" s="28" t="s">
        <v>1978</v>
      </c>
      <c r="H5" s="23" t="s">
        <v>1979</v>
      </c>
      <c r="I5" s="34" t="str">
        <f>HYPERLINK(VLOOKUP(C5,Lookup!$A:$H,7,0),(VLOOKUP(C5,Lookup!$A:$H,6,0)))</f>
        <v>4K400STx Webpage</v>
      </c>
      <c r="J5" s="28" t="s">
        <v>2051</v>
      </c>
      <c r="K5" s="28" t="s">
        <v>2052</v>
      </c>
      <c r="L5" s="28" t="s">
        <v>2053</v>
      </c>
      <c r="M5" s="27">
        <v>3499</v>
      </c>
      <c r="N5" s="28">
        <v>0</v>
      </c>
      <c r="O5" s="24" t="s">
        <v>2054</v>
      </c>
      <c r="P5" s="30">
        <v>10.32</v>
      </c>
      <c r="Q5" s="31" t="s">
        <v>11</v>
      </c>
      <c r="R5" s="31" t="s">
        <v>12</v>
      </c>
    </row>
    <row r="6" spans="1:18" s="25" customFormat="1" ht="43.2" x14ac:dyDescent="0.3">
      <c r="A6" s="23" t="s">
        <v>10</v>
      </c>
      <c r="B6" s="24" t="s">
        <v>15</v>
      </c>
      <c r="C6" s="33" t="s">
        <v>16</v>
      </c>
      <c r="D6" s="23" t="s">
        <v>892</v>
      </c>
      <c r="E6" s="23" t="s">
        <v>1977</v>
      </c>
      <c r="F6" s="23">
        <v>4000</v>
      </c>
      <c r="G6" s="28" t="s">
        <v>1980</v>
      </c>
      <c r="H6" s="23" t="s">
        <v>1979</v>
      </c>
      <c r="I6" s="34" t="str">
        <f>HYPERLINK(VLOOKUP(C6,Lookup!$A:$H,7,0),(VLOOKUP(C6,Lookup!$A:$H,6,0)))</f>
        <v>4K400x Webpage</v>
      </c>
      <c r="J6" s="28" t="s">
        <v>2055</v>
      </c>
      <c r="K6" s="28" t="s">
        <v>2056</v>
      </c>
      <c r="L6" s="28" t="s">
        <v>2057</v>
      </c>
      <c r="M6" s="27">
        <v>2599</v>
      </c>
      <c r="N6" s="28">
        <v>0</v>
      </c>
      <c r="O6" s="24" t="s">
        <v>2058</v>
      </c>
      <c r="P6" s="30">
        <v>10.32</v>
      </c>
      <c r="Q6" s="31" t="s">
        <v>11</v>
      </c>
      <c r="R6" s="31" t="s">
        <v>17</v>
      </c>
    </row>
    <row r="7" spans="1:18" s="25" customFormat="1" ht="100.8" x14ac:dyDescent="0.3">
      <c r="A7" s="23" t="s">
        <v>21</v>
      </c>
      <c r="B7" s="24" t="s">
        <v>15</v>
      </c>
      <c r="C7" s="32" t="s">
        <v>52</v>
      </c>
      <c r="D7" s="23" t="s">
        <v>1976</v>
      </c>
      <c r="E7" s="23" t="s">
        <v>1977</v>
      </c>
      <c r="F7" s="23" t="s">
        <v>1976</v>
      </c>
      <c r="G7" s="28" t="s">
        <v>1976</v>
      </c>
      <c r="H7" s="23" t="s">
        <v>1976</v>
      </c>
      <c r="I7" s="29" t="str">
        <f>HYPERLINK(VLOOKUP(C7,Lookup!$A:$H,7,0),(VLOOKUP(C7,Lookup!$A:$H,6,0)))</f>
        <v>5653RK Webpage</v>
      </c>
      <c r="J7" s="28" t="s">
        <v>2059</v>
      </c>
      <c r="K7" s="28" t="s">
        <v>2041</v>
      </c>
      <c r="L7" s="28" t="s">
        <v>2042</v>
      </c>
      <c r="M7" s="27">
        <v>3399</v>
      </c>
      <c r="N7" s="28" t="s">
        <v>2060</v>
      </c>
      <c r="O7" s="24" t="s">
        <v>2061</v>
      </c>
      <c r="P7" s="30" t="s">
        <v>53</v>
      </c>
      <c r="Q7" s="31" t="s">
        <v>54</v>
      </c>
      <c r="R7" s="31" t="s">
        <v>55</v>
      </c>
    </row>
    <row r="8" spans="1:18" s="25" customFormat="1" ht="100.8" x14ac:dyDescent="0.3">
      <c r="A8" s="23" t="s">
        <v>21</v>
      </c>
      <c r="B8" s="24" t="s">
        <v>15</v>
      </c>
      <c r="C8" s="32" t="s">
        <v>58</v>
      </c>
      <c r="D8" s="23" t="s">
        <v>1976</v>
      </c>
      <c r="E8" s="23" t="s">
        <v>1977</v>
      </c>
      <c r="F8" s="23" t="s">
        <v>1976</v>
      </c>
      <c r="G8" s="28" t="s">
        <v>1976</v>
      </c>
      <c r="H8" s="23" t="s">
        <v>1976</v>
      </c>
      <c r="I8" s="29" t="str">
        <f>HYPERLINK(VLOOKUP(C8,Lookup!$A:$H,7,0),(VLOOKUP(C8,Lookup!$A:$H,6,0)))</f>
        <v>5753RK Webpage</v>
      </c>
      <c r="J8" s="28" t="s">
        <v>2062</v>
      </c>
      <c r="K8" s="28" t="s">
        <v>2041</v>
      </c>
      <c r="L8" s="28" t="s">
        <v>2042</v>
      </c>
      <c r="M8" s="27">
        <v>4999</v>
      </c>
      <c r="N8" s="28" t="s">
        <v>2060</v>
      </c>
      <c r="O8" s="24" t="s">
        <v>2063</v>
      </c>
      <c r="P8" s="30" t="s">
        <v>59</v>
      </c>
      <c r="Q8" s="31" t="s">
        <v>60</v>
      </c>
      <c r="R8" s="31" t="s">
        <v>61</v>
      </c>
    </row>
    <row r="9" spans="1:18" s="25" customFormat="1" ht="100.8" x14ac:dyDescent="0.3">
      <c r="A9" s="23" t="s">
        <v>21</v>
      </c>
      <c r="B9" s="24" t="s">
        <v>15</v>
      </c>
      <c r="C9" s="32" t="s">
        <v>64</v>
      </c>
      <c r="D9" s="23" t="s">
        <v>1976</v>
      </c>
      <c r="E9" s="23" t="s">
        <v>1977</v>
      </c>
      <c r="F9" s="23" t="s">
        <v>1976</v>
      </c>
      <c r="G9" s="28" t="s">
        <v>1976</v>
      </c>
      <c r="H9" s="23" t="s">
        <v>1976</v>
      </c>
      <c r="I9" s="29" t="str">
        <f>HYPERLINK(VLOOKUP(C9,Lookup!$A:$H,7,0),(VLOOKUP(C9,Lookup!$A:$H,6,0)))</f>
        <v>5863RK Webpage</v>
      </c>
      <c r="J9" s="28" t="s">
        <v>2064</v>
      </c>
      <c r="K9" s="28" t="s">
        <v>2041</v>
      </c>
      <c r="L9" s="28" t="s">
        <v>2042</v>
      </c>
      <c r="M9" s="27">
        <v>6799</v>
      </c>
      <c r="N9" s="28" t="s">
        <v>2060</v>
      </c>
      <c r="O9" s="24" t="s">
        <v>2065</v>
      </c>
      <c r="P9" s="30" t="s">
        <v>65</v>
      </c>
      <c r="Q9" s="31" t="s">
        <v>66</v>
      </c>
      <c r="R9" s="31" t="s">
        <v>67</v>
      </c>
    </row>
    <row r="10" spans="1:18" s="25" customFormat="1" ht="43.2" x14ac:dyDescent="0.3">
      <c r="A10" s="23" t="s">
        <v>71</v>
      </c>
      <c r="B10" s="24" t="s">
        <v>15</v>
      </c>
      <c r="C10" s="32" t="s">
        <v>70</v>
      </c>
      <c r="D10" s="23" t="s">
        <v>1976</v>
      </c>
      <c r="E10" s="23" t="s">
        <v>1976</v>
      </c>
      <c r="F10" s="23" t="s">
        <v>1976</v>
      </c>
      <c r="G10" s="28" t="s">
        <v>1976</v>
      </c>
      <c r="H10" s="23" t="s">
        <v>1976</v>
      </c>
      <c r="I10" s="29">
        <f>HYPERLINK(VLOOKUP(C10,Lookup!$A:$H,7,0),(VLOOKUP(C10,Lookup!$A:$H,6,0)))</f>
        <v>0</v>
      </c>
      <c r="J10" s="28" t="s">
        <v>2066</v>
      </c>
      <c r="K10" s="28" t="s">
        <v>1976</v>
      </c>
      <c r="L10" s="28" t="s">
        <v>2067</v>
      </c>
      <c r="M10" s="27">
        <v>99</v>
      </c>
      <c r="N10" s="28" t="s">
        <v>2068</v>
      </c>
      <c r="O10" s="24" t="s">
        <v>1976</v>
      </c>
      <c r="P10" s="30">
        <v>1.76</v>
      </c>
      <c r="Q10" s="31" t="s">
        <v>72</v>
      </c>
      <c r="R10" s="31" t="s">
        <v>73</v>
      </c>
    </row>
    <row r="11" spans="1:18" s="25" customFormat="1" ht="43.2" x14ac:dyDescent="0.3">
      <c r="A11" s="23" t="s">
        <v>71</v>
      </c>
      <c r="B11" s="24" t="s">
        <v>15</v>
      </c>
      <c r="C11" s="26" t="s">
        <v>74</v>
      </c>
      <c r="D11" s="23" t="s">
        <v>1976</v>
      </c>
      <c r="E11" s="23" t="s">
        <v>1976</v>
      </c>
      <c r="F11" s="23" t="s">
        <v>1976</v>
      </c>
      <c r="G11" s="28" t="s">
        <v>1976</v>
      </c>
      <c r="H11" s="23" t="s">
        <v>1976</v>
      </c>
      <c r="I11" s="29" t="str">
        <f>HYPERLINK(VLOOKUP(C11,Lookup!$A:$H,7,0),(VLOOKUP(C11,Lookup!$A:$H,6,0)))</f>
        <v>BM21 Webpage</v>
      </c>
      <c r="J11" s="28" t="s">
        <v>2069</v>
      </c>
      <c r="K11" s="28" t="s">
        <v>1976</v>
      </c>
      <c r="L11" s="28" t="s">
        <v>2067</v>
      </c>
      <c r="M11" s="27">
        <v>349</v>
      </c>
      <c r="N11" s="28" t="s">
        <v>2070</v>
      </c>
      <c r="O11" s="24" t="s">
        <v>1976</v>
      </c>
      <c r="P11" s="30">
        <v>1.76</v>
      </c>
      <c r="Q11" s="31" t="s">
        <v>72</v>
      </c>
      <c r="R11" s="31" t="s">
        <v>75</v>
      </c>
    </row>
    <row r="12" spans="1:18" s="25" customFormat="1" ht="28.8" x14ac:dyDescent="0.3">
      <c r="A12" s="23" t="s">
        <v>71</v>
      </c>
      <c r="B12" s="24" t="s">
        <v>15</v>
      </c>
      <c r="C12" s="26" t="s">
        <v>83</v>
      </c>
      <c r="D12" s="23" t="s">
        <v>1976</v>
      </c>
      <c r="E12" s="23" t="s">
        <v>1976</v>
      </c>
      <c r="F12" s="23" t="s">
        <v>1976</v>
      </c>
      <c r="G12" s="28" t="s">
        <v>1976</v>
      </c>
      <c r="H12" s="23" t="s">
        <v>1976</v>
      </c>
      <c r="I12" s="35" t="str">
        <f>HYPERLINK(VLOOKUP(C12,Lookup!$A:$H,7,0),(VLOOKUP(C12,Lookup!$A:$H,6,0)))</f>
        <v>BR-3073N WebPage</v>
      </c>
      <c r="J12" s="28" t="s">
        <v>2071</v>
      </c>
      <c r="K12" s="28" t="s">
        <v>1976</v>
      </c>
      <c r="L12" s="28" t="s">
        <v>2067</v>
      </c>
      <c r="M12" s="27">
        <v>49</v>
      </c>
      <c r="N12" s="28" t="s">
        <v>2072</v>
      </c>
      <c r="O12" s="24" t="s">
        <v>1976</v>
      </c>
      <c r="P12" s="30">
        <v>1</v>
      </c>
      <c r="Q12" s="31" t="s">
        <v>84</v>
      </c>
      <c r="R12" s="31" t="s">
        <v>85</v>
      </c>
    </row>
    <row r="13" spans="1:18" s="25" customFormat="1" ht="28.8" x14ac:dyDescent="0.3">
      <c r="A13" s="23" t="s">
        <v>71</v>
      </c>
      <c r="B13" s="24" t="s">
        <v>92</v>
      </c>
      <c r="C13" s="26" t="s">
        <v>88</v>
      </c>
      <c r="D13" s="23" t="s">
        <v>1976</v>
      </c>
      <c r="E13" s="23" t="s">
        <v>1976</v>
      </c>
      <c r="F13" s="23" t="s">
        <v>1976</v>
      </c>
      <c r="G13" s="28" t="s">
        <v>1976</v>
      </c>
      <c r="H13" s="23" t="s">
        <v>1976</v>
      </c>
      <c r="I13" s="35" t="str">
        <f>HYPERLINK(VLOOKUP(C13,Lookup!$A:$H,7,0),(VLOOKUP(C13,Lookup!$A:$H,6,0)))</f>
        <v>BR-3076N WebPage</v>
      </c>
      <c r="J13" s="28" t="s">
        <v>2071</v>
      </c>
      <c r="K13" s="28" t="s">
        <v>1976</v>
      </c>
      <c r="L13" s="28" t="s">
        <v>2067</v>
      </c>
      <c r="M13" s="27">
        <v>49</v>
      </c>
      <c r="N13" s="28" t="s">
        <v>2073</v>
      </c>
      <c r="O13" s="24" t="s">
        <v>1976</v>
      </c>
      <c r="P13" s="30">
        <v>1</v>
      </c>
      <c r="Q13" s="31" t="s">
        <v>84</v>
      </c>
      <c r="R13" s="31" t="s">
        <v>89</v>
      </c>
    </row>
    <row r="14" spans="1:18" s="25" customFormat="1" ht="43.2" x14ac:dyDescent="0.3">
      <c r="A14" s="23" t="s">
        <v>94</v>
      </c>
      <c r="B14" s="24" t="s">
        <v>15</v>
      </c>
      <c r="C14" s="230" t="s">
        <v>93</v>
      </c>
      <c r="D14" s="23" t="s">
        <v>1976</v>
      </c>
      <c r="E14" s="23" t="s">
        <v>1976</v>
      </c>
      <c r="F14" s="23" t="s">
        <v>1976</v>
      </c>
      <c r="G14" s="28" t="s">
        <v>1976</v>
      </c>
      <c r="H14" s="23" t="s">
        <v>1976</v>
      </c>
      <c r="I14" s="29" t="str">
        <f>HYPERLINK(VLOOKUP(C14,Lookup!$A:$H,7,0),(VLOOKUP(C14,Lookup!$A:$H,6,0)))</f>
        <v>BW-WIFP5Y65-SITE Webpage</v>
      </c>
      <c r="J14" s="28" t="s">
        <v>2074</v>
      </c>
      <c r="K14" s="28" t="s">
        <v>1976</v>
      </c>
      <c r="L14" s="28" t="s">
        <v>1976</v>
      </c>
      <c r="M14" s="27">
        <v>399</v>
      </c>
      <c r="N14" s="28" t="s">
        <v>2075</v>
      </c>
      <c r="O14" s="24" t="s">
        <v>1976</v>
      </c>
      <c r="P14" s="30" t="s">
        <v>95</v>
      </c>
      <c r="Q14" s="31" t="s">
        <v>95</v>
      </c>
      <c r="R14" s="31" t="s">
        <v>96</v>
      </c>
    </row>
    <row r="15" spans="1:18" s="25" customFormat="1" ht="43.2" x14ac:dyDescent="0.3">
      <c r="A15" s="23" t="s">
        <v>94</v>
      </c>
      <c r="B15" s="24" t="s">
        <v>15</v>
      </c>
      <c r="C15" s="230" t="s">
        <v>99</v>
      </c>
      <c r="D15" s="23" t="s">
        <v>1976</v>
      </c>
      <c r="E15" s="23" t="s">
        <v>1976</v>
      </c>
      <c r="F15" s="23" t="s">
        <v>1976</v>
      </c>
      <c r="G15" s="28" t="s">
        <v>1976</v>
      </c>
      <c r="H15" s="23" t="s">
        <v>1976</v>
      </c>
      <c r="I15" s="29" t="str">
        <f>HYPERLINK(VLOOKUP(C15,Lookup!$A:$H,7,0),(VLOOKUP(C15,Lookup!$A:$H,6,0)))</f>
        <v>BW-WIFP5Y75-SITE Webpage</v>
      </c>
      <c r="J15" s="28" t="s">
        <v>2076</v>
      </c>
      <c r="K15" s="28" t="s">
        <v>1976</v>
      </c>
      <c r="L15" s="28" t="s">
        <v>1976</v>
      </c>
      <c r="M15" s="27">
        <v>799</v>
      </c>
      <c r="N15" s="28" t="s">
        <v>2077</v>
      </c>
      <c r="O15" s="24" t="s">
        <v>1976</v>
      </c>
      <c r="P15" s="30" t="s">
        <v>95</v>
      </c>
      <c r="Q15" s="31" t="s">
        <v>95</v>
      </c>
      <c r="R15" s="31" t="s">
        <v>100</v>
      </c>
    </row>
    <row r="16" spans="1:18" s="25" customFormat="1" ht="43.2" x14ac:dyDescent="0.3">
      <c r="A16" s="23" t="s">
        <v>94</v>
      </c>
      <c r="B16" s="24" t="s">
        <v>15</v>
      </c>
      <c r="C16" s="230" t="s">
        <v>103</v>
      </c>
      <c r="D16" s="23" t="s">
        <v>1976</v>
      </c>
      <c r="E16" s="23" t="s">
        <v>1976</v>
      </c>
      <c r="F16" s="23" t="s">
        <v>1976</v>
      </c>
      <c r="G16" s="28" t="s">
        <v>1976</v>
      </c>
      <c r="H16" s="23" t="s">
        <v>1976</v>
      </c>
      <c r="I16" s="29" t="str">
        <f>HYPERLINK(VLOOKUP(C16,Lookup!$A:$H,7,0),(VLOOKUP(C16,Lookup!$A:$H,6,0)))</f>
        <v>BW-WIFP5Y86-SITE Webpage</v>
      </c>
      <c r="J16" s="28" t="s">
        <v>2078</v>
      </c>
      <c r="K16" s="28" t="s">
        <v>1976</v>
      </c>
      <c r="L16" s="28" t="s">
        <v>1976</v>
      </c>
      <c r="M16" s="27">
        <v>1199</v>
      </c>
      <c r="N16" s="28" t="s">
        <v>2079</v>
      </c>
      <c r="O16" s="24" t="s">
        <v>1976</v>
      </c>
      <c r="P16" s="30" t="s">
        <v>95</v>
      </c>
      <c r="Q16" s="31" t="s">
        <v>95</v>
      </c>
      <c r="R16" s="31" t="s">
        <v>104</v>
      </c>
    </row>
    <row r="17" spans="1:18" s="25" customFormat="1" ht="43.2" x14ac:dyDescent="0.3">
      <c r="A17" s="23" t="s">
        <v>108</v>
      </c>
      <c r="B17" s="24" t="s">
        <v>15</v>
      </c>
      <c r="C17" s="36" t="s">
        <v>107</v>
      </c>
      <c r="D17" s="23" t="s">
        <v>1976</v>
      </c>
      <c r="E17" s="23" t="s">
        <v>1976</v>
      </c>
      <c r="F17" s="23" t="s">
        <v>1976</v>
      </c>
      <c r="G17" s="28" t="s">
        <v>1981</v>
      </c>
      <c r="H17" s="23" t="s">
        <v>1976</v>
      </c>
      <c r="I17" s="34" t="str">
        <f>HYPERLINK(VLOOKUP(C17,Lookup!$A:$H,7,0),(VLOOKUP(C17,Lookup!$A:$H,6,0)))</f>
        <v>BX-CAA01 WebPage</v>
      </c>
      <c r="J17" s="28" t="s">
        <v>2080</v>
      </c>
      <c r="K17" s="28" t="s">
        <v>1976</v>
      </c>
      <c r="L17" s="28" t="s">
        <v>2081</v>
      </c>
      <c r="M17" s="27">
        <v>5779</v>
      </c>
      <c r="N17" s="28" t="s">
        <v>2082</v>
      </c>
      <c r="O17" s="24" t="s">
        <v>2083</v>
      </c>
      <c r="P17" s="30" t="s">
        <v>109</v>
      </c>
      <c r="Q17" s="31" t="s">
        <v>110</v>
      </c>
      <c r="R17" s="31" t="s">
        <v>111</v>
      </c>
    </row>
    <row r="18" spans="1:18" s="25" customFormat="1" ht="43.2" x14ac:dyDescent="0.3">
      <c r="A18" s="23" t="s">
        <v>115</v>
      </c>
      <c r="B18" s="24" t="s">
        <v>15</v>
      </c>
      <c r="C18" s="36" t="s">
        <v>114</v>
      </c>
      <c r="D18" s="23" t="s">
        <v>1976</v>
      </c>
      <c r="E18" s="23" t="s">
        <v>1976</v>
      </c>
      <c r="F18" s="23" t="s">
        <v>1976</v>
      </c>
      <c r="G18" s="28" t="s">
        <v>1982</v>
      </c>
      <c r="H18" s="23" t="s">
        <v>1976</v>
      </c>
      <c r="I18" s="34" t="str">
        <f>HYPERLINK(VLOOKUP(C18,Lookup!$A:$H,7,0),(VLOOKUP(C18,Lookup!$A:$H,6,0)))</f>
        <v>BX-CAA02 WebPage</v>
      </c>
      <c r="J18" s="28" t="s">
        <v>2084</v>
      </c>
      <c r="K18" s="28" t="s">
        <v>1976</v>
      </c>
      <c r="L18" s="28" t="s">
        <v>2081</v>
      </c>
      <c r="M18" s="27">
        <v>2279</v>
      </c>
      <c r="N18" s="28" t="s">
        <v>2085</v>
      </c>
      <c r="O18" s="24" t="s">
        <v>2086</v>
      </c>
      <c r="P18" s="30" t="s">
        <v>116</v>
      </c>
      <c r="Q18" s="31" t="s">
        <v>110</v>
      </c>
      <c r="R18" s="31" t="s">
        <v>117</v>
      </c>
    </row>
    <row r="19" spans="1:18" s="25" customFormat="1" ht="43.2" x14ac:dyDescent="0.3">
      <c r="A19" s="23" t="s">
        <v>108</v>
      </c>
      <c r="B19" s="24" t="s">
        <v>15</v>
      </c>
      <c r="C19" s="36" t="s">
        <v>120</v>
      </c>
      <c r="D19" s="23" t="s">
        <v>1976</v>
      </c>
      <c r="E19" s="23" t="s">
        <v>1976</v>
      </c>
      <c r="F19" s="23" t="s">
        <v>1976</v>
      </c>
      <c r="G19" s="28" t="s">
        <v>1983</v>
      </c>
      <c r="H19" s="23" t="s">
        <v>1976</v>
      </c>
      <c r="I19" s="34" t="str">
        <f>HYPERLINK(VLOOKUP(C19,Lookup!$A:$H,7,0),(VLOOKUP(C19,Lookup!$A:$H,6,0)))</f>
        <v>BX-CAA03 WebPage</v>
      </c>
      <c r="J19" s="28" t="s">
        <v>2087</v>
      </c>
      <c r="K19" s="28" t="s">
        <v>1976</v>
      </c>
      <c r="L19" s="28" t="s">
        <v>2081</v>
      </c>
      <c r="M19" s="27">
        <v>4379</v>
      </c>
      <c r="N19" s="28" t="s">
        <v>2088</v>
      </c>
      <c r="O19" s="24" t="s">
        <v>2089</v>
      </c>
      <c r="P19" s="30" t="s">
        <v>121</v>
      </c>
      <c r="Q19" s="31" t="s">
        <v>110</v>
      </c>
      <c r="R19" s="31" t="s">
        <v>122</v>
      </c>
    </row>
    <row r="20" spans="1:18" s="25" customFormat="1" ht="43.2" x14ac:dyDescent="0.3">
      <c r="A20" s="23" t="s">
        <v>108</v>
      </c>
      <c r="B20" s="24" t="s">
        <v>15</v>
      </c>
      <c r="C20" s="36" t="s">
        <v>125</v>
      </c>
      <c r="D20" s="23" t="s">
        <v>1976</v>
      </c>
      <c r="E20" s="23" t="s">
        <v>1976</v>
      </c>
      <c r="F20" s="23" t="s">
        <v>1976</v>
      </c>
      <c r="G20" s="28" t="s">
        <v>1984</v>
      </c>
      <c r="H20" s="23" t="s">
        <v>1976</v>
      </c>
      <c r="I20" s="34" t="str">
        <f>HYPERLINK(VLOOKUP(C20,Lookup!$A:$H,7,0),(VLOOKUP(C20,Lookup!$A:$H,6,0)))</f>
        <v>BX-CAA06 WebPage</v>
      </c>
      <c r="J20" s="28" t="s">
        <v>2090</v>
      </c>
      <c r="K20" s="28" t="s">
        <v>1976</v>
      </c>
      <c r="L20" s="28" t="s">
        <v>2081</v>
      </c>
      <c r="M20" s="27">
        <v>3329</v>
      </c>
      <c r="N20" s="28" t="s">
        <v>2091</v>
      </c>
      <c r="O20" s="24" t="s">
        <v>2083</v>
      </c>
      <c r="P20" s="30" t="s">
        <v>109</v>
      </c>
      <c r="Q20" s="31" t="s">
        <v>110</v>
      </c>
      <c r="R20" s="31" t="s">
        <v>126</v>
      </c>
    </row>
    <row r="21" spans="1:18" s="25" customFormat="1" ht="43.2" x14ac:dyDescent="0.3">
      <c r="A21" s="23" t="s">
        <v>130</v>
      </c>
      <c r="B21" s="24" t="s">
        <v>15</v>
      </c>
      <c r="C21" s="36" t="s">
        <v>129</v>
      </c>
      <c r="D21" s="23" t="s">
        <v>1976</v>
      </c>
      <c r="E21" s="23" t="s">
        <v>1976</v>
      </c>
      <c r="F21" s="23" t="s">
        <v>1976</v>
      </c>
      <c r="G21" s="28" t="s">
        <v>1985</v>
      </c>
      <c r="H21" s="23" t="s">
        <v>1976</v>
      </c>
      <c r="I21" s="34" t="str">
        <f>HYPERLINK(VLOOKUP(C21,Lookup!$A:$H,7,0),(VLOOKUP(C21,Lookup!$A:$H,6,0)))</f>
        <v>BX-CTA11 Webpage</v>
      </c>
      <c r="J21" s="28" t="s">
        <v>2092</v>
      </c>
      <c r="K21" s="28" t="s">
        <v>1976</v>
      </c>
      <c r="L21" s="28" t="s">
        <v>2081</v>
      </c>
      <c r="M21" s="27">
        <v>12779</v>
      </c>
      <c r="N21" s="28" t="s">
        <v>2093</v>
      </c>
      <c r="O21" s="24" t="s">
        <v>2094</v>
      </c>
      <c r="P21" s="30" t="s">
        <v>131</v>
      </c>
      <c r="Q21" s="31" t="s">
        <v>132</v>
      </c>
      <c r="R21" s="31" t="s">
        <v>133</v>
      </c>
    </row>
    <row r="22" spans="1:18" s="25" customFormat="1" ht="43.2" x14ac:dyDescent="0.3">
      <c r="A22" s="23" t="s">
        <v>108</v>
      </c>
      <c r="B22" s="24" t="s">
        <v>15</v>
      </c>
      <c r="C22" s="36" t="s">
        <v>136</v>
      </c>
      <c r="D22" s="23" t="s">
        <v>1976</v>
      </c>
      <c r="E22" s="23" t="s">
        <v>1976</v>
      </c>
      <c r="F22" s="23" t="s">
        <v>1976</v>
      </c>
      <c r="G22" s="28" t="s">
        <v>1986</v>
      </c>
      <c r="H22" s="23" t="s">
        <v>1976</v>
      </c>
      <c r="I22" s="34" t="str">
        <f>HYPERLINK(VLOOKUP(C22,Lookup!$A:$H,7,0),(VLOOKUP(C22,Lookup!$A:$H,6,0)))</f>
        <v>BX-CTA13 WebPage</v>
      </c>
      <c r="J22" s="28" t="s">
        <v>2095</v>
      </c>
      <c r="K22" s="28" t="s">
        <v>1976</v>
      </c>
      <c r="L22" s="28" t="s">
        <v>2081</v>
      </c>
      <c r="M22" s="27">
        <v>5779</v>
      </c>
      <c r="N22" s="28" t="s">
        <v>2096</v>
      </c>
      <c r="O22" s="24" t="s">
        <v>2089</v>
      </c>
      <c r="P22" s="30" t="s">
        <v>121</v>
      </c>
      <c r="Q22" s="31" t="s">
        <v>110</v>
      </c>
      <c r="R22" s="31" t="s">
        <v>137</v>
      </c>
    </row>
    <row r="23" spans="1:18" s="25" customFormat="1" ht="43.2" x14ac:dyDescent="0.3">
      <c r="A23" s="23" t="s">
        <v>108</v>
      </c>
      <c r="B23" s="24" t="s">
        <v>15</v>
      </c>
      <c r="C23" s="36" t="s">
        <v>140</v>
      </c>
      <c r="D23" s="23" t="s">
        <v>1976</v>
      </c>
      <c r="E23" s="23" t="s">
        <v>1976</v>
      </c>
      <c r="F23" s="23" t="s">
        <v>1976</v>
      </c>
      <c r="G23" s="28" t="s">
        <v>1987</v>
      </c>
      <c r="H23" s="23" t="s">
        <v>1976</v>
      </c>
      <c r="I23" s="34" t="str">
        <f>HYPERLINK(VLOOKUP(C23,Lookup!$A:$H,7,0),(VLOOKUP(C23,Lookup!$A:$H,6,0)))</f>
        <v>BX-CTA15 WebPage</v>
      </c>
      <c r="J23" s="28" t="s">
        <v>2097</v>
      </c>
      <c r="K23" s="28" t="s">
        <v>1976</v>
      </c>
      <c r="L23" s="28" t="s">
        <v>2081</v>
      </c>
      <c r="M23" s="27">
        <v>5579</v>
      </c>
      <c r="N23" s="28" t="s">
        <v>2082</v>
      </c>
      <c r="O23" s="24" t="s">
        <v>2098</v>
      </c>
      <c r="P23" s="30" t="s">
        <v>121</v>
      </c>
      <c r="Q23" s="31" t="s">
        <v>110</v>
      </c>
      <c r="R23" s="31" t="s">
        <v>141</v>
      </c>
    </row>
    <row r="24" spans="1:18" s="25" customFormat="1" ht="43.2" x14ac:dyDescent="0.3">
      <c r="A24" s="23" t="s">
        <v>108</v>
      </c>
      <c r="B24" s="24" t="s">
        <v>150</v>
      </c>
      <c r="C24" s="36" t="s">
        <v>144</v>
      </c>
      <c r="D24" s="23" t="s">
        <v>1976</v>
      </c>
      <c r="E24" s="23" t="s">
        <v>1976</v>
      </c>
      <c r="F24" s="23" t="s">
        <v>1976</v>
      </c>
      <c r="G24" s="28" t="s">
        <v>1988</v>
      </c>
      <c r="H24" s="23" t="s">
        <v>1976</v>
      </c>
      <c r="I24" s="34" t="str">
        <f>HYPERLINK(VLOOKUP(C24,Lookup!$A:$H,7,0),(VLOOKUP(C24,Lookup!$A:$H,6,0)))</f>
        <v>BX-CTA16 WebPage</v>
      </c>
      <c r="J24" s="28" t="s">
        <v>2099</v>
      </c>
      <c r="K24" s="28" t="s">
        <v>1976</v>
      </c>
      <c r="L24" s="28" t="s">
        <v>2081</v>
      </c>
      <c r="M24" s="27">
        <v>17499</v>
      </c>
      <c r="N24" s="28" t="s">
        <v>2100</v>
      </c>
      <c r="O24" s="24" t="s">
        <v>2101</v>
      </c>
      <c r="P24" s="30" t="s">
        <v>145</v>
      </c>
      <c r="Q24" s="31" t="s">
        <v>146</v>
      </c>
      <c r="R24" s="31" t="s">
        <v>147</v>
      </c>
    </row>
    <row r="25" spans="1:18" s="25" customFormat="1" ht="43.2" x14ac:dyDescent="0.3">
      <c r="A25" s="23" t="s">
        <v>108</v>
      </c>
      <c r="B25" s="24" t="s">
        <v>15</v>
      </c>
      <c r="C25" s="36" t="s">
        <v>151</v>
      </c>
      <c r="D25" s="23" t="s">
        <v>1976</v>
      </c>
      <c r="E25" s="23" t="s">
        <v>1976</v>
      </c>
      <c r="F25" s="23" t="s">
        <v>1976</v>
      </c>
      <c r="G25" s="28" t="s">
        <v>1989</v>
      </c>
      <c r="H25" s="23" t="s">
        <v>1976</v>
      </c>
      <c r="I25" s="34" t="str">
        <f>HYPERLINK(VLOOKUP(C25,Lookup!$A:$H,7,0),(VLOOKUP(C25,Lookup!$A:$H,6,0)))</f>
        <v xml:space="preserve">BX-CTA17 Webpage </v>
      </c>
      <c r="J25" s="28" t="s">
        <v>2102</v>
      </c>
      <c r="K25" s="28" t="s">
        <v>1976</v>
      </c>
      <c r="L25" s="28" t="s">
        <v>2081</v>
      </c>
      <c r="M25" s="27">
        <v>6649</v>
      </c>
      <c r="N25" s="28" t="s">
        <v>2103</v>
      </c>
      <c r="O25" s="24" t="s">
        <v>2101</v>
      </c>
      <c r="P25" s="30" t="s">
        <v>152</v>
      </c>
      <c r="Q25" s="31" t="s">
        <v>110</v>
      </c>
      <c r="R25" s="31" t="s">
        <v>153</v>
      </c>
    </row>
    <row r="26" spans="1:18" s="25" customFormat="1" ht="43.2" x14ac:dyDescent="0.3">
      <c r="A26" s="23" t="s">
        <v>130</v>
      </c>
      <c r="B26" s="24" t="s">
        <v>15</v>
      </c>
      <c r="C26" s="36" t="s">
        <v>156</v>
      </c>
      <c r="D26" s="23" t="s">
        <v>1976</v>
      </c>
      <c r="E26" s="23" t="s">
        <v>1976</v>
      </c>
      <c r="F26" s="23" t="s">
        <v>1976</v>
      </c>
      <c r="G26" s="28" t="s">
        <v>1990</v>
      </c>
      <c r="H26" s="23" t="s">
        <v>1976</v>
      </c>
      <c r="I26" s="34" t="str">
        <f>HYPERLINK(VLOOKUP(C26,Lookup!$A:$H,7,0),(VLOOKUP(C26,Lookup!$A:$H,6,0)))</f>
        <v>BX-CTA18 WebPage</v>
      </c>
      <c r="J26" s="28" t="s">
        <v>2104</v>
      </c>
      <c r="K26" s="28" t="s">
        <v>1976</v>
      </c>
      <c r="L26" s="28" t="s">
        <v>2081</v>
      </c>
      <c r="M26" s="27">
        <v>7699</v>
      </c>
      <c r="N26" s="28" t="s">
        <v>2105</v>
      </c>
      <c r="O26" s="24" t="s">
        <v>2101</v>
      </c>
      <c r="P26" s="30">
        <v>7.8</v>
      </c>
      <c r="Q26" s="31" t="s">
        <v>157</v>
      </c>
      <c r="R26" s="31" t="s">
        <v>158</v>
      </c>
    </row>
    <row r="27" spans="1:18" s="25" customFormat="1" ht="43.2" x14ac:dyDescent="0.3">
      <c r="A27" s="23" t="s">
        <v>130</v>
      </c>
      <c r="B27" s="24" t="s">
        <v>15</v>
      </c>
      <c r="C27" s="36" t="s">
        <v>161</v>
      </c>
      <c r="D27" s="23" t="s">
        <v>1976</v>
      </c>
      <c r="E27" s="23" t="s">
        <v>1976</v>
      </c>
      <c r="F27" s="23" t="s">
        <v>1976</v>
      </c>
      <c r="G27" s="28" t="s">
        <v>1991</v>
      </c>
      <c r="H27" s="23" t="s">
        <v>1976</v>
      </c>
      <c r="I27" s="34" t="str">
        <f>HYPERLINK(VLOOKUP(C27,Lookup!$A:$H,7,0),(VLOOKUP(C27,Lookup!$A:$H,6,0)))</f>
        <v>BX-CTA19 WebPage</v>
      </c>
      <c r="J27" s="28" t="s">
        <v>2106</v>
      </c>
      <c r="K27" s="28" t="s">
        <v>1976</v>
      </c>
      <c r="L27" s="28" t="s">
        <v>2081</v>
      </c>
      <c r="M27" s="27">
        <v>4379</v>
      </c>
      <c r="N27" s="28" t="s">
        <v>2107</v>
      </c>
      <c r="O27" s="24" t="s">
        <v>2108</v>
      </c>
      <c r="P27" s="30">
        <v>4.8</v>
      </c>
      <c r="Q27" s="31" t="s">
        <v>157</v>
      </c>
      <c r="R27" s="31" t="s">
        <v>162</v>
      </c>
    </row>
    <row r="28" spans="1:18" s="25" customFormat="1" ht="57.6" x14ac:dyDescent="0.3">
      <c r="A28" s="23" t="s">
        <v>130</v>
      </c>
      <c r="B28" s="24" t="s">
        <v>15</v>
      </c>
      <c r="C28" s="36" t="s">
        <v>165</v>
      </c>
      <c r="D28" s="23" t="s">
        <v>1976</v>
      </c>
      <c r="E28" s="23" t="s">
        <v>1976</v>
      </c>
      <c r="F28" s="23" t="s">
        <v>1976</v>
      </c>
      <c r="G28" s="28" t="s">
        <v>1992</v>
      </c>
      <c r="H28" s="23" t="s">
        <v>1976</v>
      </c>
      <c r="I28" s="34" t="str">
        <f>HYPERLINK(VLOOKUP(C28,Lookup!$A:$H,7,0),(VLOOKUP(C28,Lookup!$A:$H,6,0)))</f>
        <v>BX-CTA20 WebPage</v>
      </c>
      <c r="J28" s="28" t="s">
        <v>2109</v>
      </c>
      <c r="K28" s="28" t="s">
        <v>1976</v>
      </c>
      <c r="L28" s="28" t="s">
        <v>2081</v>
      </c>
      <c r="M28" s="27">
        <v>7699</v>
      </c>
      <c r="N28" s="28" t="s">
        <v>2110</v>
      </c>
      <c r="O28" s="24" t="s">
        <v>1287</v>
      </c>
      <c r="P28" s="30">
        <v>6.1</v>
      </c>
      <c r="Q28" s="31" t="s">
        <v>157</v>
      </c>
      <c r="R28" s="31" t="s">
        <v>166</v>
      </c>
    </row>
    <row r="29" spans="1:18" s="25" customFormat="1" ht="43.2" x14ac:dyDescent="0.3">
      <c r="A29" s="23" t="s">
        <v>130</v>
      </c>
      <c r="B29" s="24" t="s">
        <v>15</v>
      </c>
      <c r="C29" s="36" t="s">
        <v>169</v>
      </c>
      <c r="D29" s="23" t="s">
        <v>1976</v>
      </c>
      <c r="E29" s="23" t="s">
        <v>1976</v>
      </c>
      <c r="F29" s="23" t="s">
        <v>1976</v>
      </c>
      <c r="G29" s="28" t="s">
        <v>1993</v>
      </c>
      <c r="H29" s="23" t="s">
        <v>1976</v>
      </c>
      <c r="I29" s="34" t="str">
        <f>HYPERLINK(VLOOKUP(C29,Lookup!$A:$H,7,0),(VLOOKUP(C29,Lookup!$A:$H,6,0)))</f>
        <v>BX-CTA21 WebPage</v>
      </c>
      <c r="J29" s="28" t="s">
        <v>2111</v>
      </c>
      <c r="K29" s="28" t="s">
        <v>1976</v>
      </c>
      <c r="L29" s="28" t="s">
        <v>2081</v>
      </c>
      <c r="M29" s="27">
        <v>6649</v>
      </c>
      <c r="N29" s="28" t="s">
        <v>2112</v>
      </c>
      <c r="O29" s="24" t="s">
        <v>2113</v>
      </c>
      <c r="P29" s="30">
        <v>5.3</v>
      </c>
      <c r="Q29" s="31" t="s">
        <v>157</v>
      </c>
      <c r="R29" s="31" t="s">
        <v>170</v>
      </c>
    </row>
    <row r="30" spans="1:18" s="25" customFormat="1" ht="57.6" x14ac:dyDescent="0.3">
      <c r="A30" s="23" t="s">
        <v>130</v>
      </c>
      <c r="B30" s="24" t="s">
        <v>15</v>
      </c>
      <c r="C30" s="36" t="s">
        <v>173</v>
      </c>
      <c r="D30" s="23" t="s">
        <v>1976</v>
      </c>
      <c r="E30" s="23" t="s">
        <v>1976</v>
      </c>
      <c r="F30" s="23" t="s">
        <v>1976</v>
      </c>
      <c r="G30" s="28" t="s">
        <v>1994</v>
      </c>
      <c r="H30" s="23" t="s">
        <v>1976</v>
      </c>
      <c r="I30" s="34" t="str">
        <f>HYPERLINK(VLOOKUP(C30,Lookup!$A:$H,7,0),(VLOOKUP(C30,Lookup!$A:$H,6,0)))</f>
        <v>BX-CTA22 WebPage</v>
      </c>
      <c r="J30" s="28" t="s">
        <v>2114</v>
      </c>
      <c r="K30" s="28" t="s">
        <v>1976</v>
      </c>
      <c r="L30" s="28" t="s">
        <v>2081</v>
      </c>
      <c r="M30" s="27">
        <v>7699</v>
      </c>
      <c r="N30" s="28" t="s">
        <v>2115</v>
      </c>
      <c r="O30" s="24" t="s">
        <v>2113</v>
      </c>
      <c r="P30" s="30">
        <v>6.3</v>
      </c>
      <c r="Q30" s="31" t="s">
        <v>157</v>
      </c>
      <c r="R30" s="31" t="s">
        <v>174</v>
      </c>
    </row>
    <row r="31" spans="1:18" s="25" customFormat="1" ht="57.6" x14ac:dyDescent="0.3">
      <c r="A31" s="23" t="s">
        <v>130</v>
      </c>
      <c r="B31" s="24" t="s">
        <v>15</v>
      </c>
      <c r="C31" s="36" t="s">
        <v>177</v>
      </c>
      <c r="D31" s="23" t="s">
        <v>1976</v>
      </c>
      <c r="E31" s="23" t="s">
        <v>1976</v>
      </c>
      <c r="F31" s="23" t="s">
        <v>1976</v>
      </c>
      <c r="G31" s="28" t="s">
        <v>1995</v>
      </c>
      <c r="H31" s="23" t="s">
        <v>1976</v>
      </c>
      <c r="I31" s="34" t="str">
        <f>HYPERLINK(VLOOKUP(C31,Lookup!$A:$H,7,0),(VLOOKUP(C31,Lookup!$A:$H,6,0)))</f>
        <v>BX-CTA23 WebPage</v>
      </c>
      <c r="J31" s="28" t="s">
        <v>2116</v>
      </c>
      <c r="K31" s="28" t="s">
        <v>1976</v>
      </c>
      <c r="L31" s="28" t="s">
        <v>2081</v>
      </c>
      <c r="M31" s="27">
        <v>7699</v>
      </c>
      <c r="N31" s="28" t="s">
        <v>2117</v>
      </c>
      <c r="O31" s="24" t="s">
        <v>2118</v>
      </c>
      <c r="P31" s="30">
        <v>5.9</v>
      </c>
      <c r="Q31" s="31" t="s">
        <v>157</v>
      </c>
      <c r="R31" s="31" t="s">
        <v>178</v>
      </c>
    </row>
    <row r="32" spans="1:18" s="25" customFormat="1" ht="43.2" x14ac:dyDescent="0.3">
      <c r="A32" s="23" t="s">
        <v>130</v>
      </c>
      <c r="B32" s="24" t="s">
        <v>15</v>
      </c>
      <c r="C32" s="36" t="s">
        <v>192</v>
      </c>
      <c r="D32" s="23" t="s">
        <v>1976</v>
      </c>
      <c r="E32" s="23" t="s">
        <v>1976</v>
      </c>
      <c r="F32" s="23" t="s">
        <v>1976</v>
      </c>
      <c r="G32" s="28" t="s">
        <v>1996</v>
      </c>
      <c r="H32" s="23" t="s">
        <v>1976</v>
      </c>
      <c r="I32" s="34" t="str">
        <f>HYPERLINK(VLOOKUP(C32,Lookup!$A:$H,7,0),(VLOOKUP(C32,Lookup!$A:$H,6,0)))</f>
        <v>BX-CTA27 Webpage</v>
      </c>
      <c r="J32" s="28" t="s">
        <v>2119</v>
      </c>
      <c r="K32" s="28" t="s">
        <v>1976</v>
      </c>
      <c r="L32" s="28" t="s">
        <v>2081</v>
      </c>
      <c r="M32" s="27">
        <v>16649</v>
      </c>
      <c r="N32" s="28" t="s">
        <v>2120</v>
      </c>
      <c r="O32" s="24" t="s">
        <v>2121</v>
      </c>
      <c r="P32" s="30">
        <v>0</v>
      </c>
      <c r="Q32" s="31">
        <v>0</v>
      </c>
      <c r="R32" s="31" t="s">
        <v>193</v>
      </c>
    </row>
    <row r="33" spans="1:18" s="25" customFormat="1" ht="43.2" x14ac:dyDescent="0.3">
      <c r="A33" s="23" t="s">
        <v>108</v>
      </c>
      <c r="B33" s="24" t="s">
        <v>15</v>
      </c>
      <c r="C33" s="36" t="s">
        <v>196</v>
      </c>
      <c r="D33" s="23" t="s">
        <v>1976</v>
      </c>
      <c r="E33" s="23" t="s">
        <v>1976</v>
      </c>
      <c r="F33" s="23" t="s">
        <v>1976</v>
      </c>
      <c r="G33" s="28" t="s">
        <v>1997</v>
      </c>
      <c r="H33" s="23" t="s">
        <v>1976</v>
      </c>
      <c r="I33" s="34" t="str">
        <f>HYPERLINK(VLOOKUP(C33,Lookup!$A:$H,7,0),(VLOOKUP(C33,Lookup!$A:$H,6,0)))</f>
        <v>BX-CTADOME WebPage</v>
      </c>
      <c r="J33" s="28" t="s">
        <v>2122</v>
      </c>
      <c r="K33" s="28" t="s">
        <v>1976</v>
      </c>
      <c r="L33" s="28" t="s">
        <v>2081</v>
      </c>
      <c r="M33" s="27">
        <v>15229</v>
      </c>
      <c r="N33" s="28" t="s">
        <v>2123</v>
      </c>
      <c r="O33" s="24" t="s">
        <v>2101</v>
      </c>
      <c r="P33" s="30">
        <v>6.6</v>
      </c>
      <c r="Q33" s="31" t="s">
        <v>197</v>
      </c>
      <c r="R33" s="31" t="s">
        <v>198</v>
      </c>
    </row>
    <row r="34" spans="1:18" s="25" customFormat="1" ht="43.2" x14ac:dyDescent="0.3">
      <c r="A34" s="23" t="s">
        <v>239</v>
      </c>
      <c r="B34" s="24" t="s">
        <v>15</v>
      </c>
      <c r="C34" s="36" t="s">
        <v>260</v>
      </c>
      <c r="D34" s="23" t="s">
        <v>892</v>
      </c>
      <c r="E34" s="23" t="s">
        <v>1998</v>
      </c>
      <c r="F34" s="23">
        <v>4000</v>
      </c>
      <c r="G34" s="28" t="s">
        <v>1999</v>
      </c>
      <c r="H34" s="23" t="s">
        <v>1979</v>
      </c>
      <c r="I34" s="34" t="str">
        <f>HYPERLINK(VLOOKUP(C34,Lookup!$A:$H,7,0),(VLOOKUP(C34,Lookup!$A:$H,6,0)))</f>
        <v>EH401 Webpage</v>
      </c>
      <c r="J34" s="28" t="s">
        <v>2124</v>
      </c>
      <c r="K34" s="28" t="s">
        <v>2125</v>
      </c>
      <c r="L34" s="28" t="s">
        <v>2057</v>
      </c>
      <c r="M34" s="27">
        <v>1049</v>
      </c>
      <c r="N34" s="28">
        <v>0</v>
      </c>
      <c r="O34" s="24" t="s">
        <v>2126</v>
      </c>
      <c r="P34" s="30">
        <v>8.6</v>
      </c>
      <c r="Q34" s="31" t="s">
        <v>261</v>
      </c>
      <c r="R34" s="31" t="s">
        <v>262</v>
      </c>
    </row>
    <row r="35" spans="1:18" s="25" customFormat="1" ht="43.2" x14ac:dyDescent="0.3">
      <c r="A35" s="23" t="s">
        <v>71</v>
      </c>
      <c r="B35" s="24" t="s">
        <v>15</v>
      </c>
      <c r="C35" s="36" t="s">
        <v>274</v>
      </c>
      <c r="D35" s="23" t="s">
        <v>1976</v>
      </c>
      <c r="E35" s="23" t="s">
        <v>1976</v>
      </c>
      <c r="F35" s="23" t="s">
        <v>1976</v>
      </c>
      <c r="G35" s="28" t="s">
        <v>1976</v>
      </c>
      <c r="H35" s="23" t="s">
        <v>1976</v>
      </c>
      <c r="I35" s="29" t="str">
        <f>HYPERLINK(VLOOKUP(C35,Lookup!$A:$H,7,0),(VLOOKUP(C35,Lookup!$A:$H,6,0)))</f>
        <v>EST09 Webpage</v>
      </c>
      <c r="J35" s="28" t="s">
        <v>2127</v>
      </c>
      <c r="K35" s="28" t="s">
        <v>1976</v>
      </c>
      <c r="L35" s="28" t="s">
        <v>2067</v>
      </c>
      <c r="M35" s="27">
        <v>1749</v>
      </c>
      <c r="N35" s="28" t="s">
        <v>2128</v>
      </c>
      <c r="O35" s="24" t="s">
        <v>1976</v>
      </c>
      <c r="P35" s="30">
        <v>74.959999999999994</v>
      </c>
      <c r="Q35" s="31" t="s">
        <v>275</v>
      </c>
      <c r="R35" s="31" t="s">
        <v>276</v>
      </c>
    </row>
    <row r="36" spans="1:18" s="25" customFormat="1" x14ac:dyDescent="0.3">
      <c r="A36" s="23" t="s">
        <v>286</v>
      </c>
      <c r="B36" s="24" t="s">
        <v>15</v>
      </c>
      <c r="C36" s="36" t="s">
        <v>285</v>
      </c>
      <c r="D36" s="23" t="s">
        <v>1976</v>
      </c>
      <c r="E36" s="23" t="s">
        <v>1976</v>
      </c>
      <c r="F36" s="23" t="s">
        <v>1976</v>
      </c>
      <c r="G36" s="28" t="s">
        <v>1976</v>
      </c>
      <c r="H36" s="23" t="s">
        <v>1976</v>
      </c>
      <c r="I36" s="34" t="str">
        <f>HYPERLINK(VLOOKUP(C36,Lookup!$A:$H,7,0),(VLOOKUP(C36,Lookup!$A:$H,6,0)))</f>
        <v>EZC-USB WebPage</v>
      </c>
      <c r="J36" s="28" t="s">
        <v>2129</v>
      </c>
      <c r="K36" s="28" t="s">
        <v>1976</v>
      </c>
      <c r="L36" s="28" t="s">
        <v>2067</v>
      </c>
      <c r="M36" s="27">
        <v>39</v>
      </c>
      <c r="N36" s="28" t="s">
        <v>1515</v>
      </c>
      <c r="O36" s="24" t="s">
        <v>2130</v>
      </c>
      <c r="P36" s="30">
        <v>1</v>
      </c>
      <c r="Q36" s="31" t="s">
        <v>287</v>
      </c>
      <c r="R36" s="31" t="s">
        <v>288</v>
      </c>
    </row>
    <row r="37" spans="1:18" s="25" customFormat="1" ht="43.2" x14ac:dyDescent="0.3">
      <c r="A37" s="23" t="s">
        <v>292</v>
      </c>
      <c r="B37" s="24" t="s">
        <v>92</v>
      </c>
      <c r="C37" s="36" t="s">
        <v>291</v>
      </c>
      <c r="D37" s="23" t="s">
        <v>1976</v>
      </c>
      <c r="E37" s="23" t="s">
        <v>1998</v>
      </c>
      <c r="F37" s="23" t="s">
        <v>2000</v>
      </c>
      <c r="G37" s="28" t="s">
        <v>1976</v>
      </c>
      <c r="H37" s="23" t="s">
        <v>1976</v>
      </c>
      <c r="I37" s="34" t="str">
        <f>HYPERLINK(VLOOKUP(C37,Lookup!$A:$H,7,0),(VLOOKUP(C37,Lookup!$A:$H,6,0)))</f>
        <v>FHDQ135S WebPage</v>
      </c>
      <c r="J37" s="28" t="s">
        <v>2131</v>
      </c>
      <c r="K37" s="28" t="s">
        <v>2132</v>
      </c>
      <c r="L37" s="28" t="s">
        <v>2133</v>
      </c>
      <c r="M37" s="27">
        <v>99999</v>
      </c>
      <c r="N37" s="28" t="s">
        <v>2134</v>
      </c>
      <c r="O37" s="24">
        <v>275</v>
      </c>
      <c r="P37" s="30">
        <v>0</v>
      </c>
      <c r="Q37" s="31">
        <v>0</v>
      </c>
      <c r="R37" s="31">
        <v>0</v>
      </c>
    </row>
    <row r="38" spans="1:18" s="25" customFormat="1" ht="72" x14ac:dyDescent="0.3">
      <c r="A38" s="23" t="s">
        <v>209</v>
      </c>
      <c r="B38" s="24" t="s">
        <v>15</v>
      </c>
      <c r="C38" s="36" t="s">
        <v>321</v>
      </c>
      <c r="D38" s="23" t="s">
        <v>2001</v>
      </c>
      <c r="E38" s="23" t="s">
        <v>1998</v>
      </c>
      <c r="F38" s="23">
        <v>3500</v>
      </c>
      <c r="G38" s="28" t="s">
        <v>2002</v>
      </c>
      <c r="H38" s="23" t="s">
        <v>1979</v>
      </c>
      <c r="I38" s="29" t="str">
        <f>HYPERLINK(VLOOKUP(C38,Lookup!$A:$H,7,0),(VLOOKUP(C38,Lookup!$A:$H,6,0)))</f>
        <v>GT2000HDR WebPage</v>
      </c>
      <c r="J38" s="28" t="s">
        <v>2135</v>
      </c>
      <c r="K38" s="28" t="s">
        <v>2136</v>
      </c>
      <c r="L38" s="28" t="s">
        <v>2137</v>
      </c>
      <c r="M38" s="27">
        <v>1799</v>
      </c>
      <c r="N38" s="28" t="s">
        <v>2138</v>
      </c>
      <c r="O38" s="24" t="s">
        <v>2139</v>
      </c>
      <c r="P38" s="30">
        <v>9.26</v>
      </c>
      <c r="Q38" s="31" t="s">
        <v>322</v>
      </c>
      <c r="R38" s="31" t="s">
        <v>323</v>
      </c>
    </row>
    <row r="39" spans="1:18" s="25" customFormat="1" ht="57.6" x14ac:dyDescent="0.3">
      <c r="A39" s="23" t="s">
        <v>209</v>
      </c>
      <c r="B39" s="24" t="s">
        <v>92</v>
      </c>
      <c r="C39" s="36" t="s">
        <v>330</v>
      </c>
      <c r="D39" s="23" t="s">
        <v>2001</v>
      </c>
      <c r="E39" s="23" t="s">
        <v>1998</v>
      </c>
      <c r="F39" s="23">
        <v>3800</v>
      </c>
      <c r="G39" s="28" t="s">
        <v>2003</v>
      </c>
      <c r="H39" s="23" t="s">
        <v>1979</v>
      </c>
      <c r="I39" s="29" t="str">
        <f>HYPERLINK(VLOOKUP(C39,Lookup!$A:$H,7,0),(VLOOKUP(C39,Lookup!$A:$H,6,0)))</f>
        <v>GT3500 WebPage</v>
      </c>
      <c r="J39" s="28" t="s">
        <v>2140</v>
      </c>
      <c r="K39" s="28" t="s">
        <v>2141</v>
      </c>
      <c r="L39" s="28" t="s">
        <v>2137</v>
      </c>
      <c r="M39" s="27">
        <v>1799</v>
      </c>
      <c r="N39" s="28" t="s">
        <v>2138</v>
      </c>
      <c r="O39" s="24" t="s">
        <v>2142</v>
      </c>
      <c r="P39" s="30">
        <v>13.4</v>
      </c>
      <c r="Q39" s="31" t="s">
        <v>331</v>
      </c>
      <c r="R39" s="31" t="s">
        <v>332</v>
      </c>
    </row>
    <row r="40" spans="1:18" s="25" customFormat="1" ht="43.2" x14ac:dyDescent="0.3">
      <c r="A40" s="23" t="s">
        <v>209</v>
      </c>
      <c r="B40" s="24" t="s">
        <v>15</v>
      </c>
      <c r="C40" s="36" t="s">
        <v>340</v>
      </c>
      <c r="D40" s="23" t="s">
        <v>892</v>
      </c>
      <c r="E40" s="23" t="s">
        <v>1998</v>
      </c>
      <c r="F40" s="23">
        <v>3600</v>
      </c>
      <c r="G40" s="28" t="s">
        <v>2004</v>
      </c>
      <c r="H40" s="23" t="s">
        <v>1979</v>
      </c>
      <c r="I40" s="29" t="str">
        <f>HYPERLINK(VLOOKUP(C40,Lookup!$A:$H,7,0),(VLOOKUP(C40,Lookup!$A:$H,6,0)))</f>
        <v>HD146X WebPage</v>
      </c>
      <c r="J40" s="28" t="s">
        <v>2143</v>
      </c>
      <c r="K40" s="28" t="s">
        <v>2144</v>
      </c>
      <c r="L40" s="28" t="s">
        <v>2145</v>
      </c>
      <c r="M40" s="27">
        <v>1049</v>
      </c>
      <c r="N40" s="28" t="s">
        <v>2138</v>
      </c>
      <c r="O40" s="24" t="s">
        <v>2146</v>
      </c>
      <c r="P40" s="30">
        <v>8.5</v>
      </c>
      <c r="Q40" s="31" t="s">
        <v>246</v>
      </c>
      <c r="R40" s="31" t="s">
        <v>341</v>
      </c>
    </row>
    <row r="41" spans="1:18" s="25" customFormat="1" ht="57.6" x14ac:dyDescent="0.3">
      <c r="A41" s="23" t="s">
        <v>209</v>
      </c>
      <c r="B41" s="24" t="s">
        <v>15</v>
      </c>
      <c r="C41" s="36" t="s">
        <v>348</v>
      </c>
      <c r="D41" s="23" t="s">
        <v>892</v>
      </c>
      <c r="E41" s="23" t="s">
        <v>1998</v>
      </c>
      <c r="F41" s="23">
        <v>4500</v>
      </c>
      <c r="G41" s="28" t="s">
        <v>1999</v>
      </c>
      <c r="H41" s="23" t="s">
        <v>1979</v>
      </c>
      <c r="I41" s="29" t="str">
        <f>HYPERLINK(VLOOKUP(C41,Lookup!$A:$H,7,0),(VLOOKUP(C41,Lookup!$A:$H,6,0)))</f>
        <v>HD30LV WebPage</v>
      </c>
      <c r="J41" s="28" t="s">
        <v>2147</v>
      </c>
      <c r="K41" s="28" t="s">
        <v>2125</v>
      </c>
      <c r="L41" s="28" t="s">
        <v>2145</v>
      </c>
      <c r="M41" s="27">
        <v>1099</v>
      </c>
      <c r="N41" s="28" t="s">
        <v>2138</v>
      </c>
      <c r="O41" s="24" t="s">
        <v>2148</v>
      </c>
      <c r="P41" s="30">
        <v>8.6</v>
      </c>
      <c r="Q41" s="31" t="s">
        <v>261</v>
      </c>
      <c r="R41" s="31" t="s">
        <v>349</v>
      </c>
    </row>
    <row r="42" spans="1:18" s="25" customFormat="1" ht="57.6" x14ac:dyDescent="0.3">
      <c r="A42" s="23" t="s">
        <v>361</v>
      </c>
      <c r="B42" s="24" t="s">
        <v>41</v>
      </c>
      <c r="C42" s="36" t="s">
        <v>360</v>
      </c>
      <c r="D42" s="23" t="s">
        <v>2005</v>
      </c>
      <c r="E42" s="23" t="s">
        <v>2006</v>
      </c>
      <c r="F42" s="23">
        <v>1000</v>
      </c>
      <c r="G42" s="28" t="s">
        <v>2007</v>
      </c>
      <c r="H42" s="23" t="s">
        <v>1979</v>
      </c>
      <c r="I42" s="34" t="str">
        <f>HYPERLINK(VLOOKUP(C42,Lookup!$A:$H,7,0),(VLOOKUP(C42,Lookup!$A:$H,6,0)))</f>
        <v>ML1050ST+ WebPage</v>
      </c>
      <c r="J42" s="28" t="s">
        <v>2149</v>
      </c>
      <c r="K42" s="28" t="s">
        <v>2150</v>
      </c>
      <c r="L42" s="28" t="s">
        <v>2151</v>
      </c>
      <c r="M42" s="27">
        <v>1369</v>
      </c>
      <c r="N42" s="28" t="s">
        <v>1065</v>
      </c>
      <c r="O42" s="24" t="s">
        <v>2152</v>
      </c>
      <c r="P42" s="30">
        <v>3.2</v>
      </c>
      <c r="Q42" s="31" t="s">
        <v>362</v>
      </c>
      <c r="R42" s="31" t="s">
        <v>363</v>
      </c>
    </row>
    <row r="43" spans="1:18" s="25" customFormat="1" ht="115.2" x14ac:dyDescent="0.3">
      <c r="A43" s="23" t="s">
        <v>361</v>
      </c>
      <c r="B43" s="24" t="s">
        <v>92</v>
      </c>
      <c r="C43" s="37" t="s">
        <v>366</v>
      </c>
      <c r="D43" s="23" t="s">
        <v>2005</v>
      </c>
      <c r="E43" s="23" t="s">
        <v>2006</v>
      </c>
      <c r="F43" s="23">
        <v>1000</v>
      </c>
      <c r="G43" s="28" t="s">
        <v>2007</v>
      </c>
      <c r="H43" s="23" t="s">
        <v>1979</v>
      </c>
      <c r="I43" s="34" t="str">
        <f>HYPERLINK(VLOOKUP(C43,Lookup!$A:$H,7,0),(VLOOKUP(C43,Lookup!$A:$H,6,0)))</f>
        <v>ML1050STi WebPage</v>
      </c>
      <c r="J43" s="28" t="s">
        <v>2153</v>
      </c>
      <c r="K43" s="28" t="s">
        <v>2154</v>
      </c>
      <c r="L43" s="28" t="s">
        <v>2151</v>
      </c>
      <c r="M43" s="27">
        <v>1199</v>
      </c>
      <c r="N43" s="28" t="s">
        <v>2155</v>
      </c>
      <c r="O43" s="24" t="s">
        <v>2156</v>
      </c>
      <c r="P43" s="30">
        <v>3.2</v>
      </c>
      <c r="Q43" s="31" t="s">
        <v>362</v>
      </c>
      <c r="R43" s="31" t="s">
        <v>367</v>
      </c>
    </row>
    <row r="44" spans="1:18" s="25" customFormat="1" ht="57.6" x14ac:dyDescent="0.3">
      <c r="A44" s="23" t="s">
        <v>361</v>
      </c>
      <c r="B44" s="24" t="s">
        <v>15</v>
      </c>
      <c r="C44" s="37" t="s">
        <v>370</v>
      </c>
      <c r="D44" s="23" t="s">
        <v>2001</v>
      </c>
      <c r="E44" s="23" t="s">
        <v>1998</v>
      </c>
      <c r="F44" s="23">
        <v>1200</v>
      </c>
      <c r="G44" s="28" t="s">
        <v>2008</v>
      </c>
      <c r="H44" s="23" t="s">
        <v>1979</v>
      </c>
      <c r="I44" s="34" t="str">
        <f>HYPERLINK(VLOOKUP(C44,Lookup!$A:$H,7,0),(VLOOKUP(C44,Lookup!$A:$H,6,0)))</f>
        <v>ML1080 Webpage</v>
      </c>
      <c r="J44" s="28" t="s">
        <v>2157</v>
      </c>
      <c r="K44" s="28" t="s">
        <v>2158</v>
      </c>
      <c r="L44" s="28" t="s">
        <v>2159</v>
      </c>
      <c r="M44" s="27">
        <v>1349</v>
      </c>
      <c r="N44" s="28">
        <v>0</v>
      </c>
      <c r="O44" s="24" t="s">
        <v>2160</v>
      </c>
      <c r="P44" s="30">
        <v>4.8499999999999996</v>
      </c>
      <c r="Q44" s="31" t="s">
        <v>371</v>
      </c>
      <c r="R44" s="31" t="s">
        <v>372</v>
      </c>
    </row>
    <row r="45" spans="1:18" s="25" customFormat="1" ht="57.6" x14ac:dyDescent="0.3">
      <c r="A45" s="23" t="s">
        <v>361</v>
      </c>
      <c r="B45" s="24" t="s">
        <v>15</v>
      </c>
      <c r="C45" s="37" t="s">
        <v>375</v>
      </c>
      <c r="D45" s="23" t="s">
        <v>2001</v>
      </c>
      <c r="E45" s="23" t="s">
        <v>1998</v>
      </c>
      <c r="F45" s="23">
        <v>1200</v>
      </c>
      <c r="G45" s="28" t="s">
        <v>2009</v>
      </c>
      <c r="H45" s="23" t="s">
        <v>1979</v>
      </c>
      <c r="I45" s="34" t="str">
        <f>HYPERLINK(VLOOKUP(C45,Lookup!$A:$H,7,0),(VLOOKUP(C45,Lookup!$A:$H,6,0)))</f>
        <v>ML1080ST Webpage</v>
      </c>
      <c r="J45" s="28" t="s">
        <v>2161</v>
      </c>
      <c r="K45" s="28" t="s">
        <v>2158</v>
      </c>
      <c r="L45" s="28" t="s">
        <v>2159</v>
      </c>
      <c r="M45" s="27">
        <v>1499</v>
      </c>
      <c r="N45" s="28">
        <v>0</v>
      </c>
      <c r="O45" s="24" t="s">
        <v>2160</v>
      </c>
      <c r="P45" s="30">
        <v>4.8499999999999996</v>
      </c>
      <c r="Q45" s="31" t="s">
        <v>371</v>
      </c>
      <c r="R45" s="31" t="s">
        <v>376</v>
      </c>
    </row>
    <row r="46" spans="1:18" s="25" customFormat="1" ht="57.6" x14ac:dyDescent="0.3">
      <c r="A46" s="23" t="s">
        <v>361</v>
      </c>
      <c r="B46" s="24" t="s">
        <v>15</v>
      </c>
      <c r="C46" s="37" t="s">
        <v>379</v>
      </c>
      <c r="D46" s="23" t="s">
        <v>2005</v>
      </c>
      <c r="E46" s="23" t="s">
        <v>2006</v>
      </c>
      <c r="F46" s="23">
        <v>700</v>
      </c>
      <c r="G46" s="28" t="s">
        <v>2010</v>
      </c>
      <c r="H46" s="23" t="s">
        <v>1979</v>
      </c>
      <c r="I46" s="34" t="str">
        <f>HYPERLINK(VLOOKUP(C46,Lookup!$A:$H,7,0),(VLOOKUP(C46,Lookup!$A:$H,6,0)))</f>
        <v>ML750 WebPage</v>
      </c>
      <c r="J46" s="28" t="s">
        <v>2162</v>
      </c>
      <c r="K46" s="28" t="s">
        <v>2163</v>
      </c>
      <c r="L46" s="28" t="s">
        <v>2151</v>
      </c>
      <c r="M46" s="27">
        <v>899</v>
      </c>
      <c r="N46" s="28">
        <v>0</v>
      </c>
      <c r="O46" s="24" t="s">
        <v>2156</v>
      </c>
      <c r="P46" s="30">
        <v>3.3</v>
      </c>
      <c r="Q46" s="31" t="s">
        <v>380</v>
      </c>
      <c r="R46" s="31" t="s">
        <v>381</v>
      </c>
    </row>
    <row r="47" spans="1:18" s="25" customFormat="1" ht="86.4" x14ac:dyDescent="0.3">
      <c r="A47" s="23" t="s">
        <v>385</v>
      </c>
      <c r="B47" s="24" t="s">
        <v>15</v>
      </c>
      <c r="C47" s="37" t="s">
        <v>384</v>
      </c>
      <c r="D47" s="23" t="s">
        <v>1976</v>
      </c>
      <c r="E47" s="23" t="s">
        <v>1977</v>
      </c>
      <c r="F47" s="23" t="s">
        <v>1976</v>
      </c>
      <c r="G47" s="28" t="s">
        <v>1976</v>
      </c>
      <c r="H47" s="23" t="s">
        <v>1976</v>
      </c>
      <c r="I47" s="34" t="str">
        <f>HYPERLINK(VLOOKUP(C47,Lookup!$A:$H,7,0),(VLOOKUP(C47,Lookup!$A:$H,6,0)))</f>
        <v>N3651K Webpage</v>
      </c>
      <c r="J47" s="28" t="s">
        <v>1972</v>
      </c>
      <c r="K47" s="28" t="s">
        <v>2164</v>
      </c>
      <c r="L47" s="28" t="s">
        <v>2042</v>
      </c>
      <c r="M47" s="27">
        <v>1819</v>
      </c>
      <c r="N47" s="28" t="s">
        <v>2165</v>
      </c>
      <c r="O47" s="24" t="s">
        <v>2166</v>
      </c>
      <c r="P47" s="30">
        <v>74.900000000000006</v>
      </c>
      <c r="Q47" s="31" t="s">
        <v>386</v>
      </c>
      <c r="R47" s="31" t="s">
        <v>387</v>
      </c>
    </row>
    <row r="48" spans="1:18" s="25" customFormat="1" ht="86.4" x14ac:dyDescent="0.3">
      <c r="A48" s="23" t="s">
        <v>385</v>
      </c>
      <c r="B48" s="24" t="s">
        <v>15</v>
      </c>
      <c r="C48" s="37" t="s">
        <v>390</v>
      </c>
      <c r="D48" s="23" t="s">
        <v>1976</v>
      </c>
      <c r="E48" s="23" t="s">
        <v>1977</v>
      </c>
      <c r="F48" s="23" t="s">
        <v>1976</v>
      </c>
      <c r="G48" s="28" t="s">
        <v>1976</v>
      </c>
      <c r="H48" s="23" t="s">
        <v>1976</v>
      </c>
      <c r="I48" s="34" t="str">
        <f>HYPERLINK(VLOOKUP(C48,Lookup!$A:$H,7,0),(VLOOKUP(C48,Lookup!$A:$H,6,0)))</f>
        <v>N3751K Webpage</v>
      </c>
      <c r="J48" s="28" t="s">
        <v>2167</v>
      </c>
      <c r="K48" s="28" t="s">
        <v>2164</v>
      </c>
      <c r="L48" s="28" t="s">
        <v>2042</v>
      </c>
      <c r="M48" s="27">
        <v>2429</v>
      </c>
      <c r="N48" s="28" t="s">
        <v>2168</v>
      </c>
      <c r="O48" s="24" t="s">
        <v>2169</v>
      </c>
      <c r="P48" s="30">
        <v>105.8</v>
      </c>
      <c r="Q48" s="31" t="s">
        <v>391</v>
      </c>
      <c r="R48" s="31" t="s">
        <v>392</v>
      </c>
    </row>
    <row r="49" spans="1:18" s="25" customFormat="1" ht="86.4" x14ac:dyDescent="0.3">
      <c r="A49" s="23" t="s">
        <v>385</v>
      </c>
      <c r="B49" s="24" t="s">
        <v>15</v>
      </c>
      <c r="C49" s="38" t="s">
        <v>395</v>
      </c>
      <c r="D49" s="23" t="s">
        <v>1976</v>
      </c>
      <c r="E49" s="23" t="s">
        <v>1977</v>
      </c>
      <c r="F49" s="23" t="s">
        <v>1976</v>
      </c>
      <c r="G49" s="28" t="s">
        <v>1976</v>
      </c>
      <c r="H49" s="23" t="s">
        <v>1976</v>
      </c>
      <c r="I49" s="34" t="str">
        <f>HYPERLINK(VLOOKUP(C49,Lookup!$A:$H,7,0),(VLOOKUP(C49,Lookup!$A:$H,6,0)))</f>
        <v>N3861K Webpage</v>
      </c>
      <c r="J49" s="28" t="s">
        <v>2170</v>
      </c>
      <c r="K49" s="28" t="s">
        <v>2164</v>
      </c>
      <c r="L49" s="28" t="s">
        <v>2042</v>
      </c>
      <c r="M49" s="27">
        <v>3639</v>
      </c>
      <c r="N49" s="28" t="s">
        <v>2168</v>
      </c>
      <c r="O49" s="24" t="s">
        <v>2171</v>
      </c>
      <c r="P49" s="30">
        <v>134</v>
      </c>
      <c r="Q49" s="31" t="s">
        <v>396</v>
      </c>
      <c r="R49" s="31" t="s">
        <v>397</v>
      </c>
    </row>
    <row r="50" spans="1:18" s="25" customFormat="1" ht="86.4" x14ac:dyDescent="0.3">
      <c r="A50" s="23" t="s">
        <v>385</v>
      </c>
      <c r="B50" s="24" t="s">
        <v>15</v>
      </c>
      <c r="C50" s="38" t="s">
        <v>400</v>
      </c>
      <c r="D50" s="23" t="s">
        <v>1976</v>
      </c>
      <c r="E50" s="23" t="s">
        <v>1977</v>
      </c>
      <c r="F50" s="23" t="s">
        <v>1976</v>
      </c>
      <c r="G50" s="28" t="s">
        <v>1976</v>
      </c>
      <c r="H50" s="23" t="s">
        <v>1976</v>
      </c>
      <c r="I50" s="34" t="str">
        <f>HYPERLINK(VLOOKUP(C50,Lookup!$A:$H,7,0),(VLOOKUP(C50,Lookup!$A:$H,6,0)))</f>
        <v>N3981K Webpage</v>
      </c>
      <c r="J50" s="28" t="s">
        <v>2172</v>
      </c>
      <c r="K50" s="28" t="s">
        <v>2164</v>
      </c>
      <c r="L50" s="28" t="s">
        <v>2042</v>
      </c>
      <c r="M50" s="27">
        <v>6749</v>
      </c>
      <c r="N50" s="28" t="s">
        <v>2168</v>
      </c>
      <c r="O50" s="24" t="s">
        <v>2173</v>
      </c>
      <c r="P50" s="30">
        <v>199.1</v>
      </c>
      <c r="Q50" s="31" t="s">
        <v>401</v>
      </c>
      <c r="R50" s="31" t="s">
        <v>402</v>
      </c>
    </row>
    <row r="51" spans="1:18" s="25" customFormat="1" ht="57.6" x14ac:dyDescent="0.3">
      <c r="A51" s="23" t="s">
        <v>406</v>
      </c>
      <c r="B51" s="24" t="s">
        <v>15</v>
      </c>
      <c r="C51" s="39" t="s">
        <v>405</v>
      </c>
      <c r="D51" s="23" t="s">
        <v>1976</v>
      </c>
      <c r="E51" s="23" t="s">
        <v>1976</v>
      </c>
      <c r="F51" s="23" t="s">
        <v>1976</v>
      </c>
      <c r="G51" s="28" t="s">
        <v>1976</v>
      </c>
      <c r="H51" s="23" t="s">
        <v>1976</v>
      </c>
      <c r="I51" s="34" t="str">
        <f>HYPERLINK(VLOOKUP(C51,Lookup!$A:$H,7,0),(VLOOKUP(C51,Lookup!$A:$H,6,0)))</f>
        <v>NANO6 Webpage</v>
      </c>
      <c r="J51" s="28" t="s">
        <v>2174</v>
      </c>
      <c r="K51" s="28" t="s">
        <v>1976</v>
      </c>
      <c r="L51" s="28" t="s">
        <v>2067</v>
      </c>
      <c r="M51" s="27">
        <v>11999</v>
      </c>
      <c r="N51" s="28" t="s">
        <v>2175</v>
      </c>
      <c r="O51" s="24" t="s">
        <v>2176</v>
      </c>
      <c r="P51" s="30">
        <v>0</v>
      </c>
      <c r="Q51" s="31">
        <v>0</v>
      </c>
      <c r="R51" s="31" t="s">
        <v>407</v>
      </c>
    </row>
    <row r="52" spans="1:18" s="25" customFormat="1" ht="57.6" x14ac:dyDescent="0.3">
      <c r="A52" s="23" t="s">
        <v>411</v>
      </c>
      <c r="B52" s="24" t="s">
        <v>92</v>
      </c>
      <c r="C52" s="32" t="s">
        <v>410</v>
      </c>
      <c r="D52" s="23" t="s">
        <v>1976</v>
      </c>
      <c r="E52" s="23" t="s">
        <v>1976</v>
      </c>
      <c r="F52" s="23" t="s">
        <v>1976</v>
      </c>
      <c r="G52" s="28" t="s">
        <v>1976</v>
      </c>
      <c r="H52" s="23" t="s">
        <v>1976</v>
      </c>
      <c r="I52" s="29" t="str">
        <f>HYPERLINK(VLOOKUP(C52,Lookup!$A:$H,7,0),(VLOOKUP(C52,Lookup!$A:$H,6,0)))</f>
        <v>OCH100 WebPage</v>
      </c>
      <c r="J52" s="28" t="s">
        <v>2177</v>
      </c>
      <c r="K52" s="28" t="s">
        <v>1976</v>
      </c>
      <c r="L52" s="28" t="s">
        <v>2067</v>
      </c>
      <c r="M52" s="27">
        <v>599</v>
      </c>
      <c r="N52" s="28" t="s">
        <v>2178</v>
      </c>
      <c r="O52" s="24">
        <v>2.0699999999999998</v>
      </c>
      <c r="P52" s="30" t="s">
        <v>412</v>
      </c>
      <c r="Q52" s="31" t="s">
        <v>413</v>
      </c>
      <c r="R52" s="31" t="s">
        <v>414</v>
      </c>
    </row>
    <row r="53" spans="1:18" s="25" customFormat="1" ht="28.8" x14ac:dyDescent="0.3">
      <c r="A53" s="23" t="s">
        <v>296</v>
      </c>
      <c r="B53" s="24" t="s">
        <v>92</v>
      </c>
      <c r="C53" s="39" t="s">
        <v>295</v>
      </c>
      <c r="D53" s="23" t="s">
        <v>1976</v>
      </c>
      <c r="E53" s="23" t="s">
        <v>1976</v>
      </c>
      <c r="F53" s="23" t="s">
        <v>1976</v>
      </c>
      <c r="G53" s="28" t="s">
        <v>1976</v>
      </c>
      <c r="H53" s="23" t="s">
        <v>1976</v>
      </c>
      <c r="I53" s="34" t="str">
        <f>HYPERLINK(VLOOKUP(C53,Lookup!$A:$H,7,0),(VLOOKUP(C53,Lookup!$A:$H,6,0)))</f>
        <v>ODM06MFS WebPage</v>
      </c>
      <c r="J53" s="28" t="s">
        <v>2179</v>
      </c>
      <c r="K53" s="28" t="s">
        <v>1976</v>
      </c>
      <c r="L53" s="28" t="s">
        <v>2067</v>
      </c>
      <c r="M53" s="27">
        <v>6999</v>
      </c>
      <c r="N53" s="28" t="s">
        <v>2134</v>
      </c>
      <c r="O53" s="24" t="s">
        <v>1226</v>
      </c>
      <c r="P53" s="30">
        <v>0</v>
      </c>
      <c r="Q53" s="31">
        <v>0</v>
      </c>
      <c r="R53" s="31">
        <v>0</v>
      </c>
    </row>
    <row r="54" spans="1:18" s="25" customFormat="1" ht="72" x14ac:dyDescent="0.3">
      <c r="A54" s="23" t="s">
        <v>71</v>
      </c>
      <c r="B54" s="24" t="s">
        <v>15</v>
      </c>
      <c r="C54" s="26" t="s">
        <v>428</v>
      </c>
      <c r="D54" s="23" t="s">
        <v>1976</v>
      </c>
      <c r="E54" s="23" t="s">
        <v>1976</v>
      </c>
      <c r="F54" s="23" t="s">
        <v>1976</v>
      </c>
      <c r="G54" s="28" t="s">
        <v>1976</v>
      </c>
      <c r="H54" s="23" t="s">
        <v>1976</v>
      </c>
      <c r="I54" s="29" t="str">
        <f>HYPERLINK(VLOOKUP(C54,Lookup!$A:$H,7,0),(VLOOKUP(C54,Lookup!$A:$H,6,0)))</f>
        <v>OPS3-i5-TPM WebPage</v>
      </c>
      <c r="J54" s="28" t="s">
        <v>2180</v>
      </c>
      <c r="K54" s="28" t="s">
        <v>1976</v>
      </c>
      <c r="L54" s="28" t="s">
        <v>2067</v>
      </c>
      <c r="M54" s="27">
        <v>2269</v>
      </c>
      <c r="N54" s="28" t="s">
        <v>2181</v>
      </c>
      <c r="O54" s="24" t="s">
        <v>1976</v>
      </c>
      <c r="P54" s="30">
        <v>2.31</v>
      </c>
      <c r="Q54" s="31" t="s">
        <v>429</v>
      </c>
      <c r="R54" s="31" t="s">
        <v>430</v>
      </c>
    </row>
    <row r="55" spans="1:18" s="25" customFormat="1" ht="72" x14ac:dyDescent="0.3">
      <c r="A55" s="23" t="s">
        <v>71</v>
      </c>
      <c r="B55" s="24" t="s">
        <v>15</v>
      </c>
      <c r="C55" s="26" t="s">
        <v>439</v>
      </c>
      <c r="D55" s="23" t="s">
        <v>1976</v>
      </c>
      <c r="E55" s="23" t="s">
        <v>1976</v>
      </c>
      <c r="F55" s="23" t="s">
        <v>1976</v>
      </c>
      <c r="G55" s="28" t="s">
        <v>1976</v>
      </c>
      <c r="H55" s="23" t="s">
        <v>1976</v>
      </c>
      <c r="I55" s="29" t="str">
        <f>HYPERLINK(VLOOKUP(C55,Lookup!$A:$H,7,0),(VLOOKUP(C55,Lookup!$A:$H,6,0)))</f>
        <v>OPS3-i7-TPM Webpage</v>
      </c>
      <c r="J55" s="28" t="s">
        <v>2182</v>
      </c>
      <c r="K55" s="28" t="s">
        <v>1976</v>
      </c>
      <c r="L55" s="28" t="s">
        <v>2067</v>
      </c>
      <c r="M55" s="27">
        <v>3499</v>
      </c>
      <c r="N55" s="28" t="s">
        <v>2181</v>
      </c>
      <c r="O55" s="24" t="s">
        <v>1976</v>
      </c>
      <c r="P55" s="30">
        <v>2.31</v>
      </c>
      <c r="Q55" s="31" t="s">
        <v>429</v>
      </c>
      <c r="R55" s="31" t="s">
        <v>430</v>
      </c>
    </row>
    <row r="56" spans="1:18" s="25" customFormat="1" ht="28.8" x14ac:dyDescent="0.3">
      <c r="A56" s="23" t="s">
        <v>443</v>
      </c>
      <c r="B56" s="24" t="s">
        <v>15</v>
      </c>
      <c r="C56" s="36" t="s">
        <v>442</v>
      </c>
      <c r="D56" s="23" t="s">
        <v>1976</v>
      </c>
      <c r="E56" s="23" t="s">
        <v>1976</v>
      </c>
      <c r="F56" s="23" t="s">
        <v>1976</v>
      </c>
      <c r="G56" s="28" t="s">
        <v>1976</v>
      </c>
      <c r="H56" s="23" t="s">
        <v>1976</v>
      </c>
      <c r="I56" s="34" t="str">
        <f>HYPERLINK(VLOOKUP(C56,Lookup!$A:$H,7,0),(VLOOKUP(C56,Lookup!$A:$H,6,0)))</f>
        <v>OWM3000 WebPage</v>
      </c>
      <c r="J56" s="28" t="s">
        <v>2183</v>
      </c>
      <c r="K56" s="28" t="s">
        <v>1976</v>
      </c>
      <c r="L56" s="28" t="s">
        <v>2067</v>
      </c>
      <c r="M56" s="27">
        <v>609</v>
      </c>
      <c r="N56" s="28" t="s">
        <v>2184</v>
      </c>
      <c r="O56" s="24" t="s">
        <v>1226</v>
      </c>
      <c r="P56" s="30">
        <v>15</v>
      </c>
      <c r="Q56" s="31" t="s">
        <v>444</v>
      </c>
      <c r="R56" s="31" t="s">
        <v>445</v>
      </c>
    </row>
    <row r="57" spans="1:18" s="25" customFormat="1" ht="86.4" x14ac:dyDescent="0.3">
      <c r="A57" s="23" t="s">
        <v>443</v>
      </c>
      <c r="B57" s="24" t="s">
        <v>15</v>
      </c>
      <c r="C57" s="36" t="s">
        <v>453</v>
      </c>
      <c r="D57" s="23" t="s">
        <v>1976</v>
      </c>
      <c r="E57" s="23" t="s">
        <v>1976</v>
      </c>
      <c r="F57" s="23" t="s">
        <v>1976</v>
      </c>
      <c r="G57" s="28" t="s">
        <v>1976</v>
      </c>
      <c r="H57" s="23" t="s">
        <v>1976</v>
      </c>
      <c r="I57" s="34" t="str">
        <f>HYPERLINK(VLOOKUP(C57,Lookup!$A:$H,7,0),(VLOOKUP(C57,Lookup!$A:$H,6,0)))</f>
        <v>OWM3001ST WebPage</v>
      </c>
      <c r="J57" s="28" t="s">
        <v>2185</v>
      </c>
      <c r="K57" s="28" t="s">
        <v>1976</v>
      </c>
      <c r="L57" s="28" t="s">
        <v>2067</v>
      </c>
      <c r="M57" s="27">
        <v>439</v>
      </c>
      <c r="N57" s="28" t="s">
        <v>2186</v>
      </c>
      <c r="O57" s="24" t="s">
        <v>1226</v>
      </c>
      <c r="P57" s="30">
        <v>18.3</v>
      </c>
      <c r="Q57" s="31" t="s">
        <v>449</v>
      </c>
      <c r="R57" s="31" t="s">
        <v>454</v>
      </c>
    </row>
    <row r="58" spans="1:18" s="25" customFormat="1" ht="43.2" x14ac:dyDescent="0.3">
      <c r="A58" s="23" t="s">
        <v>71</v>
      </c>
      <c r="B58" s="24" t="s">
        <v>15</v>
      </c>
      <c r="C58" s="26" t="s">
        <v>457</v>
      </c>
      <c r="D58" s="23" t="s">
        <v>1976</v>
      </c>
      <c r="E58" s="23" t="s">
        <v>1976</v>
      </c>
      <c r="F58" s="23" t="s">
        <v>1976</v>
      </c>
      <c r="G58" s="28" t="s">
        <v>1976</v>
      </c>
      <c r="H58" s="23" t="s">
        <v>1976</v>
      </c>
      <c r="I58" s="29" t="str">
        <f>HYPERLINK(VLOOKUP(C58,Lookup!$A:$H,7,0),(VLOOKUP(C58,Lookup!$A:$H,6,0)))</f>
        <v>OWMFP01 WebPage</v>
      </c>
      <c r="J58" s="28" t="s">
        <v>2187</v>
      </c>
      <c r="K58" s="28" t="s">
        <v>1976</v>
      </c>
      <c r="L58" s="28" t="s">
        <v>2067</v>
      </c>
      <c r="M58" s="27">
        <v>169</v>
      </c>
      <c r="N58" s="28" t="s">
        <v>2188</v>
      </c>
      <c r="O58" s="24" t="s">
        <v>1976</v>
      </c>
      <c r="P58" s="30">
        <v>14</v>
      </c>
      <c r="Q58" s="31" t="s">
        <v>458</v>
      </c>
      <c r="R58" s="31" t="s">
        <v>459</v>
      </c>
    </row>
    <row r="59" spans="1:18" s="25" customFormat="1" ht="43.2" x14ac:dyDescent="0.3">
      <c r="A59" s="23" t="s">
        <v>286</v>
      </c>
      <c r="B59" s="24" t="s">
        <v>15</v>
      </c>
      <c r="C59" s="36" t="s">
        <v>462</v>
      </c>
      <c r="D59" s="23" t="s">
        <v>1976</v>
      </c>
      <c r="E59" s="23" t="s">
        <v>1976</v>
      </c>
      <c r="F59" s="23" t="s">
        <v>1976</v>
      </c>
      <c r="G59" s="28" t="s">
        <v>1976</v>
      </c>
      <c r="H59" s="23" t="s">
        <v>1976</v>
      </c>
      <c r="I59" s="34" t="str">
        <f>HYPERLINK(VLOOKUP(C59,Lookup!$A:$H,7,0),(VLOOKUP(C59,Lookup!$A:$H,6,0)))</f>
        <v>QCP-4K-HDMIRX WebPage</v>
      </c>
      <c r="J59" s="28" t="s">
        <v>2189</v>
      </c>
      <c r="K59" s="28" t="s">
        <v>1976</v>
      </c>
      <c r="L59" s="28" t="s">
        <v>2190</v>
      </c>
      <c r="M59" s="27">
        <v>649</v>
      </c>
      <c r="N59" s="28">
        <v>0</v>
      </c>
      <c r="O59" s="24" t="s">
        <v>2191</v>
      </c>
      <c r="P59" s="30">
        <v>1</v>
      </c>
      <c r="Q59" s="31" t="s">
        <v>463</v>
      </c>
      <c r="R59" s="31" t="s">
        <v>464</v>
      </c>
    </row>
    <row r="60" spans="1:18" s="25" customFormat="1" ht="57.6" x14ac:dyDescent="0.3">
      <c r="A60" s="23" t="s">
        <v>286</v>
      </c>
      <c r="B60" s="24" t="s">
        <v>15</v>
      </c>
      <c r="C60" s="36" t="s">
        <v>467</v>
      </c>
      <c r="D60" s="23" t="s">
        <v>1976</v>
      </c>
      <c r="E60" s="23" t="s">
        <v>1976</v>
      </c>
      <c r="F60" s="23" t="s">
        <v>1976</v>
      </c>
      <c r="G60" s="28" t="s">
        <v>1976</v>
      </c>
      <c r="H60" s="23" t="s">
        <v>1976</v>
      </c>
      <c r="I60" s="34" t="str">
        <f>HYPERLINK(VLOOKUP(C60,Lookup!$A:$H,7,0),(VLOOKUP(C60,Lookup!$A:$H,6,0)))</f>
        <v>QCP-4K-HDMITX WebPage</v>
      </c>
      <c r="J60" s="28" t="s">
        <v>2192</v>
      </c>
      <c r="K60" s="28" t="s">
        <v>1976</v>
      </c>
      <c r="L60" s="28" t="s">
        <v>2190</v>
      </c>
      <c r="M60" s="27">
        <v>779</v>
      </c>
      <c r="N60" s="28">
        <v>0</v>
      </c>
      <c r="O60" s="24" t="s">
        <v>2191</v>
      </c>
      <c r="P60" s="30">
        <v>1</v>
      </c>
      <c r="Q60" s="31" t="s">
        <v>463</v>
      </c>
      <c r="R60" s="31" t="s">
        <v>468</v>
      </c>
    </row>
    <row r="61" spans="1:18" s="25" customFormat="1" ht="72" x14ac:dyDescent="0.3">
      <c r="A61" s="23" t="s">
        <v>286</v>
      </c>
      <c r="B61" s="24" t="s">
        <v>15</v>
      </c>
      <c r="C61" s="36" t="s">
        <v>471</v>
      </c>
      <c r="D61" s="23" t="s">
        <v>1976</v>
      </c>
      <c r="E61" s="23" t="s">
        <v>1976</v>
      </c>
      <c r="F61" s="23" t="s">
        <v>1976</v>
      </c>
      <c r="G61" s="28" t="s">
        <v>1976</v>
      </c>
      <c r="H61" s="23" t="s">
        <v>1976</v>
      </c>
      <c r="I61" s="34" t="str">
        <f>HYPERLINK(VLOOKUP(C61,Lookup!$A:$H,7,0),(VLOOKUP(C61,Lookup!$A:$H,6,0)))</f>
        <v>QCP-4K-KIT WebPage</v>
      </c>
      <c r="J61" s="28" t="s">
        <v>2193</v>
      </c>
      <c r="K61" s="28" t="s">
        <v>1976</v>
      </c>
      <c r="L61" s="28" t="s">
        <v>2190</v>
      </c>
      <c r="M61" s="27">
        <v>2099</v>
      </c>
      <c r="N61" s="28">
        <v>0</v>
      </c>
      <c r="O61" s="24" t="s">
        <v>2194</v>
      </c>
      <c r="P61" s="30">
        <v>8</v>
      </c>
      <c r="Q61" s="31" t="s">
        <v>472</v>
      </c>
      <c r="R61" s="31" t="s">
        <v>473</v>
      </c>
    </row>
    <row r="62" spans="1:18" s="25" customFormat="1" ht="28.8" x14ac:dyDescent="0.3">
      <c r="A62" s="23" t="s">
        <v>286</v>
      </c>
      <c r="B62" s="24" t="s">
        <v>15</v>
      </c>
      <c r="C62" s="36" t="s">
        <v>476</v>
      </c>
      <c r="D62" s="23" t="s">
        <v>1976</v>
      </c>
      <c r="E62" s="23" t="s">
        <v>1976</v>
      </c>
      <c r="F62" s="23" t="s">
        <v>1976</v>
      </c>
      <c r="G62" s="28" t="s">
        <v>1976</v>
      </c>
      <c r="H62" s="23" t="s">
        <v>1976</v>
      </c>
      <c r="I62" s="34" t="str">
        <f>HYPERLINK(VLOOKUP(C62,Lookup!$A:$H,7,0),(VLOOKUP(C62,Lookup!$A:$H,6,0)))</f>
        <v>QCP-CRADLE WebPage</v>
      </c>
      <c r="J62" s="28" t="s">
        <v>2195</v>
      </c>
      <c r="K62" s="28" t="s">
        <v>1976</v>
      </c>
      <c r="L62" s="28" t="s">
        <v>2190</v>
      </c>
      <c r="M62" s="27">
        <v>649</v>
      </c>
      <c r="N62" s="28">
        <v>0</v>
      </c>
      <c r="O62" s="24" t="s">
        <v>2130</v>
      </c>
      <c r="P62" s="30">
        <v>3</v>
      </c>
      <c r="Q62" s="31" t="s">
        <v>477</v>
      </c>
      <c r="R62" s="31" t="s">
        <v>478</v>
      </c>
    </row>
    <row r="63" spans="1:18" s="25" customFormat="1" ht="72" x14ac:dyDescent="0.3">
      <c r="A63" s="23" t="s">
        <v>286</v>
      </c>
      <c r="B63" s="24" t="s">
        <v>15</v>
      </c>
      <c r="C63" s="36" t="s">
        <v>481</v>
      </c>
      <c r="D63" s="23" t="s">
        <v>1976</v>
      </c>
      <c r="E63" s="23" t="s">
        <v>1976</v>
      </c>
      <c r="F63" s="23" t="s">
        <v>1976</v>
      </c>
      <c r="G63" s="28" t="s">
        <v>1976</v>
      </c>
      <c r="H63" s="23" t="s">
        <v>1976</v>
      </c>
      <c r="I63" s="34" t="str">
        <f>HYPERLINK(VLOOKUP(C63,Lookup!$A:$H,7,0),(VLOOKUP(C63,Lookup!$A:$H,6,0)))</f>
        <v>QCP-SK-4K-HDMI WebPage</v>
      </c>
      <c r="J63" s="28" t="s">
        <v>2196</v>
      </c>
      <c r="K63" s="28" t="s">
        <v>1976</v>
      </c>
      <c r="L63" s="28" t="s">
        <v>2190</v>
      </c>
      <c r="M63" s="27">
        <v>1299</v>
      </c>
      <c r="N63" s="28">
        <v>0</v>
      </c>
      <c r="O63" s="24" t="s">
        <v>2197</v>
      </c>
      <c r="P63" s="30">
        <v>4.5</v>
      </c>
      <c r="Q63" s="31" t="s">
        <v>463</v>
      </c>
      <c r="R63" s="31" t="s">
        <v>482</v>
      </c>
    </row>
    <row r="64" spans="1:18" s="25" customFormat="1" ht="43.2" x14ac:dyDescent="0.3">
      <c r="A64" s="23" t="s">
        <v>239</v>
      </c>
      <c r="B64" s="24" t="s">
        <v>490</v>
      </c>
      <c r="C64" s="37" t="s">
        <v>485</v>
      </c>
      <c r="D64" s="23" t="s">
        <v>892</v>
      </c>
      <c r="E64" s="23" t="s">
        <v>2011</v>
      </c>
      <c r="F64" s="23">
        <v>4000</v>
      </c>
      <c r="G64" s="28" t="s">
        <v>2012</v>
      </c>
      <c r="H64" s="23" t="s">
        <v>1979</v>
      </c>
      <c r="I64" s="34" t="str">
        <f>HYPERLINK(VLOOKUP(C64,Lookup!$A:$H,7,0),(VLOOKUP(C64,Lookup!$A:$H,6,0)))</f>
        <v>S336 Webpage</v>
      </c>
      <c r="J64" s="28" t="s">
        <v>2198</v>
      </c>
      <c r="K64" s="28" t="s">
        <v>2199</v>
      </c>
      <c r="L64" s="28" t="s">
        <v>2145</v>
      </c>
      <c r="M64" s="27">
        <v>669</v>
      </c>
      <c r="N64" s="28" t="s">
        <v>2200</v>
      </c>
      <c r="O64" s="24" t="s">
        <v>2201</v>
      </c>
      <c r="P64" s="30">
        <v>9.6</v>
      </c>
      <c r="Q64" s="31" t="s">
        <v>486</v>
      </c>
      <c r="R64" s="31" t="s">
        <v>487</v>
      </c>
    </row>
    <row r="65" spans="1:18" s="25" customFormat="1" ht="28.8" x14ac:dyDescent="0.3">
      <c r="A65" s="23" t="s">
        <v>71</v>
      </c>
      <c r="B65" s="24" t="s">
        <v>15</v>
      </c>
      <c r="C65" s="26" t="s">
        <v>491</v>
      </c>
      <c r="D65" s="23" t="s">
        <v>1976</v>
      </c>
      <c r="E65" s="23" t="s">
        <v>1976</v>
      </c>
      <c r="F65" s="23" t="s">
        <v>1976</v>
      </c>
      <c r="G65" s="28" t="s">
        <v>1976</v>
      </c>
      <c r="H65" s="23" t="s">
        <v>1976</v>
      </c>
      <c r="I65" s="29" t="str">
        <f>HYPERLINK(VLOOKUP(C65,Lookup!$A:$H,7,0),(VLOOKUP(C65,Lookup!$A:$H,6,0)))</f>
        <v>SC26B Webpage</v>
      </c>
      <c r="J65" s="28" t="s">
        <v>2202</v>
      </c>
      <c r="K65" s="28" t="s">
        <v>1976</v>
      </c>
      <c r="L65" s="28" t="s">
        <v>2067</v>
      </c>
      <c r="M65" s="27">
        <v>259</v>
      </c>
      <c r="N65" s="28" t="s">
        <v>2203</v>
      </c>
      <c r="O65" s="24" t="s">
        <v>1976</v>
      </c>
      <c r="P65" s="30">
        <v>0.54</v>
      </c>
      <c r="Q65" s="31" t="s">
        <v>492</v>
      </c>
      <c r="R65" s="31" t="s">
        <v>493</v>
      </c>
    </row>
    <row r="66" spans="1:18" s="25" customFormat="1" ht="43.2" x14ac:dyDescent="0.3">
      <c r="A66" s="23" t="s">
        <v>71</v>
      </c>
      <c r="B66" s="24" t="s">
        <v>15</v>
      </c>
      <c r="C66" s="26" t="s">
        <v>496</v>
      </c>
      <c r="D66" s="23" t="s">
        <v>1976</v>
      </c>
      <c r="E66" s="23" t="s">
        <v>1976</v>
      </c>
      <c r="F66" s="23" t="s">
        <v>1976</v>
      </c>
      <c r="G66" s="28" t="s">
        <v>1976</v>
      </c>
      <c r="H66" s="23" t="s">
        <v>1976</v>
      </c>
      <c r="I66" s="29">
        <f>HYPERLINK(VLOOKUP(C66,Lookup!$A:$H,7,0),(VLOOKUP(C66,Lookup!$A:$H,6,0)))</f>
        <v>0</v>
      </c>
      <c r="J66" s="28" t="s">
        <v>2204</v>
      </c>
      <c r="K66" s="28" t="s">
        <v>1976</v>
      </c>
      <c r="L66" s="28" t="s">
        <v>2067</v>
      </c>
      <c r="M66" s="27">
        <v>169</v>
      </c>
      <c r="N66" s="28" t="s">
        <v>2205</v>
      </c>
      <c r="O66" s="24" t="s">
        <v>1976</v>
      </c>
      <c r="P66" s="30">
        <v>0</v>
      </c>
      <c r="Q66" s="31">
        <v>0</v>
      </c>
      <c r="R66" s="31" t="s">
        <v>497</v>
      </c>
    </row>
    <row r="67" spans="1:18" s="25" customFormat="1" ht="43.2" x14ac:dyDescent="0.3">
      <c r="A67" s="23" t="s">
        <v>71</v>
      </c>
      <c r="B67" s="24" t="s">
        <v>41</v>
      </c>
      <c r="C67" s="26" t="s">
        <v>498</v>
      </c>
      <c r="D67" s="23" t="s">
        <v>1976</v>
      </c>
      <c r="E67" s="23" t="s">
        <v>1976</v>
      </c>
      <c r="F67" s="23" t="s">
        <v>1976</v>
      </c>
      <c r="G67" s="28" t="s">
        <v>1976</v>
      </c>
      <c r="H67" s="23" t="s">
        <v>1976</v>
      </c>
      <c r="I67" s="29" t="str">
        <f>HYPERLINK(VLOOKUP(C67,Lookup!$A:$H,7,0),(VLOOKUP(C67,Lookup!$A:$H,6,0)))</f>
        <v>SI01 WebPage</v>
      </c>
      <c r="J67" s="28" t="s">
        <v>2206</v>
      </c>
      <c r="K67" s="28" t="s">
        <v>1976</v>
      </c>
      <c r="L67" s="28" t="s">
        <v>2067</v>
      </c>
      <c r="M67" s="27">
        <v>99</v>
      </c>
      <c r="N67" s="28" t="s">
        <v>2207</v>
      </c>
      <c r="O67" s="24" t="s">
        <v>1976</v>
      </c>
      <c r="P67" s="30">
        <v>1</v>
      </c>
      <c r="Q67" s="31" t="s">
        <v>499</v>
      </c>
      <c r="R67" s="31" t="s">
        <v>500</v>
      </c>
    </row>
    <row r="68" spans="1:18" s="25" customFormat="1" ht="72" x14ac:dyDescent="0.3">
      <c r="A68" s="23" t="s">
        <v>71</v>
      </c>
      <c r="B68" s="24" t="s">
        <v>15</v>
      </c>
      <c r="C68" s="26" t="s">
        <v>503</v>
      </c>
      <c r="D68" s="23" t="s">
        <v>1976</v>
      </c>
      <c r="E68" s="23" t="s">
        <v>1976</v>
      </c>
      <c r="F68" s="23" t="s">
        <v>1976</v>
      </c>
      <c r="G68" s="28" t="s">
        <v>1976</v>
      </c>
      <c r="H68" s="23" t="s">
        <v>1976</v>
      </c>
      <c r="I68" s="29" t="str">
        <f>HYPERLINK(VLOOKUP(C68,Lookup!$A:$H,7,0),(VLOOKUP(C68,Lookup!$A:$H,6,0)))</f>
        <v>SI07B Webpage</v>
      </c>
      <c r="J68" s="28" t="s">
        <v>2208</v>
      </c>
      <c r="K68" s="28" t="s">
        <v>1976</v>
      </c>
      <c r="L68" s="28" t="s">
        <v>2067</v>
      </c>
      <c r="M68" s="27">
        <v>99</v>
      </c>
      <c r="N68" s="28" t="s">
        <v>2209</v>
      </c>
      <c r="O68" s="24" t="s">
        <v>1976</v>
      </c>
      <c r="P68" s="30">
        <v>0.22</v>
      </c>
      <c r="Q68" s="31" t="s">
        <v>504</v>
      </c>
      <c r="R68" s="31" t="s">
        <v>505</v>
      </c>
    </row>
    <row r="69" spans="1:18" s="25" customFormat="1" ht="57.6" x14ac:dyDescent="0.3">
      <c r="A69" s="23" t="s">
        <v>71</v>
      </c>
      <c r="B69" s="24" t="s">
        <v>15</v>
      </c>
      <c r="C69" s="26" t="s">
        <v>508</v>
      </c>
      <c r="D69" s="23" t="s">
        <v>1976</v>
      </c>
      <c r="E69" s="23" t="s">
        <v>1976</v>
      </c>
      <c r="F69" s="23" t="s">
        <v>1976</v>
      </c>
      <c r="G69" s="28" t="s">
        <v>1976</v>
      </c>
      <c r="H69" s="23" t="s">
        <v>1976</v>
      </c>
      <c r="I69" s="29" t="str">
        <f>HYPERLINK(VLOOKUP(C69,Lookup!$A:$H,7,0),(VLOOKUP(C69,Lookup!$A:$H,6,0)))</f>
        <v>ST01 WebPage</v>
      </c>
      <c r="J69" s="28" t="s">
        <v>2210</v>
      </c>
      <c r="K69" s="28" t="s">
        <v>1976</v>
      </c>
      <c r="L69" s="28" t="s">
        <v>2067</v>
      </c>
      <c r="M69" s="27">
        <v>929</v>
      </c>
      <c r="N69" s="28" t="s">
        <v>2211</v>
      </c>
      <c r="O69" s="24" t="s">
        <v>1976</v>
      </c>
      <c r="P69" s="30" t="s">
        <v>509</v>
      </c>
      <c r="Q69" s="31" t="s">
        <v>510</v>
      </c>
      <c r="R69" s="31" t="s">
        <v>511</v>
      </c>
    </row>
    <row r="70" spans="1:18" s="25" customFormat="1" ht="28.8" x14ac:dyDescent="0.3">
      <c r="A70" s="23" t="s">
        <v>71</v>
      </c>
      <c r="B70" s="24" t="s">
        <v>15</v>
      </c>
      <c r="C70" s="26" t="s">
        <v>514</v>
      </c>
      <c r="D70" s="23" t="s">
        <v>1976</v>
      </c>
      <c r="E70" s="23" t="s">
        <v>1976</v>
      </c>
      <c r="F70" s="23" t="s">
        <v>1976</v>
      </c>
      <c r="G70" s="28" t="s">
        <v>1976</v>
      </c>
      <c r="H70" s="23" t="s">
        <v>1976</v>
      </c>
      <c r="I70" s="29">
        <f>HYPERLINK(VLOOKUP(C70,Lookup!$A:$H,7,0),(VLOOKUP(C70,Lookup!$A:$H,6,0)))</f>
        <v>0</v>
      </c>
      <c r="J70" s="28" t="s">
        <v>2212</v>
      </c>
      <c r="K70" s="28" t="s">
        <v>1976</v>
      </c>
      <c r="L70" s="28" t="s">
        <v>2067</v>
      </c>
      <c r="M70" s="27">
        <v>59</v>
      </c>
      <c r="N70" s="28" t="s">
        <v>2213</v>
      </c>
      <c r="O70" s="24" t="s">
        <v>1976</v>
      </c>
      <c r="P70" s="30">
        <v>0</v>
      </c>
      <c r="Q70" s="31">
        <v>0</v>
      </c>
      <c r="R70" s="31" t="s">
        <v>515</v>
      </c>
    </row>
    <row r="71" spans="1:18" s="25" customFormat="1" ht="28.8" x14ac:dyDescent="0.3">
      <c r="A71" s="23" t="s">
        <v>71</v>
      </c>
      <c r="B71" s="24" t="s">
        <v>92</v>
      </c>
      <c r="C71" s="26" t="s">
        <v>516</v>
      </c>
      <c r="D71" s="23" t="s">
        <v>1976</v>
      </c>
      <c r="E71" s="23" t="s">
        <v>1976</v>
      </c>
      <c r="F71" s="23" t="s">
        <v>1976</v>
      </c>
      <c r="G71" s="28" t="s">
        <v>1976</v>
      </c>
      <c r="H71" s="23" t="s">
        <v>1976</v>
      </c>
      <c r="I71" s="29">
        <f>HYPERLINK(VLOOKUP(C71,Lookup!$A:$H,7,0),(VLOOKUP(C71,Lookup!$A:$H,6,0)))</f>
        <v>0</v>
      </c>
      <c r="J71" s="28" t="s">
        <v>2214</v>
      </c>
      <c r="K71" s="28" t="s">
        <v>1976</v>
      </c>
      <c r="L71" s="28" t="s">
        <v>2067</v>
      </c>
      <c r="M71" s="27">
        <v>59</v>
      </c>
      <c r="N71" s="28" t="s">
        <v>2215</v>
      </c>
      <c r="O71" s="24" t="s">
        <v>1976</v>
      </c>
      <c r="P71" s="30">
        <v>0</v>
      </c>
      <c r="Q71" s="31">
        <v>0</v>
      </c>
      <c r="R71" s="31" t="s">
        <v>517</v>
      </c>
    </row>
    <row r="72" spans="1:18" s="25" customFormat="1" ht="43.2" x14ac:dyDescent="0.3">
      <c r="A72" s="23" t="s">
        <v>71</v>
      </c>
      <c r="B72" s="24" t="s">
        <v>15</v>
      </c>
      <c r="C72" s="26" t="s">
        <v>518</v>
      </c>
      <c r="D72" s="23" t="s">
        <v>1976</v>
      </c>
      <c r="E72" s="23" t="s">
        <v>1976</v>
      </c>
      <c r="F72" s="23" t="s">
        <v>1976</v>
      </c>
      <c r="G72" s="28" t="s">
        <v>1976</v>
      </c>
      <c r="H72" s="23" t="s">
        <v>1976</v>
      </c>
      <c r="I72" s="29" t="str">
        <f>HYPERLINK(VLOOKUP(C72,Lookup!$A:$H,7,0),(VLOOKUP(C72,Lookup!$A:$H,6,0)))</f>
        <v>TB01 Webpage</v>
      </c>
      <c r="J72" s="28" t="s">
        <v>2216</v>
      </c>
      <c r="K72" s="28" t="s">
        <v>1976</v>
      </c>
      <c r="L72" s="28" t="s">
        <v>2067</v>
      </c>
      <c r="M72" s="27">
        <v>179</v>
      </c>
      <c r="N72" s="28" t="s">
        <v>2217</v>
      </c>
      <c r="O72" s="24" t="s">
        <v>1976</v>
      </c>
      <c r="P72" s="30">
        <v>7.06</v>
      </c>
      <c r="Q72" s="31" t="s">
        <v>519</v>
      </c>
      <c r="R72" s="31" t="s">
        <v>520</v>
      </c>
    </row>
    <row r="73" spans="1:18" s="25" customFormat="1" ht="43.2" x14ac:dyDescent="0.3">
      <c r="A73" s="23" t="s">
        <v>209</v>
      </c>
      <c r="B73" s="24" t="s">
        <v>15</v>
      </c>
      <c r="C73" s="26" t="s">
        <v>531</v>
      </c>
      <c r="D73" s="23" t="s">
        <v>892</v>
      </c>
      <c r="E73" s="23" t="s">
        <v>1977</v>
      </c>
      <c r="F73" s="23">
        <v>3600</v>
      </c>
      <c r="G73" s="28" t="s">
        <v>1978</v>
      </c>
      <c r="H73" s="23" t="s">
        <v>1979</v>
      </c>
      <c r="I73" s="29" t="str">
        <f>HYPERLINK(VLOOKUP(C73,Lookup!$A:$H,7,0),(VLOOKUP(C73,Lookup!$A:$H,6,0)))</f>
        <v>UHD35STxWebpage</v>
      </c>
      <c r="J73" s="28" t="s">
        <v>2218</v>
      </c>
      <c r="K73" s="28" t="s">
        <v>2056</v>
      </c>
      <c r="L73" s="28" t="s">
        <v>2145</v>
      </c>
      <c r="M73" s="27">
        <v>2699</v>
      </c>
      <c r="N73" s="28" t="s">
        <v>2219</v>
      </c>
      <c r="O73" s="24" t="s">
        <v>2054</v>
      </c>
      <c r="P73" s="30">
        <v>10.32</v>
      </c>
      <c r="Q73" s="31" t="s">
        <v>11</v>
      </c>
      <c r="R73" s="31" t="s">
        <v>532</v>
      </c>
    </row>
    <row r="74" spans="1:18" s="25" customFormat="1" ht="43.2" x14ac:dyDescent="0.3">
      <c r="A74" s="23" t="s">
        <v>209</v>
      </c>
      <c r="B74" s="24" t="s">
        <v>15</v>
      </c>
      <c r="C74" s="26" t="s">
        <v>535</v>
      </c>
      <c r="D74" s="23" t="s">
        <v>892</v>
      </c>
      <c r="E74" s="23" t="s">
        <v>1977</v>
      </c>
      <c r="F74" s="23">
        <v>3600</v>
      </c>
      <c r="G74" s="28" t="s">
        <v>2013</v>
      </c>
      <c r="H74" s="23" t="s">
        <v>1979</v>
      </c>
      <c r="I74" s="29" t="str">
        <f>HYPERLINK(VLOOKUP(C74,Lookup!$A:$H,7,0),(VLOOKUP(C74,Lookup!$A:$H,6,0)))</f>
        <v>UHD35x Webpage</v>
      </c>
      <c r="J74" s="28" t="s">
        <v>2220</v>
      </c>
      <c r="K74" s="28" t="s">
        <v>2056</v>
      </c>
      <c r="L74" s="28" t="s">
        <v>2145</v>
      </c>
      <c r="M74" s="27">
        <v>1499</v>
      </c>
      <c r="N74" s="28" t="s">
        <v>2138</v>
      </c>
      <c r="O74" s="24" t="s">
        <v>2142</v>
      </c>
      <c r="P74" s="30">
        <v>10.32</v>
      </c>
      <c r="Q74" s="31" t="s">
        <v>11</v>
      </c>
      <c r="R74" s="31" t="s">
        <v>536</v>
      </c>
    </row>
    <row r="75" spans="1:18" s="25" customFormat="1" ht="43.2" x14ac:dyDescent="0.3">
      <c r="A75" s="23" t="s">
        <v>209</v>
      </c>
      <c r="B75" s="24" t="s">
        <v>15</v>
      </c>
      <c r="C75" s="26" t="s">
        <v>543</v>
      </c>
      <c r="D75" s="23" t="s">
        <v>892</v>
      </c>
      <c r="E75" s="23" t="s">
        <v>1977</v>
      </c>
      <c r="F75" s="23">
        <v>4000</v>
      </c>
      <c r="G75" s="28" t="s">
        <v>2013</v>
      </c>
      <c r="H75" s="23" t="s">
        <v>1979</v>
      </c>
      <c r="I75" s="29" t="str">
        <f>HYPERLINK(VLOOKUP(C75,Lookup!$A:$H,7,0),(VLOOKUP(C75,Lookup!$A:$H,6,0)))</f>
        <v>UHD38x Webpage</v>
      </c>
      <c r="J75" s="28" t="s">
        <v>2221</v>
      </c>
      <c r="K75" s="28" t="s">
        <v>2222</v>
      </c>
      <c r="L75" s="28" t="s">
        <v>2145</v>
      </c>
      <c r="M75" s="27">
        <v>1799</v>
      </c>
      <c r="N75" s="28" t="s">
        <v>2138</v>
      </c>
      <c r="O75" s="24" t="s">
        <v>2142</v>
      </c>
      <c r="P75" s="30">
        <v>10.32</v>
      </c>
      <c r="Q75" s="31" t="s">
        <v>11</v>
      </c>
      <c r="R75" s="31" t="s">
        <v>544</v>
      </c>
    </row>
    <row r="76" spans="1:18" s="25" customFormat="1" ht="72" x14ac:dyDescent="0.3">
      <c r="A76" s="23" t="s">
        <v>558</v>
      </c>
      <c r="B76" s="24" t="s">
        <v>92</v>
      </c>
      <c r="C76" s="26" t="s">
        <v>586</v>
      </c>
      <c r="D76" s="23" t="s">
        <v>2001</v>
      </c>
      <c r="E76" s="23" t="s">
        <v>1977</v>
      </c>
      <c r="F76" s="23">
        <v>3500</v>
      </c>
      <c r="G76" s="28" t="s">
        <v>2014</v>
      </c>
      <c r="H76" s="23" t="s">
        <v>1979</v>
      </c>
      <c r="I76" s="29" t="str">
        <f>HYPERLINK(VLOOKUP(C76,Lookup!$A:$H,7,0),(VLOOKUP(C76,Lookup!$A:$H,6,0)))</f>
        <v>UHZ35WebPage</v>
      </c>
      <c r="J76" s="28" t="s">
        <v>2223</v>
      </c>
      <c r="K76" s="28" t="s">
        <v>2224</v>
      </c>
      <c r="L76" s="28" t="s">
        <v>2225</v>
      </c>
      <c r="M76" s="27">
        <v>2199</v>
      </c>
      <c r="N76" s="28" t="s">
        <v>2219</v>
      </c>
      <c r="O76" s="24" t="s">
        <v>2139</v>
      </c>
      <c r="P76" s="30">
        <v>9.26</v>
      </c>
      <c r="Q76" s="31" t="s">
        <v>322</v>
      </c>
      <c r="R76" s="31" t="s">
        <v>587</v>
      </c>
    </row>
    <row r="77" spans="1:18" s="25" customFormat="1" ht="72" x14ac:dyDescent="0.3">
      <c r="A77" s="23" t="s">
        <v>558</v>
      </c>
      <c r="B77" s="24" t="s">
        <v>15</v>
      </c>
      <c r="C77" s="26" t="s">
        <v>557</v>
      </c>
      <c r="D77" s="23" t="s">
        <v>2001</v>
      </c>
      <c r="E77" s="23" t="s">
        <v>1977</v>
      </c>
      <c r="F77" s="23">
        <v>3500</v>
      </c>
      <c r="G77" s="28" t="s">
        <v>2002</v>
      </c>
      <c r="H77" s="23" t="s">
        <v>2015</v>
      </c>
      <c r="I77" s="29" t="str">
        <f>HYPERLINK(VLOOKUP(C77,Lookup!$A:$H,7,0),(VLOOKUP(C77,Lookup!$A:$H,6,0)))</f>
        <v>UHZ35ST WebPage</v>
      </c>
      <c r="J77" s="28" t="s">
        <v>2226</v>
      </c>
      <c r="K77" s="28" t="s">
        <v>2227</v>
      </c>
      <c r="L77" s="28" t="s">
        <v>2225</v>
      </c>
      <c r="M77" s="27">
        <v>3299</v>
      </c>
      <c r="N77" s="28" t="s">
        <v>2219</v>
      </c>
      <c r="O77" s="24" t="s">
        <v>2139</v>
      </c>
      <c r="P77" s="30">
        <v>9.26</v>
      </c>
      <c r="Q77" s="31" t="s">
        <v>322</v>
      </c>
      <c r="R77" s="31" t="s">
        <v>559</v>
      </c>
    </row>
    <row r="78" spans="1:18" s="25" customFormat="1" ht="86.4" x14ac:dyDescent="0.3">
      <c r="A78" s="23" t="s">
        <v>558</v>
      </c>
      <c r="B78" s="24" t="s">
        <v>41</v>
      </c>
      <c r="C78" s="33" t="s">
        <v>573</v>
      </c>
      <c r="D78" s="23" t="s">
        <v>2001</v>
      </c>
      <c r="E78" s="23" t="s">
        <v>1977</v>
      </c>
      <c r="F78" s="23">
        <v>3000</v>
      </c>
      <c r="G78" s="28" t="s">
        <v>2016</v>
      </c>
      <c r="H78" s="23" t="s">
        <v>2015</v>
      </c>
      <c r="I78" s="34" t="str">
        <f>HYPERLINK(VLOOKUP(C78,Lookup!$A:$H,7,0),(VLOOKUP(C78,Lookup!$A:$H,6,0)))</f>
        <v>UHZ55 WebPage</v>
      </c>
      <c r="J78" s="28" t="s">
        <v>2228</v>
      </c>
      <c r="K78" s="28" t="s">
        <v>2229</v>
      </c>
      <c r="L78" s="28" t="s">
        <v>2225</v>
      </c>
      <c r="M78" s="27">
        <v>4399</v>
      </c>
      <c r="N78" s="28" t="s">
        <v>2219</v>
      </c>
      <c r="O78" s="24" t="s">
        <v>2230</v>
      </c>
      <c r="P78" s="30">
        <v>14.3</v>
      </c>
      <c r="Q78" s="31" t="s">
        <v>569</v>
      </c>
      <c r="R78" s="31" t="s">
        <v>574</v>
      </c>
    </row>
    <row r="79" spans="1:18" s="25" customFormat="1" ht="57.6" x14ac:dyDescent="0.3">
      <c r="A79" s="23" t="s">
        <v>209</v>
      </c>
      <c r="B79" s="24" t="s">
        <v>15</v>
      </c>
      <c r="C79" s="33" t="s">
        <v>577</v>
      </c>
      <c r="D79" s="23" t="s">
        <v>2001</v>
      </c>
      <c r="E79" s="23" t="s">
        <v>1977</v>
      </c>
      <c r="F79" s="23">
        <v>5000</v>
      </c>
      <c r="G79" s="28" t="s">
        <v>2017</v>
      </c>
      <c r="H79" s="23" t="s">
        <v>2015</v>
      </c>
      <c r="I79" s="34" t="str">
        <f>HYPERLINK(VLOOKUP(C79,Lookup!$A:$H,7,0),(VLOOKUP(C79,Lookup!$A:$H,6,0)))</f>
        <v>UHZ65LV WebPage</v>
      </c>
      <c r="J79" s="28" t="s">
        <v>2231</v>
      </c>
      <c r="K79" s="28" t="s">
        <v>2232</v>
      </c>
      <c r="L79" s="28" t="s">
        <v>2233</v>
      </c>
      <c r="M79" s="27">
        <v>6099</v>
      </c>
      <c r="N79" s="28" t="s">
        <v>2219</v>
      </c>
      <c r="O79" s="24" t="s">
        <v>1277</v>
      </c>
      <c r="P79" s="30">
        <v>29</v>
      </c>
      <c r="Q79" s="31" t="s">
        <v>578</v>
      </c>
      <c r="R79" s="31" t="s">
        <v>579</v>
      </c>
    </row>
    <row r="80" spans="1:18" s="25" customFormat="1" ht="72" x14ac:dyDescent="0.3">
      <c r="A80" s="23" t="s">
        <v>558</v>
      </c>
      <c r="B80" s="24" t="s">
        <v>15</v>
      </c>
      <c r="C80" s="26" t="s">
        <v>582</v>
      </c>
      <c r="D80" s="23" t="s">
        <v>2001</v>
      </c>
      <c r="E80" s="23" t="s">
        <v>1977</v>
      </c>
      <c r="F80" s="23">
        <v>4000</v>
      </c>
      <c r="G80" s="28" t="s">
        <v>2014</v>
      </c>
      <c r="H80" s="23" t="s">
        <v>1979</v>
      </c>
      <c r="I80" s="29" t="str">
        <f>HYPERLINK(VLOOKUP(C80,Lookup!$A:$H,7,0),(VLOOKUP(C80,Lookup!$A:$H,6,0)))</f>
        <v>UHZ66WebPage</v>
      </c>
      <c r="J80" s="28" t="s">
        <v>2234</v>
      </c>
      <c r="K80" s="28" t="s">
        <v>2224</v>
      </c>
      <c r="L80" s="28" t="s">
        <v>2225</v>
      </c>
      <c r="M80" s="27">
        <v>2999</v>
      </c>
      <c r="N80" s="28" t="s">
        <v>2219</v>
      </c>
      <c r="O80" s="24" t="s">
        <v>2139</v>
      </c>
      <c r="P80" s="30">
        <v>9.26</v>
      </c>
      <c r="Q80" s="31" t="s">
        <v>322</v>
      </c>
      <c r="R80" s="31" t="s">
        <v>583</v>
      </c>
    </row>
    <row r="81" spans="1:18" s="25" customFormat="1" ht="43.2" x14ac:dyDescent="0.3">
      <c r="A81" s="23" t="s">
        <v>239</v>
      </c>
      <c r="B81" s="24" t="s">
        <v>490</v>
      </c>
      <c r="C81" s="33" t="s">
        <v>608</v>
      </c>
      <c r="D81" s="23" t="s">
        <v>892</v>
      </c>
      <c r="E81" s="23" t="s">
        <v>2006</v>
      </c>
      <c r="F81" s="23">
        <v>4000</v>
      </c>
      <c r="G81" s="28" t="s">
        <v>2018</v>
      </c>
      <c r="H81" s="23" t="s">
        <v>1979</v>
      </c>
      <c r="I81" s="34" t="str">
        <f>HYPERLINK(VLOOKUP(C81,Lookup!$A:$H,7,0),(VLOOKUP(C81,Lookup!$A:$H,6,0)))</f>
        <v>W400LVe Webpage</v>
      </c>
      <c r="J81" s="28" t="s">
        <v>2235</v>
      </c>
      <c r="K81" s="28" t="s">
        <v>2236</v>
      </c>
      <c r="L81" s="28" t="s">
        <v>2145</v>
      </c>
      <c r="M81" s="27">
        <v>599</v>
      </c>
      <c r="N81" s="28">
        <v>0</v>
      </c>
      <c r="O81" s="24" t="s">
        <v>2237</v>
      </c>
      <c r="P81" s="30">
        <v>9.6</v>
      </c>
      <c r="Q81" s="31" t="s">
        <v>486</v>
      </c>
      <c r="R81" s="31" t="s">
        <v>609</v>
      </c>
    </row>
    <row r="82" spans="1:18" s="25" customFormat="1" ht="28.8" x14ac:dyDescent="0.3">
      <c r="A82" s="23" t="s">
        <v>613</v>
      </c>
      <c r="B82" s="24" t="s">
        <v>15</v>
      </c>
      <c r="C82" s="39" t="s">
        <v>612</v>
      </c>
      <c r="D82" s="23" t="s">
        <v>1976</v>
      </c>
      <c r="E82" s="23" t="s">
        <v>1976</v>
      </c>
      <c r="F82" s="23" t="s">
        <v>1976</v>
      </c>
      <c r="G82" s="28" t="s">
        <v>1976</v>
      </c>
      <c r="H82" s="23" t="s">
        <v>1976</v>
      </c>
      <c r="I82" s="34" t="str">
        <f>HYPERLINK(VLOOKUP(C82,Lookup!$A:$H,7,0),(VLOOKUP(C82,Lookup!$A:$H,6,0)))</f>
        <v>WIB6560A Webpage</v>
      </c>
      <c r="J82" s="28" t="s">
        <v>2238</v>
      </c>
      <c r="K82" s="28" t="s">
        <v>1976</v>
      </c>
      <c r="L82" s="28" t="s">
        <v>2067</v>
      </c>
      <c r="M82" s="27">
        <v>169</v>
      </c>
      <c r="N82" s="28" t="s">
        <v>2239</v>
      </c>
      <c r="O82" s="24" t="s">
        <v>1976</v>
      </c>
      <c r="P82" s="30">
        <v>6.8</v>
      </c>
      <c r="Q82" s="31" t="s">
        <v>614</v>
      </c>
      <c r="R82" s="31" t="s">
        <v>615</v>
      </c>
    </row>
    <row r="83" spans="1:18" s="25" customFormat="1" ht="28.8" x14ac:dyDescent="0.3">
      <c r="A83" s="23" t="s">
        <v>613</v>
      </c>
      <c r="B83" s="24" t="s">
        <v>15</v>
      </c>
      <c r="C83" s="39" t="s">
        <v>618</v>
      </c>
      <c r="D83" s="23" t="s">
        <v>1976</v>
      </c>
      <c r="E83" s="23" t="s">
        <v>1976</v>
      </c>
      <c r="F83" s="23" t="s">
        <v>1976</v>
      </c>
      <c r="G83" s="28" t="s">
        <v>1976</v>
      </c>
      <c r="H83" s="23" t="s">
        <v>1976</v>
      </c>
      <c r="I83" s="34" t="str">
        <f>HYPERLINK(VLOOKUP(C83,Lookup!$A:$H,7,0),(VLOOKUP(C83,Lookup!$A:$H,6,0)))</f>
        <v>WIB9080A Webpage</v>
      </c>
      <c r="J83" s="28" t="s">
        <v>2240</v>
      </c>
      <c r="K83" s="28" t="s">
        <v>1976</v>
      </c>
      <c r="L83" s="28" t="s">
        <v>2067</v>
      </c>
      <c r="M83" s="27">
        <v>169</v>
      </c>
      <c r="N83" s="28" t="s">
        <v>2241</v>
      </c>
      <c r="O83" s="24" t="s">
        <v>1976</v>
      </c>
      <c r="P83" s="30">
        <v>11.68</v>
      </c>
      <c r="Q83" s="31" t="s">
        <v>619</v>
      </c>
      <c r="R83" s="31" t="s">
        <v>620</v>
      </c>
    </row>
    <row r="84" spans="1:18" s="25" customFormat="1" ht="57.6" x14ac:dyDescent="0.3">
      <c r="A84" s="23" t="s">
        <v>71</v>
      </c>
      <c r="B84" s="24" t="s">
        <v>15</v>
      </c>
      <c r="C84" s="39" t="s">
        <v>623</v>
      </c>
      <c r="D84" s="23" t="s">
        <v>1976</v>
      </c>
      <c r="E84" s="23" t="s">
        <v>1976</v>
      </c>
      <c r="F84" s="23" t="s">
        <v>1976</v>
      </c>
      <c r="G84" s="28" t="s">
        <v>1976</v>
      </c>
      <c r="H84" s="23" t="s">
        <v>1976</v>
      </c>
      <c r="I84" s="34" t="str">
        <f>HYPERLINK(VLOOKUP(C84,Lookup!$A:$H,7,0),(VLOOKUP(C84,Lookup!$A:$H,6,0)))</f>
        <v>WL10C Webpage</v>
      </c>
      <c r="J84" s="28" t="s">
        <v>2242</v>
      </c>
      <c r="K84" s="28" t="s">
        <v>1976</v>
      </c>
      <c r="L84" s="28" t="s">
        <v>2067</v>
      </c>
      <c r="M84" s="27">
        <v>159</v>
      </c>
      <c r="N84" s="28" t="s">
        <v>2243</v>
      </c>
      <c r="O84" s="24" t="s">
        <v>1976</v>
      </c>
      <c r="P84" s="30">
        <v>0.86</v>
      </c>
      <c r="Q84" s="31" t="s">
        <v>624</v>
      </c>
      <c r="R84" s="31" t="s">
        <v>625</v>
      </c>
    </row>
    <row r="85" spans="1:18" s="25" customFormat="1" ht="43.2" x14ac:dyDescent="0.3">
      <c r="A85" s="23" t="s">
        <v>239</v>
      </c>
      <c r="B85" s="24" t="s">
        <v>490</v>
      </c>
      <c r="C85" s="33" t="s">
        <v>631</v>
      </c>
      <c r="D85" s="23" t="s">
        <v>892</v>
      </c>
      <c r="E85" s="23" t="s">
        <v>2019</v>
      </c>
      <c r="F85" s="23">
        <v>4000</v>
      </c>
      <c r="G85" s="28" t="s">
        <v>2020</v>
      </c>
      <c r="H85" s="23" t="s">
        <v>1979</v>
      </c>
      <c r="I85" s="34" t="str">
        <f>HYPERLINK(VLOOKUP(C85,Lookup!$A:$H,7,0),(VLOOKUP(C85,Lookup!$A:$H,6,0)))</f>
        <v>X400LVe Webpage</v>
      </c>
      <c r="J85" s="28" t="s">
        <v>2244</v>
      </c>
      <c r="K85" s="28" t="s">
        <v>2236</v>
      </c>
      <c r="L85" s="28" t="s">
        <v>2145</v>
      </c>
      <c r="M85" s="27">
        <v>789</v>
      </c>
      <c r="N85" s="28" t="s">
        <v>2200</v>
      </c>
      <c r="O85" s="24" t="s">
        <v>2237</v>
      </c>
      <c r="P85" s="30">
        <v>8.9</v>
      </c>
      <c r="Q85" s="31" t="s">
        <v>240</v>
      </c>
      <c r="R85" s="31" t="s">
        <v>632</v>
      </c>
    </row>
    <row r="86" spans="1:18" s="25" customFormat="1" ht="57.6" x14ac:dyDescent="0.3">
      <c r="A86" s="23" t="s">
        <v>245</v>
      </c>
      <c r="B86" s="24" t="s">
        <v>15</v>
      </c>
      <c r="C86" s="33" t="s">
        <v>638</v>
      </c>
      <c r="D86" s="23" t="s">
        <v>2001</v>
      </c>
      <c r="E86" s="23" t="s">
        <v>1998</v>
      </c>
      <c r="F86" s="23">
        <v>3500</v>
      </c>
      <c r="G86" s="28" t="s">
        <v>2002</v>
      </c>
      <c r="H86" s="23" t="s">
        <v>1979</v>
      </c>
      <c r="I86" s="34" t="str">
        <f>HYPERLINK(VLOOKUP(C86,Lookup!$A:$H,7,0),(VLOOKUP(C86,Lookup!$A:$H,6,0)))</f>
        <v>ZH350ST Webpage</v>
      </c>
      <c r="J86" s="28" t="s">
        <v>2245</v>
      </c>
      <c r="K86" s="28" t="s">
        <v>2136</v>
      </c>
      <c r="L86" s="28" t="s">
        <v>2246</v>
      </c>
      <c r="M86" s="27">
        <v>2279</v>
      </c>
      <c r="N86" s="28">
        <v>0</v>
      </c>
      <c r="O86" s="24" t="s">
        <v>2139</v>
      </c>
      <c r="P86" s="30">
        <v>9.26</v>
      </c>
      <c r="Q86" s="31" t="s">
        <v>322</v>
      </c>
      <c r="R86" s="31" t="s">
        <v>639</v>
      </c>
    </row>
    <row r="87" spans="1:18" s="25" customFormat="1" ht="57.6" x14ac:dyDescent="0.3">
      <c r="A87" s="23" t="s">
        <v>239</v>
      </c>
      <c r="B87" s="24" t="s">
        <v>15</v>
      </c>
      <c r="C87" s="33" t="s">
        <v>642</v>
      </c>
      <c r="D87" s="23" t="s">
        <v>2001</v>
      </c>
      <c r="E87" s="23" t="s">
        <v>1998</v>
      </c>
      <c r="F87" s="23">
        <v>4000</v>
      </c>
      <c r="G87" s="28" t="s">
        <v>2021</v>
      </c>
      <c r="H87" s="23" t="s">
        <v>1979</v>
      </c>
      <c r="I87" s="34" t="str">
        <f>HYPERLINK(VLOOKUP(C87,Lookup!$A:$H,7,0),(VLOOKUP(C87,Lookup!$A:$H,6,0)))</f>
        <v>ZH400 Webpage</v>
      </c>
      <c r="J87" s="28" t="s">
        <v>2247</v>
      </c>
      <c r="K87" s="28" t="s">
        <v>2136</v>
      </c>
      <c r="L87" s="28" t="s">
        <v>2248</v>
      </c>
      <c r="M87" s="27">
        <v>1499</v>
      </c>
      <c r="N87" s="28">
        <v>0</v>
      </c>
      <c r="O87" s="24" t="s">
        <v>2139</v>
      </c>
      <c r="P87" s="30">
        <v>9.26</v>
      </c>
      <c r="Q87" s="31" t="s">
        <v>322</v>
      </c>
      <c r="R87" s="31" t="s">
        <v>643</v>
      </c>
    </row>
    <row r="88" spans="1:18" s="25" customFormat="1" ht="57.6" x14ac:dyDescent="0.3">
      <c r="A88" s="23" t="s">
        <v>239</v>
      </c>
      <c r="B88" s="24" t="s">
        <v>15</v>
      </c>
      <c r="C88" s="33" t="s">
        <v>646</v>
      </c>
      <c r="D88" s="23" t="s">
        <v>2001</v>
      </c>
      <c r="E88" s="23" t="s">
        <v>1998</v>
      </c>
      <c r="F88" s="23">
        <v>4000</v>
      </c>
      <c r="G88" s="28" t="s">
        <v>2002</v>
      </c>
      <c r="H88" s="23" t="s">
        <v>1979</v>
      </c>
      <c r="I88" s="34" t="str">
        <f>HYPERLINK(VLOOKUP(C88,Lookup!$A:$H,7,0),(VLOOKUP(C88,Lookup!$A:$H,6,0)))</f>
        <v>ZH400ST WebPage</v>
      </c>
      <c r="J88" s="28" t="s">
        <v>2249</v>
      </c>
      <c r="K88" s="28" t="s">
        <v>2227</v>
      </c>
      <c r="L88" s="28" t="s">
        <v>2248</v>
      </c>
      <c r="M88" s="27">
        <v>2599</v>
      </c>
      <c r="N88" s="28">
        <v>0</v>
      </c>
      <c r="O88" s="24" t="s">
        <v>2139</v>
      </c>
      <c r="P88" s="30">
        <v>9.26</v>
      </c>
      <c r="Q88" s="31" t="s">
        <v>322</v>
      </c>
      <c r="R88" s="31" t="s">
        <v>647</v>
      </c>
    </row>
    <row r="89" spans="1:18" s="25" customFormat="1" ht="57.6" x14ac:dyDescent="0.3">
      <c r="A89" s="23" t="s">
        <v>239</v>
      </c>
      <c r="B89" s="24" t="s">
        <v>15</v>
      </c>
      <c r="C89" s="33" t="s">
        <v>662</v>
      </c>
      <c r="D89" s="23" t="s">
        <v>2001</v>
      </c>
      <c r="E89" s="23" t="s">
        <v>1998</v>
      </c>
      <c r="F89" s="23">
        <v>4300</v>
      </c>
      <c r="G89" s="28" t="s">
        <v>2022</v>
      </c>
      <c r="H89" s="23" t="s">
        <v>1979</v>
      </c>
      <c r="I89" s="34" t="str">
        <f>HYPERLINK(VLOOKUP(C89,Lookup!$A:$H,7,0),(VLOOKUP(C89,Lookup!$A:$H,6,0)))</f>
        <v>ZH420 Webpage</v>
      </c>
      <c r="J89" s="28" t="s">
        <v>2250</v>
      </c>
      <c r="K89" s="28" t="s">
        <v>2251</v>
      </c>
      <c r="L89" s="28" t="s">
        <v>2248</v>
      </c>
      <c r="M89" s="27">
        <v>1799</v>
      </c>
      <c r="N89" s="28">
        <v>0</v>
      </c>
      <c r="O89" s="24" t="s">
        <v>2139</v>
      </c>
      <c r="P89" s="30">
        <v>9.26</v>
      </c>
      <c r="Q89" s="31" t="s">
        <v>322</v>
      </c>
      <c r="R89" s="31" t="s">
        <v>663</v>
      </c>
    </row>
    <row r="90" spans="1:18" s="25" customFormat="1" ht="72" x14ac:dyDescent="0.3">
      <c r="A90" s="23" t="s">
        <v>255</v>
      </c>
      <c r="B90" s="24" t="s">
        <v>15</v>
      </c>
      <c r="C90" s="33" t="s">
        <v>666</v>
      </c>
      <c r="D90" s="23" t="s">
        <v>2001</v>
      </c>
      <c r="E90" s="23" t="s">
        <v>1998</v>
      </c>
      <c r="F90" s="23">
        <v>4000</v>
      </c>
      <c r="G90" s="28" t="s">
        <v>2023</v>
      </c>
      <c r="H90" s="23" t="s">
        <v>1979</v>
      </c>
      <c r="I90" s="34" t="str">
        <f>HYPERLINK(VLOOKUP(C90,Lookup!$A:$H,7,0),(VLOOKUP(C90,Lookup!$A:$H,6,0)))</f>
        <v>ZH430UST WebPage</v>
      </c>
      <c r="J90" s="28" t="s">
        <v>2252</v>
      </c>
      <c r="K90" s="28" t="s">
        <v>2253</v>
      </c>
      <c r="L90" s="28" t="s">
        <v>2248</v>
      </c>
      <c r="M90" s="27">
        <v>2999</v>
      </c>
      <c r="N90" s="28">
        <v>0</v>
      </c>
      <c r="O90" s="24" t="s">
        <v>2254</v>
      </c>
      <c r="P90" s="30">
        <v>13.4</v>
      </c>
      <c r="Q90" s="31" t="s">
        <v>667</v>
      </c>
      <c r="R90" s="31" t="s">
        <v>668</v>
      </c>
    </row>
    <row r="91" spans="1:18" s="25" customFormat="1" ht="57.6" x14ac:dyDescent="0.3">
      <c r="A91" s="23" t="s">
        <v>239</v>
      </c>
      <c r="B91" s="24" t="s">
        <v>15</v>
      </c>
      <c r="C91" s="33" t="s">
        <v>671</v>
      </c>
      <c r="D91" s="23" t="s">
        <v>2001</v>
      </c>
      <c r="E91" s="23" t="s">
        <v>1998</v>
      </c>
      <c r="F91" s="23">
        <v>4500</v>
      </c>
      <c r="G91" s="28" t="s">
        <v>2024</v>
      </c>
      <c r="H91" s="23" t="s">
        <v>1979</v>
      </c>
      <c r="I91" s="34" t="str">
        <f>HYPERLINK(VLOOKUP(C91,Lookup!$A:$H,7,0),(VLOOKUP(C91,Lookup!$A:$H,6,0)))</f>
        <v>ZW450 WebPage</v>
      </c>
      <c r="J91" s="28" t="s">
        <v>2255</v>
      </c>
      <c r="K91" s="28" t="s">
        <v>2256</v>
      </c>
      <c r="L91" s="28" t="s">
        <v>2248</v>
      </c>
      <c r="M91" s="27">
        <v>2099</v>
      </c>
      <c r="N91" s="28">
        <v>0</v>
      </c>
      <c r="O91" s="24" t="s">
        <v>2139</v>
      </c>
      <c r="P91" s="30">
        <v>9.26</v>
      </c>
      <c r="Q91" s="31" t="s">
        <v>322</v>
      </c>
      <c r="R91" s="31" t="s">
        <v>672</v>
      </c>
    </row>
    <row r="92" spans="1:18" s="25" customFormat="1" ht="57.6" x14ac:dyDescent="0.3">
      <c r="A92" s="23" t="s">
        <v>245</v>
      </c>
      <c r="B92" s="24" t="s">
        <v>15</v>
      </c>
      <c r="C92" s="33" t="s">
        <v>675</v>
      </c>
      <c r="D92" s="23" t="s">
        <v>2001</v>
      </c>
      <c r="E92" s="23" t="s">
        <v>1998</v>
      </c>
      <c r="F92" s="23">
        <v>4200</v>
      </c>
      <c r="G92" s="28" t="s">
        <v>2002</v>
      </c>
      <c r="H92" s="23" t="s">
        <v>1979</v>
      </c>
      <c r="I92" s="34" t="str">
        <f>HYPERLINK(VLOOKUP(C92,Lookup!$A:$H,7,0),(VLOOKUP(C92,Lookup!$A:$H,6,0)))</f>
        <v>ZW450ST WebPage</v>
      </c>
      <c r="J92" s="28" t="s">
        <v>2257</v>
      </c>
      <c r="K92" s="28" t="s">
        <v>2227</v>
      </c>
      <c r="L92" s="28" t="s">
        <v>2248</v>
      </c>
      <c r="M92" s="27">
        <v>3499</v>
      </c>
      <c r="N92" s="28">
        <v>0</v>
      </c>
      <c r="O92" s="24" t="s">
        <v>2139</v>
      </c>
      <c r="P92" s="30">
        <v>9.26</v>
      </c>
      <c r="Q92" s="31" t="s">
        <v>322</v>
      </c>
      <c r="R92" s="31" t="s">
        <v>676</v>
      </c>
    </row>
    <row r="93" spans="1:18" s="25" customFormat="1" ht="57.6" x14ac:dyDescent="0.3">
      <c r="A93" s="23" t="s">
        <v>239</v>
      </c>
      <c r="B93" s="24" t="s">
        <v>15</v>
      </c>
      <c r="C93" s="33" t="s">
        <v>685</v>
      </c>
      <c r="D93" s="23" t="s">
        <v>2001</v>
      </c>
      <c r="E93" s="23" t="s">
        <v>1998</v>
      </c>
      <c r="F93" s="23">
        <v>5000</v>
      </c>
      <c r="G93" s="28" t="s">
        <v>2025</v>
      </c>
      <c r="H93" s="23" t="s">
        <v>1979</v>
      </c>
      <c r="I93" s="34" t="str">
        <f>HYPERLINK(VLOOKUP(C93,Lookup!$A:$H,7,0),(VLOOKUP(C93,Lookup!$A:$H,6,0)))</f>
        <v>ZH462 Webpage</v>
      </c>
      <c r="J93" s="28" t="s">
        <v>2258</v>
      </c>
      <c r="K93" s="28" t="s">
        <v>2227</v>
      </c>
      <c r="L93" s="28" t="s">
        <v>2259</v>
      </c>
      <c r="M93" s="27">
        <v>2399</v>
      </c>
      <c r="N93" s="28">
        <v>0</v>
      </c>
      <c r="O93" s="24" t="s">
        <v>2094</v>
      </c>
      <c r="P93" s="30">
        <v>10.1</v>
      </c>
      <c r="Q93" s="31" t="s">
        <v>322</v>
      </c>
      <c r="R93" s="31" t="s">
        <v>686</v>
      </c>
    </row>
    <row r="94" spans="1:18" s="25" customFormat="1" ht="86.4" x14ac:dyDescent="0.3">
      <c r="A94" s="23" t="s">
        <v>239</v>
      </c>
      <c r="B94" s="24" t="s">
        <v>15</v>
      </c>
      <c r="C94" s="33" t="s">
        <v>694</v>
      </c>
      <c r="D94" s="23" t="s">
        <v>2001</v>
      </c>
      <c r="E94" s="23" t="s">
        <v>1998</v>
      </c>
      <c r="F94" s="23">
        <v>5500</v>
      </c>
      <c r="G94" s="28" t="s">
        <v>2024</v>
      </c>
      <c r="H94" s="23" t="s">
        <v>2015</v>
      </c>
      <c r="I94" s="34" t="str">
        <f>HYPERLINK(VLOOKUP(C94,Lookup!$A:$H,7,0),(VLOOKUP(C94,Lookup!$A:$H,6,0)))</f>
        <v>ZH507+ Webpage</v>
      </c>
      <c r="J94" s="28" t="s">
        <v>2260</v>
      </c>
      <c r="K94" s="28" t="s">
        <v>2261</v>
      </c>
      <c r="L94" s="28" t="s">
        <v>2259</v>
      </c>
      <c r="M94" s="27">
        <v>4369</v>
      </c>
      <c r="N94" s="28" t="s">
        <v>2262</v>
      </c>
      <c r="O94" s="24" t="s">
        <v>2263</v>
      </c>
      <c r="P94" s="30">
        <v>14.55</v>
      </c>
      <c r="Q94" s="31" t="s">
        <v>681</v>
      </c>
      <c r="R94" s="31" t="s">
        <v>695</v>
      </c>
    </row>
    <row r="95" spans="1:18" s="41" customFormat="1" ht="57.6" x14ac:dyDescent="0.3">
      <c r="A95" s="23" t="s">
        <v>239</v>
      </c>
      <c r="B95" s="24" t="s">
        <v>15</v>
      </c>
      <c r="C95" s="33" t="s">
        <v>698</v>
      </c>
      <c r="D95" s="23" t="s">
        <v>2001</v>
      </c>
      <c r="E95" s="23" t="s">
        <v>1998</v>
      </c>
      <c r="F95" s="23">
        <v>5500</v>
      </c>
      <c r="G95" s="28" t="s">
        <v>2025</v>
      </c>
      <c r="H95" s="23" t="s">
        <v>1979</v>
      </c>
      <c r="I95" s="34" t="str">
        <f>HYPERLINK(VLOOKUP(C95,Lookup!$A:$H,7,0),(VLOOKUP(C95,Lookup!$A:$H,6,0)))</f>
        <v>ZH450 Webpage</v>
      </c>
      <c r="J95" s="28" t="s">
        <v>2264</v>
      </c>
      <c r="K95" s="28" t="s">
        <v>2227</v>
      </c>
      <c r="L95" s="28" t="s">
        <v>2259</v>
      </c>
      <c r="M95" s="27">
        <v>2699</v>
      </c>
      <c r="N95" s="28" t="s">
        <v>2262</v>
      </c>
      <c r="O95" s="24" t="s">
        <v>2094</v>
      </c>
      <c r="P95" s="30">
        <v>10.1</v>
      </c>
      <c r="Q95" s="31" t="s">
        <v>322</v>
      </c>
      <c r="R95" s="31" t="s">
        <v>699</v>
      </c>
    </row>
    <row r="96" spans="1:18" s="41" customFormat="1" ht="57.6" x14ac:dyDescent="0.3">
      <c r="A96" s="23" t="s">
        <v>10</v>
      </c>
      <c r="B96" s="24" t="s">
        <v>15</v>
      </c>
      <c r="C96" s="33" t="s">
        <v>713</v>
      </c>
      <c r="D96" s="23" t="s">
        <v>2001</v>
      </c>
      <c r="E96" s="23" t="s">
        <v>1977</v>
      </c>
      <c r="F96" s="23">
        <v>3700</v>
      </c>
      <c r="G96" s="28" t="s">
        <v>2002</v>
      </c>
      <c r="H96" s="23" t="s">
        <v>1979</v>
      </c>
      <c r="I96" s="34" t="str">
        <f>HYPERLINK(VLOOKUP(C96,Lookup!$A:$H,7,0),(VLOOKUP(C96,Lookup!$A:$H,6,0)))</f>
        <v>ZK430ST WebPage</v>
      </c>
      <c r="J96" s="28" t="s">
        <v>2265</v>
      </c>
      <c r="K96" s="28" t="s">
        <v>2227</v>
      </c>
      <c r="L96" s="28" t="s">
        <v>2246</v>
      </c>
      <c r="M96" s="27">
        <v>5199</v>
      </c>
      <c r="N96" s="28">
        <v>0</v>
      </c>
      <c r="O96" s="24" t="s">
        <v>2139</v>
      </c>
      <c r="P96" s="30">
        <v>9.26</v>
      </c>
      <c r="Q96" s="31" t="s">
        <v>322</v>
      </c>
      <c r="R96" s="31" t="s">
        <v>714</v>
      </c>
    </row>
    <row r="97" spans="1:18" s="41" customFormat="1" ht="72" x14ac:dyDescent="0.3">
      <c r="A97" s="23" t="s">
        <v>708</v>
      </c>
      <c r="B97" s="24" t="s">
        <v>15</v>
      </c>
      <c r="C97" s="33" t="s">
        <v>712</v>
      </c>
      <c r="D97" s="23" t="s">
        <v>2001</v>
      </c>
      <c r="E97" s="23" t="s">
        <v>1977</v>
      </c>
      <c r="F97" s="23">
        <v>4200</v>
      </c>
      <c r="G97" s="28" t="s">
        <v>2014</v>
      </c>
      <c r="H97" s="23" t="s">
        <v>1979</v>
      </c>
      <c r="I97" s="34" t="str">
        <f>HYPERLINK(VLOOKUP(C97,Lookup!$A:$H,7,0),(VLOOKUP(C97,Lookup!$A:$H,6,0)))</f>
        <v>ZK400 Webpage</v>
      </c>
      <c r="J97" s="28" t="s">
        <v>2266</v>
      </c>
      <c r="K97" s="28" t="s">
        <v>2267</v>
      </c>
      <c r="L97" s="28" t="s">
        <v>2137</v>
      </c>
      <c r="M97" s="27">
        <v>5749</v>
      </c>
      <c r="N97" s="28">
        <v>0</v>
      </c>
      <c r="O97" s="24" t="s">
        <v>2268</v>
      </c>
      <c r="P97" s="30">
        <v>14.3</v>
      </c>
      <c r="Q97" s="31" t="s">
        <v>569</v>
      </c>
      <c r="R97" s="31" t="s">
        <v>709</v>
      </c>
    </row>
    <row r="98" spans="1:18" s="41" customFormat="1" ht="57.6" x14ac:dyDescent="0.3">
      <c r="A98" s="23" t="s">
        <v>708</v>
      </c>
      <c r="B98" s="24" t="s">
        <v>15</v>
      </c>
      <c r="C98" s="33" t="s">
        <v>717</v>
      </c>
      <c r="D98" s="23" t="s">
        <v>2001</v>
      </c>
      <c r="E98" s="23" t="s">
        <v>1977</v>
      </c>
      <c r="F98" s="23">
        <v>5000</v>
      </c>
      <c r="G98" s="28" t="s">
        <v>2017</v>
      </c>
      <c r="H98" s="23" t="s">
        <v>2015</v>
      </c>
      <c r="I98" s="34" t="str">
        <f>HYPERLINK(VLOOKUP(C98,Lookup!$A:$H,7,0),(VLOOKUP(C98,Lookup!$A:$H,6,0)))</f>
        <v>ZK507-W WebPage</v>
      </c>
      <c r="J98" s="28" t="s">
        <v>2269</v>
      </c>
      <c r="K98" s="28" t="s">
        <v>2232</v>
      </c>
      <c r="L98" s="28" t="s">
        <v>2259</v>
      </c>
      <c r="M98" s="27">
        <v>5499</v>
      </c>
      <c r="N98" s="28" t="s">
        <v>2262</v>
      </c>
      <c r="O98" s="24" t="s">
        <v>1277</v>
      </c>
      <c r="P98" s="30">
        <v>26.3</v>
      </c>
      <c r="Q98" s="31" t="s">
        <v>718</v>
      </c>
      <c r="R98" s="31" t="s">
        <v>719</v>
      </c>
    </row>
    <row r="99" spans="1:18" s="41" customFormat="1" ht="86.4" x14ac:dyDescent="0.3">
      <c r="A99" s="23" t="s">
        <v>723</v>
      </c>
      <c r="B99" s="24" t="s">
        <v>15</v>
      </c>
      <c r="C99" s="33" t="s">
        <v>722</v>
      </c>
      <c r="D99" s="23" t="s">
        <v>2001</v>
      </c>
      <c r="E99" s="23" t="s">
        <v>1977</v>
      </c>
      <c r="F99" s="23">
        <v>6000</v>
      </c>
      <c r="G99" s="28" t="s">
        <v>2026</v>
      </c>
      <c r="H99" s="23" t="s">
        <v>1979</v>
      </c>
      <c r="I99" s="34" t="str">
        <f>HYPERLINK(VLOOKUP(C99,Lookup!$A:$H,7,0),(VLOOKUP(C99,Lookup!$A:$H,6,0)))</f>
        <v>ZK608TST WebPage</v>
      </c>
      <c r="J99" s="28" t="s">
        <v>2270</v>
      </c>
      <c r="K99" s="28" t="s">
        <v>2271</v>
      </c>
      <c r="L99" s="28" t="s">
        <v>2259</v>
      </c>
      <c r="M99" s="27">
        <v>8999</v>
      </c>
      <c r="N99" s="28" t="s">
        <v>2262</v>
      </c>
      <c r="O99" s="24" t="s">
        <v>2272</v>
      </c>
      <c r="P99" s="30">
        <v>18.96</v>
      </c>
      <c r="Q99" s="31" t="s">
        <v>724</v>
      </c>
      <c r="R99" s="31" t="s">
        <v>725</v>
      </c>
    </row>
    <row r="100" spans="1:18" s="41" customFormat="1" ht="86.4" x14ac:dyDescent="0.3">
      <c r="A100" s="23" t="s">
        <v>708</v>
      </c>
      <c r="B100" s="24" t="s">
        <v>15</v>
      </c>
      <c r="C100" s="33" t="s">
        <v>728</v>
      </c>
      <c r="D100" s="23" t="s">
        <v>2001</v>
      </c>
      <c r="E100" s="23" t="s">
        <v>1977</v>
      </c>
      <c r="F100" s="23">
        <v>7000</v>
      </c>
      <c r="G100" s="28" t="s">
        <v>2027</v>
      </c>
      <c r="H100" s="23" t="s">
        <v>2015</v>
      </c>
      <c r="I100" s="34" t="str">
        <f>HYPERLINK(VLOOKUP(C100,Lookup!$A:$H,7,0),(VLOOKUP(C100,Lookup!$A:$H,6,0)))</f>
        <v>ZK708T WebPage</v>
      </c>
      <c r="J100" s="28" t="s">
        <v>2273</v>
      </c>
      <c r="K100" s="28" t="s">
        <v>2271</v>
      </c>
      <c r="L100" s="28" t="s">
        <v>2259</v>
      </c>
      <c r="M100" s="27">
        <v>7499</v>
      </c>
      <c r="N100" s="28" t="s">
        <v>2262</v>
      </c>
      <c r="O100" s="24" t="s">
        <v>2272</v>
      </c>
      <c r="P100" s="30">
        <v>18.96</v>
      </c>
      <c r="Q100" s="31" t="s">
        <v>724</v>
      </c>
      <c r="R100" s="31" t="s">
        <v>729</v>
      </c>
    </row>
    <row r="101" spans="1:18" s="41" customFormat="1" ht="86.4" x14ac:dyDescent="0.3">
      <c r="A101" s="23" t="s">
        <v>708</v>
      </c>
      <c r="B101" s="24" t="s">
        <v>737</v>
      </c>
      <c r="C101" s="33" t="s">
        <v>732</v>
      </c>
      <c r="D101" s="23" t="s">
        <v>2001</v>
      </c>
      <c r="E101" s="23" t="s">
        <v>1977</v>
      </c>
      <c r="F101" s="23">
        <v>8600</v>
      </c>
      <c r="G101" s="28" t="s">
        <v>2028</v>
      </c>
      <c r="H101" s="23" t="s">
        <v>2015</v>
      </c>
      <c r="I101" s="34" t="str">
        <f>HYPERLINK(VLOOKUP(C101,Lookup!$A:$H,7,0),(VLOOKUP(C101,Lookup!$A:$H,6,0)))</f>
        <v>ZK810T WebPage</v>
      </c>
      <c r="J101" s="28" t="s">
        <v>2274</v>
      </c>
      <c r="K101" s="28" t="s">
        <v>2275</v>
      </c>
      <c r="L101" s="28" t="s">
        <v>2259</v>
      </c>
      <c r="M101" s="27">
        <v>18999</v>
      </c>
      <c r="N101" s="28" t="s">
        <v>2276</v>
      </c>
      <c r="O101" s="24" t="s">
        <v>2277</v>
      </c>
      <c r="P101" s="30">
        <v>41.2</v>
      </c>
      <c r="Q101" s="31" t="s">
        <v>733</v>
      </c>
      <c r="R101" s="31" t="s">
        <v>734</v>
      </c>
    </row>
    <row r="102" spans="1:18" s="41" customFormat="1" ht="86.4" x14ac:dyDescent="0.3">
      <c r="A102" s="23" t="s">
        <v>723</v>
      </c>
      <c r="B102" s="24" t="s">
        <v>737</v>
      </c>
      <c r="C102" s="33" t="s">
        <v>738</v>
      </c>
      <c r="D102" s="23" t="s">
        <v>2001</v>
      </c>
      <c r="E102" s="23" t="s">
        <v>1977</v>
      </c>
      <c r="F102" s="23">
        <v>8600</v>
      </c>
      <c r="G102" s="28" t="s">
        <v>2029</v>
      </c>
      <c r="H102" s="23" t="s">
        <v>2015</v>
      </c>
      <c r="I102" s="34" t="str">
        <f>HYPERLINK(VLOOKUP(C102,Lookup!$A:$H,7,0),(VLOOKUP(C102,Lookup!$A:$H,6,0)))</f>
        <v>ZK810TST WebPage</v>
      </c>
      <c r="J102" s="28" t="s">
        <v>2278</v>
      </c>
      <c r="K102" s="28" t="s">
        <v>2279</v>
      </c>
      <c r="L102" s="28" t="s">
        <v>2259</v>
      </c>
      <c r="M102" s="27">
        <v>23599</v>
      </c>
      <c r="N102" s="28" t="s">
        <v>2280</v>
      </c>
      <c r="O102" s="24" t="s">
        <v>2277</v>
      </c>
      <c r="P102" s="30">
        <v>41.2</v>
      </c>
      <c r="Q102" s="31" t="s">
        <v>733</v>
      </c>
      <c r="R102" s="31" t="s">
        <v>739</v>
      </c>
    </row>
    <row r="103" spans="1:18" s="41" customFormat="1" ht="86.4" x14ac:dyDescent="0.3">
      <c r="A103" s="23" t="s">
        <v>690</v>
      </c>
      <c r="B103" s="24" t="s">
        <v>15</v>
      </c>
      <c r="C103" s="33" t="s">
        <v>742</v>
      </c>
      <c r="D103" s="23" t="s">
        <v>2001</v>
      </c>
      <c r="E103" s="23" t="s">
        <v>2030</v>
      </c>
      <c r="F103" s="23">
        <v>11500</v>
      </c>
      <c r="G103" s="28" t="s">
        <v>2031</v>
      </c>
      <c r="H103" s="23" t="s">
        <v>2015</v>
      </c>
      <c r="I103" s="34" t="str">
        <f>HYPERLINK(VLOOKUP(C103,Lookup!$A:$H,7,0),(VLOOKUP(C103,Lookup!$A:$H,6,0)))</f>
        <v>ZU1100 Webpage</v>
      </c>
      <c r="J103" s="28" t="s">
        <v>2281</v>
      </c>
      <c r="K103" s="28" t="s">
        <v>2282</v>
      </c>
      <c r="L103" s="28" t="s">
        <v>2259</v>
      </c>
      <c r="M103" s="27">
        <v>22749</v>
      </c>
      <c r="N103" s="28" t="s">
        <v>2283</v>
      </c>
      <c r="O103" s="24" t="s">
        <v>2284</v>
      </c>
      <c r="P103" s="30">
        <v>59.53</v>
      </c>
      <c r="Q103" s="31" t="s">
        <v>743</v>
      </c>
      <c r="R103" s="31" t="s">
        <v>744</v>
      </c>
    </row>
    <row r="104" spans="1:18" s="41" customFormat="1" ht="86.4" x14ac:dyDescent="0.3">
      <c r="A104" s="23" t="s">
        <v>690</v>
      </c>
      <c r="B104" s="24" t="s">
        <v>15</v>
      </c>
      <c r="C104" s="33" t="s">
        <v>747</v>
      </c>
      <c r="D104" s="23" t="s">
        <v>2001</v>
      </c>
      <c r="E104" s="23" t="s">
        <v>2030</v>
      </c>
      <c r="F104" s="23">
        <v>14400</v>
      </c>
      <c r="G104" s="28" t="s">
        <v>2031</v>
      </c>
      <c r="H104" s="23" t="s">
        <v>2015</v>
      </c>
      <c r="I104" s="34" t="str">
        <f>HYPERLINK(VLOOKUP(C104,Lookup!$A:$H,7,0),(VLOOKUP(C104,Lookup!$A:$H,6,0)))</f>
        <v>ZU1300 Webpage</v>
      </c>
      <c r="J104" s="28" t="s">
        <v>2285</v>
      </c>
      <c r="K104" s="28" t="s">
        <v>2282</v>
      </c>
      <c r="L104" s="28" t="s">
        <v>2259</v>
      </c>
      <c r="M104" s="27">
        <v>27999</v>
      </c>
      <c r="N104" s="28" t="s">
        <v>2286</v>
      </c>
      <c r="O104" s="24" t="s">
        <v>2284</v>
      </c>
      <c r="P104" s="30">
        <v>59.52</v>
      </c>
      <c r="Q104" s="31" t="s">
        <v>748</v>
      </c>
      <c r="R104" s="31" t="s">
        <v>749</v>
      </c>
    </row>
    <row r="105" spans="1:18" s="41" customFormat="1" ht="86.4" x14ac:dyDescent="0.3">
      <c r="A105" s="23" t="s">
        <v>753</v>
      </c>
      <c r="B105" s="24" t="s">
        <v>15</v>
      </c>
      <c r="C105" s="33" t="s">
        <v>752</v>
      </c>
      <c r="D105" s="23" t="s">
        <v>2001</v>
      </c>
      <c r="E105" s="23" t="s">
        <v>2030</v>
      </c>
      <c r="F105" s="23">
        <v>17000</v>
      </c>
      <c r="G105" s="28" t="s">
        <v>2031</v>
      </c>
      <c r="H105" s="23" t="s">
        <v>2015</v>
      </c>
      <c r="I105" s="34" t="str">
        <f>HYPERLINK(VLOOKUP(C105,Lookup!$A:$H,7,0),(VLOOKUP(C105,Lookup!$A:$H,6,0)))</f>
        <v>ZU1700 Webpage</v>
      </c>
      <c r="J105" s="28" t="s">
        <v>2287</v>
      </c>
      <c r="K105" s="28" t="s">
        <v>2288</v>
      </c>
      <c r="L105" s="28" t="s">
        <v>2259</v>
      </c>
      <c r="M105" s="27">
        <v>43749</v>
      </c>
      <c r="N105" s="28" t="s">
        <v>2283</v>
      </c>
      <c r="O105" s="24" t="s">
        <v>2289</v>
      </c>
      <c r="P105" s="30">
        <v>138</v>
      </c>
      <c r="Q105" s="31" t="s">
        <v>754</v>
      </c>
      <c r="R105" s="31" t="s">
        <v>755</v>
      </c>
    </row>
    <row r="106" spans="1:18" s="41" customFormat="1" ht="86.4" x14ac:dyDescent="0.3">
      <c r="A106" s="23" t="s">
        <v>753</v>
      </c>
      <c r="B106" s="24" t="s">
        <v>15</v>
      </c>
      <c r="C106" s="33" t="s">
        <v>758</v>
      </c>
      <c r="D106" s="23" t="s">
        <v>2001</v>
      </c>
      <c r="E106" s="23" t="s">
        <v>2030</v>
      </c>
      <c r="F106" s="23">
        <v>19000</v>
      </c>
      <c r="G106" s="28" t="s">
        <v>2031</v>
      </c>
      <c r="H106" s="23" t="s">
        <v>2015</v>
      </c>
      <c r="I106" s="34" t="str">
        <f>HYPERLINK(VLOOKUP(C106,Lookup!$A:$H,7,0),(VLOOKUP(C106,Lookup!$A:$H,6,0)))</f>
        <v>ZU1900 Webpage</v>
      </c>
      <c r="J106" s="28" t="s">
        <v>2290</v>
      </c>
      <c r="K106" s="28" t="s">
        <v>2288</v>
      </c>
      <c r="L106" s="28" t="s">
        <v>2259</v>
      </c>
      <c r="M106" s="27">
        <v>61999</v>
      </c>
      <c r="N106" s="28" t="s">
        <v>2286</v>
      </c>
      <c r="O106" s="24" t="s">
        <v>2289</v>
      </c>
      <c r="P106" s="30">
        <v>138</v>
      </c>
      <c r="Q106" s="31" t="s">
        <v>759</v>
      </c>
      <c r="R106" s="31" t="s">
        <v>760</v>
      </c>
    </row>
    <row r="107" spans="1:18" s="41" customFormat="1" ht="86.4" x14ac:dyDescent="0.3">
      <c r="A107" s="23" t="s">
        <v>753</v>
      </c>
      <c r="B107" s="24" t="s">
        <v>15</v>
      </c>
      <c r="C107" s="33" t="s">
        <v>763</v>
      </c>
      <c r="D107" s="23" t="s">
        <v>2001</v>
      </c>
      <c r="E107" s="23" t="s">
        <v>2030</v>
      </c>
      <c r="F107" s="23">
        <v>22000</v>
      </c>
      <c r="G107" s="28" t="s">
        <v>2031</v>
      </c>
      <c r="H107" s="23" t="s">
        <v>2015</v>
      </c>
      <c r="I107" s="34" t="str">
        <f>HYPERLINK(VLOOKUP(C107,Lookup!$A:$H,7,0),(VLOOKUP(C107,Lookup!$A:$H,6,0)))</f>
        <v>ZU2200 Webpage</v>
      </c>
      <c r="J107" s="28" t="s">
        <v>2291</v>
      </c>
      <c r="K107" s="28" t="s">
        <v>2288</v>
      </c>
      <c r="L107" s="28" t="s">
        <v>2259</v>
      </c>
      <c r="M107" s="27">
        <v>69999</v>
      </c>
      <c r="N107" s="28" t="s">
        <v>2286</v>
      </c>
      <c r="O107" s="24" t="s">
        <v>2292</v>
      </c>
      <c r="P107" s="30">
        <v>147</v>
      </c>
      <c r="Q107" s="31" t="s">
        <v>764</v>
      </c>
      <c r="R107" s="31" t="s">
        <v>765</v>
      </c>
    </row>
    <row r="108" spans="1:18" s="41" customFormat="1" ht="57.6" x14ac:dyDescent="0.3">
      <c r="A108" s="23" t="s">
        <v>255</v>
      </c>
      <c r="B108" s="24" t="s">
        <v>15</v>
      </c>
      <c r="C108" s="42" t="s">
        <v>772</v>
      </c>
      <c r="D108" s="23" t="s">
        <v>2001</v>
      </c>
      <c r="E108" s="23" t="s">
        <v>2030</v>
      </c>
      <c r="F108" s="23">
        <v>5000</v>
      </c>
      <c r="G108" s="28" t="s">
        <v>2023</v>
      </c>
      <c r="H108" s="23" t="s">
        <v>1979</v>
      </c>
      <c r="I108" s="34" t="str">
        <f>HYPERLINK(VLOOKUP(C108,Lookup!$A:$H,7,0),(VLOOKUP(C108,Lookup!$A:$H,6,0)))</f>
        <v>ZU500USTe Webpage</v>
      </c>
      <c r="J108" s="28" t="s">
        <v>2293</v>
      </c>
      <c r="K108" s="28" t="s">
        <v>2294</v>
      </c>
      <c r="L108" s="28" t="s">
        <v>2248</v>
      </c>
      <c r="M108" s="40">
        <v>4349</v>
      </c>
      <c r="N108" s="43" t="s">
        <v>2295</v>
      </c>
      <c r="O108" s="24" t="s">
        <v>2296</v>
      </c>
      <c r="P108" s="30">
        <v>18.72</v>
      </c>
      <c r="Q108" s="31" t="s">
        <v>773</v>
      </c>
      <c r="R108" s="31" t="s">
        <v>774</v>
      </c>
    </row>
    <row r="109" spans="1:18" s="41" customFormat="1" ht="86.4" x14ac:dyDescent="0.3">
      <c r="A109" s="23" t="s">
        <v>245</v>
      </c>
      <c r="B109" s="24" t="s">
        <v>92</v>
      </c>
      <c r="C109" s="33" t="s">
        <v>781</v>
      </c>
      <c r="D109" s="23" t="s">
        <v>2001</v>
      </c>
      <c r="E109" s="23" t="s">
        <v>2030</v>
      </c>
      <c r="F109" s="23">
        <v>5000</v>
      </c>
      <c r="G109" s="28" t="s">
        <v>2026</v>
      </c>
      <c r="H109" s="23" t="s">
        <v>2015</v>
      </c>
      <c r="I109" s="34" t="str">
        <f>HYPERLINK(VLOOKUP(C109,Lookup!$A:$H,7,0),(VLOOKUP(C109,Lookup!$A:$H,6,0)))</f>
        <v>ZU507TST WebPage</v>
      </c>
      <c r="J109" s="28" t="s">
        <v>2297</v>
      </c>
      <c r="K109" s="28" t="s">
        <v>2298</v>
      </c>
      <c r="L109" s="28" t="s">
        <v>2259</v>
      </c>
      <c r="M109" s="27">
        <v>5249</v>
      </c>
      <c r="N109" s="28" t="s">
        <v>2262</v>
      </c>
      <c r="O109" s="24" t="s">
        <v>2299</v>
      </c>
      <c r="P109" s="30">
        <v>16.100000000000001</v>
      </c>
      <c r="Q109" s="31" t="s">
        <v>724</v>
      </c>
      <c r="R109" s="31" t="s">
        <v>782</v>
      </c>
    </row>
    <row r="110" spans="1:18" s="41" customFormat="1" ht="72" x14ac:dyDescent="0.3">
      <c r="A110" s="23" t="s">
        <v>690</v>
      </c>
      <c r="B110" s="24" t="s">
        <v>15</v>
      </c>
      <c r="C110" s="33" t="s">
        <v>793</v>
      </c>
      <c r="D110" s="23" t="s">
        <v>2001</v>
      </c>
      <c r="E110" s="23" t="s">
        <v>2030</v>
      </c>
      <c r="F110" s="23">
        <v>6500</v>
      </c>
      <c r="G110" s="28" t="s">
        <v>2032</v>
      </c>
      <c r="H110" s="23" t="s">
        <v>2015</v>
      </c>
      <c r="I110" s="34" t="str">
        <f>HYPERLINK(VLOOKUP(C110,Lookup!$A:$H,7,0),(VLOOKUP(C110,Lookup!$A:$H,6,0)))</f>
        <v>ZU607T Webpage</v>
      </c>
      <c r="J110" s="28" t="s">
        <v>2300</v>
      </c>
      <c r="K110" s="28" t="s">
        <v>2301</v>
      </c>
      <c r="L110" s="28" t="s">
        <v>2259</v>
      </c>
      <c r="M110" s="27">
        <v>6099</v>
      </c>
      <c r="N110" s="28" t="s">
        <v>2262</v>
      </c>
      <c r="O110" s="24" t="s">
        <v>2272</v>
      </c>
      <c r="P110" s="30">
        <v>18.96</v>
      </c>
      <c r="Q110" s="31" t="s">
        <v>724</v>
      </c>
      <c r="R110" s="31" t="s">
        <v>794</v>
      </c>
    </row>
    <row r="111" spans="1:18" s="41" customFormat="1" ht="86.4" x14ac:dyDescent="0.3">
      <c r="A111" s="23" t="s">
        <v>245</v>
      </c>
      <c r="B111" s="24" t="s">
        <v>15</v>
      </c>
      <c r="C111" s="33" t="s">
        <v>785</v>
      </c>
      <c r="D111" s="23" t="s">
        <v>2001</v>
      </c>
      <c r="E111" s="23" t="s">
        <v>2030</v>
      </c>
      <c r="F111" s="23">
        <v>6000</v>
      </c>
      <c r="G111" s="28" t="s">
        <v>2026</v>
      </c>
      <c r="H111" s="23" t="s">
        <v>2015</v>
      </c>
      <c r="I111" s="34" t="str">
        <f>HYPERLINK(VLOOKUP(C111,Lookup!$A:$H,7,0),(VLOOKUP(C111,Lookup!$A:$H,6,0)))</f>
        <v>ZU607TST WebPage</v>
      </c>
      <c r="J111" s="28" t="s">
        <v>2302</v>
      </c>
      <c r="K111" s="28" t="s">
        <v>2298</v>
      </c>
      <c r="L111" s="28" t="s">
        <v>2259</v>
      </c>
      <c r="M111" s="27">
        <v>7349</v>
      </c>
      <c r="N111" s="28" t="s">
        <v>2262</v>
      </c>
      <c r="O111" s="24" t="s">
        <v>2303</v>
      </c>
      <c r="P111" s="30">
        <v>18.96</v>
      </c>
      <c r="Q111" s="31" t="s">
        <v>703</v>
      </c>
      <c r="R111" s="31" t="s">
        <v>786</v>
      </c>
    </row>
    <row r="112" spans="1:18" s="41" customFormat="1" ht="72" x14ac:dyDescent="0.3">
      <c r="A112" s="23" t="s">
        <v>690</v>
      </c>
      <c r="B112" s="24" t="s">
        <v>15</v>
      </c>
      <c r="C112" s="33" t="s">
        <v>806</v>
      </c>
      <c r="D112" s="23" t="s">
        <v>2001</v>
      </c>
      <c r="E112" s="23" t="s">
        <v>2030</v>
      </c>
      <c r="F112" s="23">
        <v>7000</v>
      </c>
      <c r="G112" s="28" t="s">
        <v>2032</v>
      </c>
      <c r="H112" s="23" t="s">
        <v>2015</v>
      </c>
      <c r="I112" s="34" t="str">
        <f>HYPERLINK(VLOOKUP(C112,Lookup!$A:$H,7,0),(VLOOKUP(C112,Lookup!$A:$H,6,0)))</f>
        <v>ZU707T Webpage</v>
      </c>
      <c r="J112" s="28" t="s">
        <v>2304</v>
      </c>
      <c r="K112" s="28" t="s">
        <v>2301</v>
      </c>
      <c r="L112" s="28" t="s">
        <v>2259</v>
      </c>
      <c r="M112" s="27">
        <v>5699</v>
      </c>
      <c r="N112" s="28" t="s">
        <v>2262</v>
      </c>
      <c r="O112" s="24" t="s">
        <v>2272</v>
      </c>
      <c r="P112" s="30">
        <v>18.96</v>
      </c>
      <c r="Q112" s="31" t="s">
        <v>724</v>
      </c>
      <c r="R112" s="31" t="s">
        <v>807</v>
      </c>
    </row>
    <row r="113" spans="1:18" s="41" customFormat="1" ht="86.4" x14ac:dyDescent="0.3">
      <c r="A113" s="23" t="s">
        <v>245</v>
      </c>
      <c r="B113" s="24" t="s">
        <v>15</v>
      </c>
      <c r="C113" s="33" t="s">
        <v>815</v>
      </c>
      <c r="D113" s="23" t="s">
        <v>2001</v>
      </c>
      <c r="E113" s="23" t="s">
        <v>2030</v>
      </c>
      <c r="F113" s="23">
        <v>7200</v>
      </c>
      <c r="G113" s="28" t="s">
        <v>2033</v>
      </c>
      <c r="H113" s="23" t="s">
        <v>2015</v>
      </c>
      <c r="I113" s="34" t="str">
        <f>HYPERLINK(VLOOKUP(C113,Lookup!$A:$H,7,0),(VLOOKUP(C113,Lookup!$A:$H,6,0)))</f>
        <v>ZU725TST Webpage</v>
      </c>
      <c r="J113" s="28" t="s">
        <v>2305</v>
      </c>
      <c r="K113" s="28" t="s">
        <v>2306</v>
      </c>
      <c r="L113" s="28" t="s">
        <v>2259</v>
      </c>
      <c r="M113" s="27">
        <v>11369</v>
      </c>
      <c r="N113" s="28" t="s">
        <v>2262</v>
      </c>
      <c r="O113" s="24" t="s">
        <v>2307</v>
      </c>
      <c r="P113" s="30">
        <v>38.58</v>
      </c>
      <c r="Q113" s="31" t="s">
        <v>811</v>
      </c>
      <c r="R113" s="31" t="s">
        <v>816</v>
      </c>
    </row>
    <row r="114" spans="1:18" s="41" customFormat="1" ht="72" x14ac:dyDescent="0.3">
      <c r="A114" s="23" t="s">
        <v>690</v>
      </c>
      <c r="B114" s="24" t="s">
        <v>15</v>
      </c>
      <c r="C114" s="33" t="s">
        <v>819</v>
      </c>
      <c r="D114" s="23" t="s">
        <v>2001</v>
      </c>
      <c r="E114" s="23" t="s">
        <v>2030</v>
      </c>
      <c r="F114" s="23">
        <v>8800</v>
      </c>
      <c r="G114" s="28" t="s">
        <v>2034</v>
      </c>
      <c r="H114" s="23" t="s">
        <v>2015</v>
      </c>
      <c r="I114" s="34" t="str">
        <f>HYPERLINK(VLOOKUP(C114,Lookup!$A:$H,7,0),(VLOOKUP(C114,Lookup!$A:$H,6,0)))</f>
        <v>ZU820T Webpage</v>
      </c>
      <c r="J114" s="28" t="s">
        <v>2308</v>
      </c>
      <c r="K114" s="28" t="s">
        <v>2309</v>
      </c>
      <c r="L114" s="28" t="s">
        <v>2259</v>
      </c>
      <c r="M114" s="27">
        <v>8699</v>
      </c>
      <c r="N114" s="28" t="s">
        <v>2262</v>
      </c>
      <c r="O114" s="24" t="s">
        <v>2307</v>
      </c>
      <c r="P114" s="30">
        <v>38.58</v>
      </c>
      <c r="Q114" s="31" t="s">
        <v>811</v>
      </c>
      <c r="R114" s="31" t="s">
        <v>820</v>
      </c>
    </row>
    <row r="115" spans="1:18" s="41" customFormat="1" ht="86.4" x14ac:dyDescent="0.3">
      <c r="A115" s="23" t="s">
        <v>245</v>
      </c>
      <c r="B115" s="24" t="s">
        <v>15</v>
      </c>
      <c r="C115" s="33" t="s">
        <v>823</v>
      </c>
      <c r="D115" s="23" t="s">
        <v>2001</v>
      </c>
      <c r="E115" s="23" t="s">
        <v>2030</v>
      </c>
      <c r="F115" s="23">
        <v>8200</v>
      </c>
      <c r="G115" s="28" t="s">
        <v>2033</v>
      </c>
      <c r="H115" s="23" t="s">
        <v>2015</v>
      </c>
      <c r="I115" s="34" t="str">
        <f>HYPERLINK(VLOOKUP(C115,Lookup!$A:$H,7,0),(VLOOKUP(C115,Lookup!$A:$H,6,0)))</f>
        <v>ZU820TST Webpage</v>
      </c>
      <c r="J115" s="28" t="s">
        <v>2310</v>
      </c>
      <c r="K115" s="28" t="s">
        <v>2306</v>
      </c>
      <c r="L115" s="28" t="s">
        <v>2259</v>
      </c>
      <c r="M115" s="27">
        <v>13999</v>
      </c>
      <c r="N115" s="28" t="s">
        <v>2262</v>
      </c>
      <c r="O115" s="24" t="s">
        <v>2307</v>
      </c>
      <c r="P115" s="30">
        <v>38.58</v>
      </c>
      <c r="Q115" s="31" t="s">
        <v>811</v>
      </c>
      <c r="R115" s="31" t="s">
        <v>824</v>
      </c>
    </row>
    <row r="116" spans="1:18" s="41" customFormat="1" ht="72" x14ac:dyDescent="0.3">
      <c r="A116" s="23" t="s">
        <v>690</v>
      </c>
      <c r="B116" s="24" t="s">
        <v>15</v>
      </c>
      <c r="C116" s="33" t="s">
        <v>833</v>
      </c>
      <c r="D116" s="23" t="s">
        <v>2001</v>
      </c>
      <c r="E116" s="23" t="s">
        <v>2030</v>
      </c>
      <c r="F116" s="23">
        <v>9800</v>
      </c>
      <c r="G116" s="28" t="s">
        <v>2035</v>
      </c>
      <c r="H116" s="23" t="s">
        <v>2015</v>
      </c>
      <c r="I116" s="34" t="str">
        <f>HYPERLINK(VLOOKUP(C116,Lookup!$A:$H,7,0),(VLOOKUP(C116,Lookup!$A:$H,6,0)))</f>
        <v>ZU920T Webpage</v>
      </c>
      <c r="J116" s="28" t="s">
        <v>2311</v>
      </c>
      <c r="K116" s="28" t="s">
        <v>2312</v>
      </c>
      <c r="L116" s="28" t="s">
        <v>2259</v>
      </c>
      <c r="M116" s="27">
        <v>12799</v>
      </c>
      <c r="N116" s="28" t="s">
        <v>2262</v>
      </c>
      <c r="O116" s="24" t="s">
        <v>2313</v>
      </c>
      <c r="P116" s="30">
        <v>38.58</v>
      </c>
      <c r="Q116" s="31" t="s">
        <v>811</v>
      </c>
      <c r="R116" s="31" t="s">
        <v>834</v>
      </c>
    </row>
    <row r="117" spans="1:18" s="41" customFormat="1" ht="72" x14ac:dyDescent="0.3">
      <c r="A117" s="23" t="s">
        <v>245</v>
      </c>
      <c r="B117" s="24" t="s">
        <v>15</v>
      </c>
      <c r="C117" s="33" t="s">
        <v>837</v>
      </c>
      <c r="D117" s="23" t="s">
        <v>2001</v>
      </c>
      <c r="E117" s="23" t="s">
        <v>2030</v>
      </c>
      <c r="F117" s="23">
        <v>9800</v>
      </c>
      <c r="G117" s="28" t="s">
        <v>2036</v>
      </c>
      <c r="H117" s="23" t="s">
        <v>2015</v>
      </c>
      <c r="I117" s="34" t="str">
        <f>HYPERLINK(VLOOKUP(C117,Lookup!$A:$H,7,0),(VLOOKUP(C117,Lookup!$A:$H,6,0)))</f>
        <v>ZU920TST Webpage</v>
      </c>
      <c r="J117" s="28" t="s">
        <v>2314</v>
      </c>
      <c r="K117" s="28" t="s">
        <v>2312</v>
      </c>
      <c r="L117" s="28" t="s">
        <v>2259</v>
      </c>
      <c r="M117" s="27">
        <v>17499</v>
      </c>
      <c r="N117" s="28" t="s">
        <v>2262</v>
      </c>
      <c r="O117" s="24" t="s">
        <v>2313</v>
      </c>
      <c r="P117" s="30">
        <v>38.58</v>
      </c>
      <c r="Q117" s="31" t="s">
        <v>811</v>
      </c>
      <c r="R117" s="31" t="s">
        <v>838</v>
      </c>
    </row>
    <row r="118" spans="1:18" s="41" customFormat="1" ht="57.6" x14ac:dyDescent="0.3">
      <c r="A118" s="23" t="s">
        <v>239</v>
      </c>
      <c r="B118" s="24" t="s">
        <v>15</v>
      </c>
      <c r="C118" s="33" t="s">
        <v>840</v>
      </c>
      <c r="D118" s="23" t="s">
        <v>2001</v>
      </c>
      <c r="E118" s="23" t="s">
        <v>2006</v>
      </c>
      <c r="F118" s="23">
        <v>3600</v>
      </c>
      <c r="G118" s="28" t="s">
        <v>2037</v>
      </c>
      <c r="H118" s="23" t="s">
        <v>1979</v>
      </c>
      <c r="I118" s="34" t="str">
        <f>HYPERLINK(VLOOKUP(C118,Lookup!$A:$H,7,0),(VLOOKUP(C118,Lookup!$A:$H,6,0)))</f>
        <v>ZW340e WebPage</v>
      </c>
      <c r="J118" s="28" t="s">
        <v>2315</v>
      </c>
      <c r="K118" s="28" t="s">
        <v>2316</v>
      </c>
      <c r="L118" s="28" t="s">
        <v>2317</v>
      </c>
      <c r="M118" s="27">
        <v>899</v>
      </c>
      <c r="N118" s="28">
        <v>0</v>
      </c>
      <c r="O118" s="24" t="s">
        <v>2318</v>
      </c>
      <c r="P118" s="30">
        <v>9.26</v>
      </c>
      <c r="Q118" s="31" t="s">
        <v>841</v>
      </c>
      <c r="R118" s="31" t="s">
        <v>842</v>
      </c>
    </row>
    <row r="119" spans="1:18" s="41" customFormat="1" ht="57.6" x14ac:dyDescent="0.3">
      <c r="A119" s="23" t="s">
        <v>239</v>
      </c>
      <c r="B119" s="24" t="s">
        <v>15</v>
      </c>
      <c r="C119" s="33" t="s">
        <v>885</v>
      </c>
      <c r="D119" s="23" t="s">
        <v>2001</v>
      </c>
      <c r="E119" s="23" t="s">
        <v>2006</v>
      </c>
      <c r="F119" s="23">
        <v>4000</v>
      </c>
      <c r="G119" s="28" t="s">
        <v>2037</v>
      </c>
      <c r="H119" s="23" t="s">
        <v>1979</v>
      </c>
      <c r="I119" s="34" t="str">
        <f>HYPERLINK(VLOOKUP(C119,Lookup!$A:$H,7,0),(VLOOKUP(C119,Lookup!$A:$H,6,0)))</f>
        <v>ZW350e WebPage</v>
      </c>
      <c r="J119" s="28" t="s">
        <v>2319</v>
      </c>
      <c r="K119" s="28" t="s">
        <v>2316</v>
      </c>
      <c r="L119" s="28" t="s">
        <v>2320</v>
      </c>
      <c r="M119" s="27">
        <v>979</v>
      </c>
      <c r="N119" s="28">
        <v>0</v>
      </c>
      <c r="O119" s="24" t="s">
        <v>2318</v>
      </c>
      <c r="P119" s="30">
        <v>9.26</v>
      </c>
      <c r="Q119" s="31" t="s">
        <v>841</v>
      </c>
      <c r="R119" s="31" t="s">
        <v>849</v>
      </c>
    </row>
    <row r="120" spans="1:18" s="41" customFormat="1" ht="57.6" x14ac:dyDescent="0.3">
      <c r="A120" s="23" t="s">
        <v>245</v>
      </c>
      <c r="B120" s="24" t="s">
        <v>15</v>
      </c>
      <c r="C120" s="33" t="s">
        <v>851</v>
      </c>
      <c r="D120" s="23" t="s">
        <v>2001</v>
      </c>
      <c r="E120" s="23" t="s">
        <v>2006</v>
      </c>
      <c r="F120" s="23">
        <v>3600</v>
      </c>
      <c r="G120" s="28" t="s">
        <v>2038</v>
      </c>
      <c r="H120" s="23" t="s">
        <v>1979</v>
      </c>
      <c r="I120" s="34" t="str">
        <f>HYPERLINK(VLOOKUP(C120,Lookup!$A:$H,7,0),(VLOOKUP(C120,Lookup!$A:$H,6,0)))</f>
        <v>ZW350ST WebPage</v>
      </c>
      <c r="J120" s="28" t="s">
        <v>2321</v>
      </c>
      <c r="K120" s="28" t="s">
        <v>2322</v>
      </c>
      <c r="L120" s="28" t="s">
        <v>2246</v>
      </c>
      <c r="M120" s="27">
        <v>1399</v>
      </c>
      <c r="N120" s="28">
        <v>0</v>
      </c>
      <c r="O120" s="24" t="s">
        <v>2139</v>
      </c>
      <c r="P120" s="30">
        <v>9.26</v>
      </c>
      <c r="Q120" s="31" t="s">
        <v>322</v>
      </c>
      <c r="R120" s="31" t="s">
        <v>852</v>
      </c>
    </row>
    <row r="121" spans="1:18" s="41" customFormat="1" ht="72" x14ac:dyDescent="0.3">
      <c r="A121" s="23" t="s">
        <v>255</v>
      </c>
      <c r="B121" s="24" t="s">
        <v>15</v>
      </c>
      <c r="C121" s="33" t="s">
        <v>863</v>
      </c>
      <c r="D121" s="23" t="s">
        <v>2001</v>
      </c>
      <c r="E121" s="23" t="s">
        <v>2006</v>
      </c>
      <c r="F121" s="23">
        <v>4000</v>
      </c>
      <c r="G121" s="28" t="s">
        <v>2039</v>
      </c>
      <c r="H121" s="23" t="s">
        <v>1979</v>
      </c>
      <c r="I121" s="34" t="str">
        <f>HYPERLINK(VLOOKUP(C121,Lookup!$A:$H,7,0),(VLOOKUP(C121,Lookup!$A:$H,6,0)))</f>
        <v>ZW410UST Webpage</v>
      </c>
      <c r="J121" s="28" t="s">
        <v>2323</v>
      </c>
      <c r="K121" s="28" t="s">
        <v>2324</v>
      </c>
      <c r="L121" s="28" t="s">
        <v>2248</v>
      </c>
      <c r="M121" s="27">
        <v>2249</v>
      </c>
      <c r="N121" s="28">
        <v>0</v>
      </c>
      <c r="O121" s="24" t="s">
        <v>2254</v>
      </c>
      <c r="P121" s="30">
        <v>13.4</v>
      </c>
      <c r="Q121" s="31" t="s">
        <v>667</v>
      </c>
      <c r="R121" s="31" t="s">
        <v>864</v>
      </c>
    </row>
  </sheetData>
  <autoFilter ref="A1:R122" xr:uid="{00000000-0009-0000-0000-000001000000}">
    <sortState xmlns:xlrd2="http://schemas.microsoft.com/office/spreadsheetml/2017/richdata2" ref="A2:R128">
      <sortCondition ref="C1:C128"/>
    </sortState>
  </autoFilter>
  <conditionalFormatting sqref="N2:N121">
    <cfRule type="cellIs" dxfId="2" priority="3" operator="equal">
      <formula>0</formula>
    </cfRule>
  </conditionalFormatting>
  <pageMargins left="0.17" right="0.17" top="0.24" bottom="0.32" header="0.17" footer="0.3"/>
  <pageSetup scale="4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735"/>
  <sheetViews>
    <sheetView zoomScale="80" zoomScaleNormal="80" workbookViewId="0">
      <pane ySplit="19" topLeftCell="A20" activePane="bottomLeft" state="frozen"/>
      <selection activeCell="E124" sqref="E124"/>
      <selection pane="bottomLeft" activeCell="D1" sqref="D1:D1048576"/>
    </sheetView>
  </sheetViews>
  <sheetFormatPr defaultColWidth="9.33203125" defaultRowHeight="14.4" x14ac:dyDescent="0.3"/>
  <cols>
    <col min="1" max="1" width="18.5546875" customWidth="1"/>
    <col min="2" max="2" width="16.5546875" customWidth="1"/>
    <col min="5" max="5" width="10.5546875" customWidth="1"/>
    <col min="6" max="6" width="53.44140625" customWidth="1"/>
    <col min="7" max="7" width="14.44140625" style="138" customWidth="1"/>
    <col min="8" max="8" width="9.33203125" style="138"/>
    <col min="9" max="9" width="14.5546875" style="138" customWidth="1"/>
    <col min="10" max="10" width="9.33203125" style="138"/>
    <col min="11" max="11" width="17.44140625" style="138" customWidth="1"/>
    <col min="12" max="12" width="19.33203125" style="138" customWidth="1"/>
  </cols>
  <sheetData>
    <row r="1" spans="1:12" ht="10.5" customHeight="1" thickBot="1" x14ac:dyDescent="0.4">
      <c r="A1" s="52"/>
      <c r="B1" s="53"/>
      <c r="C1" s="53"/>
      <c r="D1" s="54"/>
      <c r="E1" s="55"/>
      <c r="F1" s="55"/>
      <c r="G1" s="55"/>
      <c r="H1" s="55"/>
      <c r="I1" s="55"/>
      <c r="J1" s="55"/>
      <c r="K1" s="55"/>
      <c r="L1" s="55"/>
    </row>
    <row r="2" spans="1:12" ht="36.6" thickBot="1" x14ac:dyDescent="0.5">
      <c r="A2" s="56" t="s">
        <v>886</v>
      </c>
      <c r="B2" s="235" t="s">
        <v>833</v>
      </c>
      <c r="C2" s="236"/>
      <c r="D2" s="237"/>
      <c r="E2" s="57"/>
      <c r="F2" s="57"/>
      <c r="G2" s="55"/>
      <c r="H2" s="55"/>
      <c r="I2" s="55"/>
      <c r="J2" s="55"/>
      <c r="K2" s="55"/>
      <c r="L2" s="55"/>
    </row>
    <row r="3" spans="1:12" ht="31.2" x14ac:dyDescent="0.3">
      <c r="A3" s="58"/>
      <c r="B3" s="59" t="s">
        <v>887</v>
      </c>
      <c r="C3" s="59" t="s">
        <v>888</v>
      </c>
      <c r="D3" s="60" t="s">
        <v>889</v>
      </c>
      <c r="E3" s="59" t="s">
        <v>890</v>
      </c>
      <c r="F3" s="238" t="s">
        <v>891</v>
      </c>
      <c r="G3" s="239"/>
      <c r="H3" s="239"/>
      <c r="I3" s="239"/>
      <c r="J3" s="239"/>
      <c r="K3" s="239"/>
      <c r="L3" s="240"/>
    </row>
    <row r="4" spans="1:12" ht="21.75" customHeight="1" x14ac:dyDescent="0.3">
      <c r="A4" s="61" t="s">
        <v>892</v>
      </c>
      <c r="B4" s="62" t="str">
        <f>(VLOOKUP(B2,$A$304:$G$716,2,FALSE))</f>
        <v>Lamp Free</v>
      </c>
      <c r="C4" s="63" t="str">
        <f>IFERROR(VLOOKUP(B4,$B$19:$L$300,2,FALSE)," ")</f>
        <v xml:space="preserve"> </v>
      </c>
      <c r="D4" s="63" t="str">
        <f>IFERROR(VLOOKUP(B4,$B$19:$L$300,3,FALSE)," ")</f>
        <v xml:space="preserve"> </v>
      </c>
      <c r="E4" s="63" t="str">
        <f>IFERROR(VLOOKUP(B4,$B$19:$L$300,4,FALSE)," ")</f>
        <v xml:space="preserve"> </v>
      </c>
      <c r="F4" s="232" t="str">
        <f>IFERROR(VLOOKUP(B4,$B$18:$L$301,5,FALSE)," ")</f>
        <v xml:space="preserve"> </v>
      </c>
      <c r="G4" s="233"/>
      <c r="H4" s="233"/>
      <c r="I4" s="233"/>
      <c r="J4" s="233"/>
      <c r="K4" s="233"/>
      <c r="L4" s="234"/>
    </row>
    <row r="5" spans="1:12" ht="22.5" customHeight="1" x14ac:dyDescent="0.3">
      <c r="A5" s="61" t="s">
        <v>893</v>
      </c>
      <c r="B5" s="62" t="str">
        <f>VLOOKUP(B2,$A$304:$G$716,3,FALSE)</f>
        <v>BR-3082W</v>
      </c>
      <c r="C5" s="63">
        <f>IFERROR(VLOOKUP(B5,$B$19:$L$300,2,FALSE)," ")</f>
        <v>61</v>
      </c>
      <c r="D5" s="63">
        <f t="shared" ref="D5:D9" si="0">IFERROR(VLOOKUP(B5,$B$19:$L$300,3,FALSE)," ")</f>
        <v>36</v>
      </c>
      <c r="E5" s="63">
        <f>IFERROR(VLOOKUP(B5,$B$19:$L$300,4,FALSE)," ")</f>
        <v>33</v>
      </c>
      <c r="F5" s="232" t="str">
        <f>IFERROR(VLOOKUP(B5,$B$18:$L$301,5,FALSE)," ")</f>
        <v>Remote  Control 
(hard wire port available) for ZU2200 / ZU1900 / ZU1700 / ZU920T / ZU920TST / ZU820T / ZU725T / ZU725TST / ZU820TST using AAA batteries</v>
      </c>
      <c r="G5" s="233"/>
      <c r="H5" s="233"/>
      <c r="I5" s="233"/>
      <c r="J5" s="233"/>
      <c r="K5" s="233"/>
      <c r="L5" s="234"/>
    </row>
    <row r="6" spans="1:12" ht="20.25" customHeight="1" x14ac:dyDescent="0.3">
      <c r="A6" s="61" t="s">
        <v>894</v>
      </c>
      <c r="B6" s="62" t="str">
        <f>IF(VLOOKUP(B2,$A$304:$G$716,4,FALSE)="N/A","None",VLOOKUP(B2,$A$304:$G$716,4,FALSE))</f>
        <v>None</v>
      </c>
      <c r="C6" s="63" t="str">
        <f>IFERROR(VLOOKUP(B6,$B$19:$L$300,2,FALSE)," ")</f>
        <v xml:space="preserve"> </v>
      </c>
      <c r="D6" s="63" t="str">
        <f t="shared" si="0"/>
        <v xml:space="preserve"> </v>
      </c>
      <c r="E6" s="63" t="str">
        <f>IFERROR(VLOOKUP(B6,$B$19:$L$300,4,FALSE)," ")</f>
        <v xml:space="preserve"> </v>
      </c>
      <c r="F6" s="232" t="str">
        <f>IFERROR(VLOOKUP(B6,$B$18:$L$301,5,FALSE)," ")</f>
        <v xml:space="preserve"> </v>
      </c>
      <c r="G6" s="233"/>
      <c r="H6" s="233"/>
      <c r="I6" s="233"/>
      <c r="J6" s="233"/>
      <c r="K6" s="233"/>
      <c r="L6" s="234"/>
    </row>
    <row r="7" spans="1:12" ht="21.75" customHeight="1" x14ac:dyDescent="0.3">
      <c r="A7" s="61" t="s">
        <v>895</v>
      </c>
      <c r="B7" s="62" t="str">
        <f>VLOOKUP(B2,$A$304:$G$716,5,FALSE)</f>
        <v>BM-9004U</v>
      </c>
      <c r="C7" s="63">
        <f>IFERROR(VLOOKUP(B7,$B$19:$L$300,2,FALSE)," ")</f>
        <v>249</v>
      </c>
      <c r="D7" s="63">
        <f t="shared" si="0"/>
        <v>187</v>
      </c>
      <c r="E7" s="63">
        <f>IFERROR(VLOOKUP(B7,$B$19:$L$300,4,FALSE)," ")</f>
        <v>174</v>
      </c>
      <c r="F7" s="232" t="str">
        <f>IFERROR(VLOOKUP(B7,$B$18:$L$301,5,FALSE)," ")</f>
        <v>Heavy Duty, compact size universal projector mount. Black anodized aluminum construction with powder coated arms. Precision adjustment mechanism. Fully adjustable roll, pitch and yaw. Quick release mechanism. Supports up to 70 lbs.  for ZU720T/ZU720TST
4K500
ZU660/ZU850
ZH510T-B/ZU510T-B/ZU510T-W WU630/TW865NL/TW865NLW</v>
      </c>
      <c r="G7" s="233"/>
      <c r="H7" s="233"/>
      <c r="I7" s="233"/>
      <c r="J7" s="233"/>
      <c r="K7" s="233"/>
      <c r="L7" s="234"/>
    </row>
    <row r="8" spans="1:12" ht="21.75" customHeight="1" x14ac:dyDescent="0.3">
      <c r="A8" s="61" t="s">
        <v>896</v>
      </c>
      <c r="B8" s="62" t="str">
        <f>IF(VLOOKUP(B2,$A$304:$G$716,6,FALSE)=0,"",VLOOKUP(B2,$A$304:$G716,6,FALSE))</f>
        <v/>
      </c>
      <c r="C8" s="63" t="str">
        <f>IFERROR(VLOOKUP(B8,$B$19:$L$300,2,FALSE)," ")</f>
        <v xml:space="preserve"> </v>
      </c>
      <c r="D8" s="63" t="str">
        <f t="shared" si="0"/>
        <v xml:space="preserve"> </v>
      </c>
      <c r="E8" s="63" t="str">
        <f>IFERROR(VLOOKUP(B8,$B$19:$L$300,4,FALSE)," ")</f>
        <v xml:space="preserve"> </v>
      </c>
      <c r="F8" s="232" t="str">
        <f>IFERROR(VLOOKUP(B8,$B$18:$L$301,5,FALSE)," ")</f>
        <v xml:space="preserve"> </v>
      </c>
      <c r="G8" s="233"/>
      <c r="H8" s="233"/>
      <c r="I8" s="233"/>
      <c r="J8" s="233"/>
      <c r="K8" s="233"/>
      <c r="L8" s="234"/>
    </row>
    <row r="9" spans="1:12" ht="21.75" customHeight="1" thickBot="1" x14ac:dyDescent="0.35">
      <c r="A9" s="64" t="s">
        <v>897</v>
      </c>
      <c r="B9" s="65" t="str">
        <f>IF(VLOOKUP(B2,$A$304:$G$716,7,FALSE)=0,"",VLOOKUP(B2,$A$304:$G717,7,FALSE))</f>
        <v/>
      </c>
      <c r="C9" s="66" t="str">
        <f>IFERROR(VLOOKUP(B9,$B$19:$L$300,2,FALSE)," ")</f>
        <v xml:space="preserve"> </v>
      </c>
      <c r="D9" s="66" t="str">
        <f t="shared" si="0"/>
        <v xml:space="preserve"> </v>
      </c>
      <c r="E9" s="66" t="str">
        <f>IFERROR(VLOOKUP(B9,$B$19:$L$300,4,FALSE)," ")</f>
        <v xml:space="preserve"> </v>
      </c>
      <c r="F9" s="248" t="str">
        <f>IFERROR(VLOOKUP(B9,$B$18:$L$301,5,FALSE)," ")</f>
        <v xml:space="preserve"> </v>
      </c>
      <c r="G9" s="249"/>
      <c r="H9" s="249"/>
      <c r="I9" s="249"/>
      <c r="J9" s="249"/>
      <c r="K9" s="249"/>
      <c r="L9" s="250"/>
    </row>
    <row r="10" spans="1:12" ht="5.25" customHeight="1" thickBot="1" x14ac:dyDescent="0.35">
      <c r="A10" s="61"/>
      <c r="B10" s="67"/>
      <c r="C10" s="68"/>
      <c r="D10" s="68"/>
      <c r="E10" s="68"/>
      <c r="F10" s="69"/>
      <c r="G10" s="69"/>
      <c r="H10" s="69"/>
      <c r="I10" s="69"/>
      <c r="J10" s="69"/>
      <c r="K10" s="69"/>
      <c r="L10" s="70"/>
    </row>
    <row r="11" spans="1:12" ht="32.25" customHeight="1" x14ac:dyDescent="0.3">
      <c r="A11" s="71" t="s">
        <v>898</v>
      </c>
      <c r="B11" s="72"/>
      <c r="C11" s="251" t="str">
        <f>IFERROR(VLOOKUP(B2,'Pricelist - Hybrid Dealer'!$C:$L,17,FALSE)," ")</f>
        <v xml:space="preserve"> </v>
      </c>
      <c r="D11" s="251"/>
      <c r="E11" s="251"/>
      <c r="F11" s="251"/>
      <c r="G11" s="251"/>
      <c r="H11" s="251"/>
      <c r="I11" s="251"/>
      <c r="J11" s="251"/>
      <c r="K11" s="251"/>
      <c r="L11" s="252"/>
    </row>
    <row r="12" spans="1:12" ht="23.25" customHeight="1" x14ac:dyDescent="0.3">
      <c r="A12" s="253" t="s">
        <v>899</v>
      </c>
      <c r="B12" s="254"/>
      <c r="C12" s="254"/>
      <c r="D12" s="254"/>
      <c r="E12" s="254"/>
      <c r="F12" s="254"/>
      <c r="G12" s="254"/>
      <c r="H12" s="254"/>
      <c r="I12" s="254"/>
      <c r="J12" s="254"/>
      <c r="K12" s="254"/>
      <c r="L12" s="255"/>
    </row>
    <row r="13" spans="1:12" ht="23.25" customHeight="1" x14ac:dyDescent="0.3">
      <c r="A13" s="73" t="s">
        <v>900</v>
      </c>
      <c r="B13" s="74" t="str">
        <f>VLOOKUP($B$2,$A$304:$L$752,8,FALSE)</f>
        <v>BW-WTP15</v>
      </c>
      <c r="C13" s="75">
        <f>IFERROR(VLOOKUP(B13,$B$19:$L$300,2,FALSE),"")</f>
        <v>399</v>
      </c>
      <c r="D13" s="75">
        <f>IFERROR(VLOOKUP(B13,$B$19:$L$300,3,FALSE),"")</f>
        <v>299</v>
      </c>
      <c r="E13" s="75">
        <f>IFERROR(VLOOKUP(B13,$B$19:$L$300,4,FALSE),"")</f>
        <v>278</v>
      </c>
      <c r="F13" s="241" t="str">
        <f>IFERROR(VLOOKUP(B13,$B$18:$L$300,5,FALSE),"")</f>
        <v>5 years limited ProAV projector warranty,All DATA models =&gt;5000L,5 Years or 12000hrs (whichever sooner) for 5 Year Projector warranty, data projectors &gt;5000 lumens</v>
      </c>
      <c r="G13" s="241"/>
      <c r="H13" s="241"/>
      <c r="I13" s="241"/>
      <c r="J13" s="241"/>
      <c r="K13" s="241"/>
      <c r="L13" s="242"/>
    </row>
    <row r="14" spans="1:12" ht="23.25" customHeight="1" x14ac:dyDescent="0.3">
      <c r="A14" s="76" t="s">
        <v>901</v>
      </c>
      <c r="B14" s="74">
        <f>VLOOKUP($B$2,$A$304:$L$752,9,FALSE)</f>
        <v>0</v>
      </c>
      <c r="C14" s="75" t="str">
        <f>IFERROR(VLOOKUP(B14,$B$19:$L$300,2,FALSE),"")</f>
        <v/>
      </c>
      <c r="D14" s="75" t="str">
        <f t="shared" ref="D14:D17" si="1">IFERROR(VLOOKUP(B14,$B$19:$L$300,3,FALSE),"")</f>
        <v/>
      </c>
      <c r="E14" s="75" t="str">
        <f>IFERROR(VLOOKUP(B14,$B$19:$L$300,4,FALSE),"")</f>
        <v/>
      </c>
      <c r="F14" s="241" t="str">
        <f>IFERROR(VLOOKUP(B14,$B$18:$L$300,5,FALSE),"")</f>
        <v/>
      </c>
      <c r="G14" s="241"/>
      <c r="H14" s="241"/>
      <c r="I14" s="241"/>
      <c r="J14" s="241"/>
      <c r="K14" s="241"/>
      <c r="L14" s="242"/>
    </row>
    <row r="15" spans="1:12" ht="23.25" customHeight="1" x14ac:dyDescent="0.3">
      <c r="A15" s="76" t="s">
        <v>902</v>
      </c>
      <c r="B15" s="74">
        <f>VLOOKUP($B$2,$A$304:$L$752,10,FALSE)</f>
        <v>0</v>
      </c>
      <c r="C15" s="75" t="str">
        <f>IFERROR(VLOOKUP(B15,$B$19:$L$300,2,FALSE),"")</f>
        <v/>
      </c>
      <c r="D15" s="75" t="str">
        <f t="shared" si="1"/>
        <v/>
      </c>
      <c r="E15" s="75" t="str">
        <f>IFERROR(VLOOKUP(B15,$B$19:$L$300,4,FALSE),"")</f>
        <v/>
      </c>
      <c r="F15" s="241" t="str">
        <f>IFERROR(VLOOKUP(B15,$B$18:$L$300,5,FALSE),"")</f>
        <v/>
      </c>
      <c r="G15" s="241"/>
      <c r="H15" s="241"/>
      <c r="I15" s="241"/>
      <c r="J15" s="241"/>
      <c r="K15" s="241"/>
      <c r="L15" s="242"/>
    </row>
    <row r="16" spans="1:12" ht="23.25" customHeight="1" x14ac:dyDescent="0.3">
      <c r="A16" s="76" t="s">
        <v>903</v>
      </c>
      <c r="B16" s="74">
        <f>VLOOKUP($B$2,$A$304:$L$752,11,FALSE)</f>
        <v>0</v>
      </c>
      <c r="C16" s="75" t="str">
        <f>IFERROR(VLOOKUP(B16,$B$19:$L$300,2,FALSE),"")</f>
        <v/>
      </c>
      <c r="D16" s="75" t="str">
        <f t="shared" si="1"/>
        <v/>
      </c>
      <c r="E16" s="75" t="str">
        <f>IFERROR(VLOOKUP(B16,$B$19:$L$300,4,FALSE),"")</f>
        <v/>
      </c>
      <c r="F16" s="241" t="str">
        <f>IFERROR(VLOOKUP(B16,$B$18:$L$300,5,FALSE),"")</f>
        <v/>
      </c>
      <c r="G16" s="241"/>
      <c r="H16" s="241"/>
      <c r="I16" s="241"/>
      <c r="J16" s="241"/>
      <c r="K16" s="241"/>
      <c r="L16" s="242"/>
    </row>
    <row r="17" spans="1:12" ht="23.25" customHeight="1" thickBot="1" x14ac:dyDescent="0.35">
      <c r="A17" s="77" t="s">
        <v>904</v>
      </c>
      <c r="B17" s="78">
        <f>VLOOKUP($B$2,$A$304:$L$752,12,FALSE)</f>
        <v>0</v>
      </c>
      <c r="C17" s="79" t="str">
        <f>IFERROR(VLOOKUP(B17,$B$19:$L$300,2,FALSE),"")</f>
        <v/>
      </c>
      <c r="D17" s="79" t="str">
        <f t="shared" si="1"/>
        <v/>
      </c>
      <c r="E17" s="79" t="str">
        <f>IFERROR(VLOOKUP(B17,$B$19:$L$300,4,FALSE),"")</f>
        <v/>
      </c>
      <c r="F17" s="243" t="str">
        <f>IFERROR(VLOOKUP(B17,$B$18:$L$300,5,FALSE),"")</f>
        <v/>
      </c>
      <c r="G17" s="243"/>
      <c r="H17" s="243"/>
      <c r="I17" s="243"/>
      <c r="J17" s="243"/>
      <c r="K17" s="243"/>
      <c r="L17" s="244"/>
    </row>
    <row r="18" spans="1:12" ht="23.4" x14ac:dyDescent="0.3">
      <c r="A18" s="80" t="s">
        <v>905</v>
      </c>
      <c r="B18" s="16"/>
      <c r="C18" s="81"/>
      <c r="D18" s="81"/>
      <c r="E18" s="81"/>
      <c r="F18" s="16"/>
      <c r="G18" s="81"/>
      <c r="H18" s="81"/>
      <c r="I18" s="81"/>
      <c r="J18" s="81"/>
      <c r="K18" s="81"/>
      <c r="L18" s="81"/>
    </row>
    <row r="19" spans="1:12" ht="29.4" x14ac:dyDescent="0.35">
      <c r="A19" s="82" t="s">
        <v>1</v>
      </c>
      <c r="B19" s="83" t="s">
        <v>906</v>
      </c>
      <c r="C19" s="84" t="s">
        <v>907</v>
      </c>
      <c r="D19" s="84" t="s">
        <v>908</v>
      </c>
      <c r="E19" s="85" t="s">
        <v>909</v>
      </c>
      <c r="F19" s="86" t="s">
        <v>891</v>
      </c>
      <c r="G19" s="82" t="s">
        <v>910</v>
      </c>
      <c r="H19" s="82" t="s">
        <v>911</v>
      </c>
      <c r="I19" s="82" t="s">
        <v>912</v>
      </c>
      <c r="J19" s="82" t="s">
        <v>2</v>
      </c>
      <c r="K19" s="87" t="s">
        <v>913</v>
      </c>
      <c r="L19" s="87" t="s">
        <v>7</v>
      </c>
    </row>
    <row r="20" spans="1:12" ht="15" customHeight="1" x14ac:dyDescent="0.3">
      <c r="A20" s="19" t="s">
        <v>894</v>
      </c>
      <c r="B20" s="88" t="s">
        <v>914</v>
      </c>
      <c r="C20" s="89">
        <f>VLOOKUP(B20,'[9]US Acc'!A:C,3,FALSE)</f>
        <v>89</v>
      </c>
      <c r="D20" s="89">
        <f>VLOOKUP(B20,'[9]US Acc'!A:F,6,FALSE)</f>
        <v>45</v>
      </c>
      <c r="E20" s="89">
        <f>VLOOKUP(B20,'[9]US Acc'!A:I,9,FALSE)</f>
        <v>42</v>
      </c>
      <c r="F20" s="90" t="s">
        <v>915</v>
      </c>
      <c r="G20" s="91" t="s">
        <v>916</v>
      </c>
      <c r="H20" s="91" t="s">
        <v>917</v>
      </c>
      <c r="I20" s="91" t="s">
        <v>918</v>
      </c>
      <c r="J20" s="91" t="s">
        <v>917</v>
      </c>
      <c r="K20" s="91" t="s">
        <v>919</v>
      </c>
      <c r="L20" s="91" t="s">
        <v>15</v>
      </c>
    </row>
    <row r="21" spans="1:12" ht="15" customHeight="1" x14ac:dyDescent="0.3">
      <c r="A21" s="19" t="s">
        <v>894</v>
      </c>
      <c r="B21" s="92" t="s">
        <v>920</v>
      </c>
      <c r="C21" s="89">
        <f>VLOOKUP(B21,'[9]US Acc'!A:C,3,FALSE)</f>
        <v>89</v>
      </c>
      <c r="D21" s="89">
        <f>VLOOKUP(B21,'[9]US Acc'!A:F,6,FALSE)</f>
        <v>49</v>
      </c>
      <c r="E21" s="89">
        <f>VLOOKUP(B21,'[9]US Acc'!A:I,9,FALSE)</f>
        <v>46</v>
      </c>
      <c r="F21" s="90" t="s">
        <v>921</v>
      </c>
      <c r="G21" s="93" t="s">
        <v>922</v>
      </c>
      <c r="H21" s="93" t="s">
        <v>917</v>
      </c>
      <c r="I21" s="93" t="s">
        <v>923</v>
      </c>
      <c r="J21" s="93" t="s">
        <v>917</v>
      </c>
      <c r="K21" s="93" t="s">
        <v>924</v>
      </c>
      <c r="L21" s="93" t="s">
        <v>15</v>
      </c>
    </row>
    <row r="22" spans="1:12" ht="15" customHeight="1" x14ac:dyDescent="0.3">
      <c r="A22" s="19" t="s">
        <v>894</v>
      </c>
      <c r="B22" s="92" t="s">
        <v>925</v>
      </c>
      <c r="C22" s="89">
        <f>VLOOKUP(B22,'[9]US Acc'!A:C,3,FALSE)</f>
        <v>111</v>
      </c>
      <c r="D22" s="89">
        <f>VLOOKUP(B22,'[9]US Acc'!A:F,6,FALSE)</f>
        <v>56</v>
      </c>
      <c r="E22" s="89">
        <f>VLOOKUP(B22,'[9]US Acc'!A:I,9,FALSE)</f>
        <v>52</v>
      </c>
      <c r="F22" s="90" t="s">
        <v>926</v>
      </c>
      <c r="G22" s="93" t="s">
        <v>927</v>
      </c>
      <c r="H22" s="93" t="s">
        <v>509</v>
      </c>
      <c r="I22" s="93" t="s">
        <v>923</v>
      </c>
      <c r="J22" s="93" t="s">
        <v>917</v>
      </c>
      <c r="K22" s="93" t="s">
        <v>928</v>
      </c>
      <c r="L22" s="93" t="s">
        <v>15</v>
      </c>
    </row>
    <row r="23" spans="1:12" ht="15" customHeight="1" x14ac:dyDescent="0.3">
      <c r="A23" s="19" t="s">
        <v>894</v>
      </c>
      <c r="B23" s="92" t="s">
        <v>929</v>
      </c>
      <c r="C23" s="89">
        <f>VLOOKUP(B23,'[9]US Acc'!A:C,3,FALSE)</f>
        <v>111</v>
      </c>
      <c r="D23" s="89">
        <f>VLOOKUP(B23,'[9]US Acc'!A:F,6,FALSE)</f>
        <v>56</v>
      </c>
      <c r="E23" s="89">
        <f>VLOOKUP(B23,'[9]US Acc'!A:I,9,FALSE)</f>
        <v>52</v>
      </c>
      <c r="F23" s="90" t="s">
        <v>930</v>
      </c>
      <c r="G23" s="93" t="s">
        <v>927</v>
      </c>
      <c r="H23" s="93" t="s">
        <v>509</v>
      </c>
      <c r="I23" s="93" t="s">
        <v>923</v>
      </c>
      <c r="J23" s="93" t="s">
        <v>917</v>
      </c>
      <c r="K23" s="93" t="s">
        <v>931</v>
      </c>
      <c r="L23" s="93" t="s">
        <v>15</v>
      </c>
    </row>
    <row r="24" spans="1:12" ht="15" customHeight="1" x14ac:dyDescent="0.3">
      <c r="A24" s="19" t="s">
        <v>932</v>
      </c>
      <c r="B24" s="94" t="s">
        <v>933</v>
      </c>
      <c r="C24" s="89">
        <f>VLOOKUP(B24,'[9]US Acc'!A:C,3,FALSE)</f>
        <v>69</v>
      </c>
      <c r="D24" s="89">
        <f>VLOOKUP(B24,'[9]US Acc'!A:F,6,FALSE)</f>
        <v>39</v>
      </c>
      <c r="E24" s="89">
        <f>VLOOKUP(B24,'[9]US Acc'!A:I,9,FALSE)</f>
        <v>36</v>
      </c>
      <c r="F24" s="95" t="s">
        <v>934</v>
      </c>
      <c r="G24" s="96" t="s">
        <v>935</v>
      </c>
      <c r="H24" s="96" t="s">
        <v>509</v>
      </c>
      <c r="I24" s="96" t="s">
        <v>287</v>
      </c>
      <c r="J24" s="96" t="s">
        <v>509</v>
      </c>
      <c r="K24" s="96" t="s">
        <v>936</v>
      </c>
      <c r="L24" s="96" t="s">
        <v>15</v>
      </c>
    </row>
    <row r="25" spans="1:12" ht="15" customHeight="1" x14ac:dyDescent="0.3">
      <c r="A25" s="19" t="s">
        <v>892</v>
      </c>
      <c r="B25" s="92" t="s">
        <v>937</v>
      </c>
      <c r="C25" s="89">
        <f>VLOOKUP(B25,'[9]US Acc'!A:C,3,FALSE)</f>
        <v>327</v>
      </c>
      <c r="D25" s="89">
        <f>VLOOKUP(B25,'[9]US Acc'!A:F,6,FALSE)</f>
        <v>242</v>
      </c>
      <c r="E25" s="89">
        <f>VLOOKUP(B25,'[9]US Acc'!A:I,9,FALSE)</f>
        <v>225</v>
      </c>
      <c r="F25" s="97" t="s">
        <v>938</v>
      </c>
      <c r="G25" s="93" t="s">
        <v>939</v>
      </c>
      <c r="H25" s="93" t="s">
        <v>509</v>
      </c>
      <c r="I25" s="93" t="s">
        <v>940</v>
      </c>
      <c r="J25" s="93" t="s">
        <v>509</v>
      </c>
      <c r="K25" s="93" t="s">
        <v>941</v>
      </c>
      <c r="L25" s="93" t="s">
        <v>15</v>
      </c>
    </row>
    <row r="26" spans="1:12" ht="15" customHeight="1" x14ac:dyDescent="0.3">
      <c r="A26" s="19" t="s">
        <v>892</v>
      </c>
      <c r="B26" s="92" t="s">
        <v>942</v>
      </c>
      <c r="C26" s="89">
        <f>VLOOKUP(B26,'[9]US Acc'!A:C,3,FALSE)</f>
        <v>681</v>
      </c>
      <c r="D26" s="89">
        <f>VLOOKUP(B26,'[9]US Acc'!A:F,6,FALSE)</f>
        <v>491</v>
      </c>
      <c r="E26" s="89">
        <f>VLOOKUP(B26,'[9]US Acc'!A:I,9,FALSE)</f>
        <v>457</v>
      </c>
      <c r="F26" s="97" t="s">
        <v>943</v>
      </c>
      <c r="G26" s="93" t="s">
        <v>939</v>
      </c>
      <c r="H26" s="93" t="s">
        <v>509</v>
      </c>
      <c r="I26" s="93" t="s">
        <v>940</v>
      </c>
      <c r="J26" s="93" t="s">
        <v>509</v>
      </c>
      <c r="K26" s="93" t="s">
        <v>944</v>
      </c>
      <c r="L26" s="93" t="s">
        <v>15</v>
      </c>
    </row>
    <row r="27" spans="1:12" ht="15" customHeight="1" x14ac:dyDescent="0.3">
      <c r="A27" s="19" t="s">
        <v>892</v>
      </c>
      <c r="B27" s="98" t="s">
        <v>945</v>
      </c>
      <c r="C27" s="89">
        <f>VLOOKUP(B27,'[9]US Acc'!A:C,3,FALSE)</f>
        <v>188</v>
      </c>
      <c r="D27" s="89">
        <f>VLOOKUP(B27,'[9]US Acc'!A:F,6,FALSE)</f>
        <v>141</v>
      </c>
      <c r="E27" s="89">
        <f>VLOOKUP(B27,'[9]US Acc'!A:I,9,FALSE)</f>
        <v>131</v>
      </c>
      <c r="F27" s="97" t="s">
        <v>946</v>
      </c>
      <c r="G27" s="99" t="s">
        <v>939</v>
      </c>
      <c r="H27" s="99" t="s">
        <v>509</v>
      </c>
      <c r="I27" s="99" t="s">
        <v>940</v>
      </c>
      <c r="J27" s="99" t="s">
        <v>509</v>
      </c>
      <c r="K27" s="99" t="s">
        <v>947</v>
      </c>
      <c r="L27" s="100" t="s">
        <v>948</v>
      </c>
    </row>
    <row r="28" spans="1:12" ht="15" customHeight="1" x14ac:dyDescent="0.3">
      <c r="A28" s="19" t="s">
        <v>892</v>
      </c>
      <c r="B28" s="92" t="s">
        <v>949</v>
      </c>
      <c r="C28" s="89">
        <f>VLOOKUP(B28,'[9]US Acc'!A:C,3,FALSE)</f>
        <v>261</v>
      </c>
      <c r="D28" s="89">
        <f>VLOOKUP(B28,'[9]US Acc'!A:F,6,FALSE)</f>
        <v>195</v>
      </c>
      <c r="E28" s="89">
        <f>VLOOKUP(B28,'[9]US Acc'!A:I,9,FALSE)</f>
        <v>181</v>
      </c>
      <c r="F28" s="97" t="s">
        <v>950</v>
      </c>
      <c r="G28" s="93" t="s">
        <v>939</v>
      </c>
      <c r="H28" s="93" t="s">
        <v>509</v>
      </c>
      <c r="I28" s="93" t="s">
        <v>940</v>
      </c>
      <c r="J28" s="93" t="s">
        <v>509</v>
      </c>
      <c r="K28" s="93" t="s">
        <v>951</v>
      </c>
      <c r="L28" s="93" t="s">
        <v>15</v>
      </c>
    </row>
    <row r="29" spans="1:12" ht="15" customHeight="1" x14ac:dyDescent="0.3">
      <c r="A29" s="19" t="s">
        <v>892</v>
      </c>
      <c r="B29" s="98" t="s">
        <v>952</v>
      </c>
      <c r="C29" s="89">
        <f>VLOOKUP(B29,'[9]US Acc'!A:C,3,FALSE)</f>
        <v>188</v>
      </c>
      <c r="D29" s="89">
        <f>VLOOKUP(B29,'[9]US Acc'!A:F,6,FALSE)</f>
        <v>141</v>
      </c>
      <c r="E29" s="89">
        <f>VLOOKUP(B29,'[9]US Acc'!A:I,9,FALSE)</f>
        <v>131</v>
      </c>
      <c r="F29" s="97" t="s">
        <v>953</v>
      </c>
      <c r="G29" s="99" t="s">
        <v>939</v>
      </c>
      <c r="H29" s="99" t="s">
        <v>509</v>
      </c>
      <c r="I29" s="99" t="s">
        <v>940</v>
      </c>
      <c r="J29" s="99" t="s">
        <v>509</v>
      </c>
      <c r="K29" s="99" t="s">
        <v>954</v>
      </c>
      <c r="L29" s="100" t="s">
        <v>948</v>
      </c>
    </row>
    <row r="30" spans="1:12" ht="15" customHeight="1" x14ac:dyDescent="0.3">
      <c r="A30" s="19" t="s">
        <v>892</v>
      </c>
      <c r="B30" s="98" t="s">
        <v>955</v>
      </c>
      <c r="C30" s="89">
        <f>VLOOKUP(B30,'[9]US Acc'!A:C,3,FALSE)</f>
        <v>188</v>
      </c>
      <c r="D30" s="89">
        <f>VLOOKUP(B30,'[9]US Acc'!A:F,6,FALSE)</f>
        <v>141</v>
      </c>
      <c r="E30" s="89">
        <f>VLOOKUP(B30,'[9]US Acc'!A:I,9,FALSE)</f>
        <v>131</v>
      </c>
      <c r="F30" s="97" t="s">
        <v>956</v>
      </c>
      <c r="G30" s="99" t="s">
        <v>939</v>
      </c>
      <c r="H30" s="99" t="s">
        <v>509</v>
      </c>
      <c r="I30" s="99" t="s">
        <v>940</v>
      </c>
      <c r="J30" s="99" t="s">
        <v>509</v>
      </c>
      <c r="K30" s="99" t="s">
        <v>957</v>
      </c>
      <c r="L30" s="100" t="s">
        <v>948</v>
      </c>
    </row>
    <row r="31" spans="1:12" ht="15" customHeight="1" x14ac:dyDescent="0.3">
      <c r="A31" s="19" t="s">
        <v>892</v>
      </c>
      <c r="B31" s="92" t="s">
        <v>958</v>
      </c>
      <c r="C31" s="89">
        <f>VLOOKUP(B31,'[9]US Acc'!A:C,3,FALSE)</f>
        <v>188</v>
      </c>
      <c r="D31" s="89">
        <f>VLOOKUP(B31,'[9]US Acc'!A:F,6,FALSE)</f>
        <v>141</v>
      </c>
      <c r="E31" s="89">
        <f>VLOOKUP(B31,'[9]US Acc'!A:I,9,FALSE)</f>
        <v>131</v>
      </c>
      <c r="F31" s="97" t="s">
        <v>959</v>
      </c>
      <c r="G31" s="93" t="s">
        <v>939</v>
      </c>
      <c r="H31" s="93" t="s">
        <v>509</v>
      </c>
      <c r="I31" s="93" t="s">
        <v>940</v>
      </c>
      <c r="J31" s="93" t="s">
        <v>509</v>
      </c>
      <c r="K31" s="93" t="s">
        <v>960</v>
      </c>
      <c r="L31" s="93" t="s">
        <v>15</v>
      </c>
    </row>
    <row r="32" spans="1:12" ht="15" customHeight="1" x14ac:dyDescent="0.3">
      <c r="A32" s="19" t="s">
        <v>892</v>
      </c>
      <c r="B32" s="92" t="s">
        <v>961</v>
      </c>
      <c r="C32" s="89">
        <f>VLOOKUP(B32,'[9]US Acc'!A:C,3,FALSE)</f>
        <v>235</v>
      </c>
      <c r="D32" s="89">
        <f>VLOOKUP(B32,'[9]US Acc'!A:F,6,FALSE)</f>
        <v>176</v>
      </c>
      <c r="E32" s="89">
        <f>VLOOKUP(B32,'[9]US Acc'!A:I,9,FALSE)</f>
        <v>164</v>
      </c>
      <c r="F32" s="97" t="s">
        <v>962</v>
      </c>
      <c r="G32" s="93" t="s">
        <v>939</v>
      </c>
      <c r="H32" s="93" t="s">
        <v>509</v>
      </c>
      <c r="I32" s="93" t="s">
        <v>940</v>
      </c>
      <c r="J32" s="93" t="s">
        <v>509</v>
      </c>
      <c r="K32" s="93" t="s">
        <v>963</v>
      </c>
      <c r="L32" s="93" t="s">
        <v>15</v>
      </c>
    </row>
    <row r="33" spans="1:12" ht="15" customHeight="1" x14ac:dyDescent="0.3">
      <c r="A33" s="19" t="s">
        <v>892</v>
      </c>
      <c r="B33" s="92" t="s">
        <v>964</v>
      </c>
      <c r="C33" s="89">
        <f>VLOOKUP(B33,'[9]US Acc'!A:C,3,FALSE)</f>
        <v>235</v>
      </c>
      <c r="D33" s="89">
        <f>VLOOKUP(B33,'[9]US Acc'!A:F,6,FALSE)</f>
        <v>176</v>
      </c>
      <c r="E33" s="89">
        <f>VLOOKUP(B33,'[9]US Acc'!A:I,9,FALSE)</f>
        <v>164</v>
      </c>
      <c r="F33" s="97" t="s">
        <v>965</v>
      </c>
      <c r="G33" s="93" t="s">
        <v>939</v>
      </c>
      <c r="H33" s="93" t="s">
        <v>509</v>
      </c>
      <c r="I33" s="93" t="s">
        <v>940</v>
      </c>
      <c r="J33" s="93" t="s">
        <v>509</v>
      </c>
      <c r="K33" s="101" t="s">
        <v>966</v>
      </c>
      <c r="L33" s="93" t="s">
        <v>15</v>
      </c>
    </row>
    <row r="34" spans="1:12" ht="15" customHeight="1" x14ac:dyDescent="0.3">
      <c r="A34" s="19" t="s">
        <v>892</v>
      </c>
      <c r="B34" s="98" t="s">
        <v>967</v>
      </c>
      <c r="C34" s="89">
        <f>VLOOKUP(B34,'[9]US Acc'!A:C,3,FALSE)</f>
        <v>235</v>
      </c>
      <c r="D34" s="89">
        <f>VLOOKUP(B34,'[9]US Acc'!A:F,6,FALSE)</f>
        <v>176</v>
      </c>
      <c r="E34" s="89">
        <f>VLOOKUP(B34,'[9]US Acc'!A:I,9,FALSE)</f>
        <v>164</v>
      </c>
      <c r="F34" s="97" t="s">
        <v>968</v>
      </c>
      <c r="G34" s="99" t="s">
        <v>939</v>
      </c>
      <c r="H34" s="99" t="s">
        <v>509</v>
      </c>
      <c r="I34" s="99" t="s">
        <v>940</v>
      </c>
      <c r="J34" s="99" t="s">
        <v>509</v>
      </c>
      <c r="K34" s="99" t="s">
        <v>969</v>
      </c>
      <c r="L34" s="102" t="s">
        <v>970</v>
      </c>
    </row>
    <row r="35" spans="1:12" ht="15" customHeight="1" x14ac:dyDescent="0.3">
      <c r="A35" s="19" t="s">
        <v>892</v>
      </c>
      <c r="B35" s="92" t="s">
        <v>971</v>
      </c>
      <c r="C35" s="89">
        <f>VLOOKUP(B35,'[9]US Acc'!A:C,3,FALSE)</f>
        <v>235</v>
      </c>
      <c r="D35" s="89">
        <f>VLOOKUP(B35,'[9]US Acc'!A:F,6,FALSE)</f>
        <v>176</v>
      </c>
      <c r="E35" s="89">
        <f>VLOOKUP(B35,'[9]US Acc'!A:I,9,FALSE)</f>
        <v>164</v>
      </c>
      <c r="F35" s="97" t="s">
        <v>972</v>
      </c>
      <c r="G35" s="93" t="s">
        <v>939</v>
      </c>
      <c r="H35" s="93" t="s">
        <v>509</v>
      </c>
      <c r="I35" s="93" t="s">
        <v>940</v>
      </c>
      <c r="J35" s="93" t="s">
        <v>509</v>
      </c>
      <c r="K35" s="93" t="s">
        <v>973</v>
      </c>
      <c r="L35" s="93" t="s">
        <v>15</v>
      </c>
    </row>
    <row r="36" spans="1:12" ht="15" customHeight="1" x14ac:dyDescent="0.3">
      <c r="A36" s="19" t="s">
        <v>892</v>
      </c>
      <c r="B36" s="92" t="s">
        <v>974</v>
      </c>
      <c r="C36" s="89">
        <f>VLOOKUP(B36,'[9]US Acc'!A:C,3,FALSE)</f>
        <v>235</v>
      </c>
      <c r="D36" s="89">
        <f>VLOOKUP(B36,'[9]US Acc'!A:F,6,FALSE)</f>
        <v>176</v>
      </c>
      <c r="E36" s="89">
        <f>VLOOKUP(B36,'[9]US Acc'!A:I,9,FALSE)</f>
        <v>164</v>
      </c>
      <c r="F36" s="97" t="s">
        <v>975</v>
      </c>
      <c r="G36" s="93" t="s">
        <v>939</v>
      </c>
      <c r="H36" s="93" t="s">
        <v>509</v>
      </c>
      <c r="I36" s="93" t="s">
        <v>940</v>
      </c>
      <c r="J36" s="93" t="s">
        <v>509</v>
      </c>
      <c r="K36" s="93" t="s">
        <v>976</v>
      </c>
      <c r="L36" s="93" t="s">
        <v>15</v>
      </c>
    </row>
    <row r="37" spans="1:12" ht="15" customHeight="1" x14ac:dyDescent="0.3">
      <c r="A37" s="19" t="s">
        <v>892</v>
      </c>
      <c r="B37" s="92" t="s">
        <v>977</v>
      </c>
      <c r="C37" s="89">
        <f>VLOOKUP(B37,'[9]US Acc'!A:C,3,FALSE)</f>
        <v>235</v>
      </c>
      <c r="D37" s="89">
        <f>VLOOKUP(B37,'[9]US Acc'!A:F,6,FALSE)</f>
        <v>176</v>
      </c>
      <c r="E37" s="89">
        <f>VLOOKUP(B37,'[9]US Acc'!A:I,9,FALSE)</f>
        <v>164</v>
      </c>
      <c r="F37" s="97" t="s">
        <v>978</v>
      </c>
      <c r="G37" s="93" t="s">
        <v>939</v>
      </c>
      <c r="H37" s="93" t="s">
        <v>509</v>
      </c>
      <c r="I37" s="93" t="s">
        <v>940</v>
      </c>
      <c r="J37" s="93" t="s">
        <v>509</v>
      </c>
      <c r="K37" s="93" t="s">
        <v>979</v>
      </c>
      <c r="L37" s="93" t="s">
        <v>15</v>
      </c>
    </row>
    <row r="38" spans="1:12" ht="15" customHeight="1" x14ac:dyDescent="0.3">
      <c r="A38" s="19" t="s">
        <v>892</v>
      </c>
      <c r="B38" s="92" t="s">
        <v>980</v>
      </c>
      <c r="C38" s="89">
        <f>VLOOKUP(B38,'[9]US Acc'!A:C,3,FALSE)</f>
        <v>117</v>
      </c>
      <c r="D38" s="89">
        <f>VLOOKUP(B38,'[9]US Acc'!A:F,6,FALSE)</f>
        <v>89</v>
      </c>
      <c r="E38" s="89">
        <f>VLOOKUP(B38,'[9]US Acc'!A:I,9,FALSE)</f>
        <v>83</v>
      </c>
      <c r="F38" s="97" t="s">
        <v>981</v>
      </c>
      <c r="G38" s="93" t="s">
        <v>939</v>
      </c>
      <c r="H38" s="93" t="s">
        <v>509</v>
      </c>
      <c r="I38" s="93" t="s">
        <v>940</v>
      </c>
      <c r="J38" s="93" t="s">
        <v>509</v>
      </c>
      <c r="K38" s="93" t="s">
        <v>982</v>
      </c>
      <c r="L38" s="93" t="s">
        <v>15</v>
      </c>
    </row>
    <row r="39" spans="1:12" ht="15" customHeight="1" x14ac:dyDescent="0.3">
      <c r="A39" s="19" t="s">
        <v>892</v>
      </c>
      <c r="B39" s="92" t="s">
        <v>983</v>
      </c>
      <c r="C39" s="89">
        <f>VLOOKUP(B39,'[9]US Acc'!A:C,3,FALSE)</f>
        <v>117</v>
      </c>
      <c r="D39" s="89">
        <f>VLOOKUP(B39,'[9]US Acc'!A:F,6,FALSE)</f>
        <v>89</v>
      </c>
      <c r="E39" s="89">
        <f>VLOOKUP(B39,'[9]US Acc'!A:I,9,FALSE)</f>
        <v>83</v>
      </c>
      <c r="F39" s="97" t="s">
        <v>984</v>
      </c>
      <c r="G39" s="93" t="s">
        <v>939</v>
      </c>
      <c r="H39" s="93" t="s">
        <v>509</v>
      </c>
      <c r="I39" s="93" t="s">
        <v>940</v>
      </c>
      <c r="J39" s="93" t="s">
        <v>509</v>
      </c>
      <c r="K39" s="93" t="s">
        <v>985</v>
      </c>
      <c r="L39" s="93" t="s">
        <v>15</v>
      </c>
    </row>
    <row r="40" spans="1:12" ht="15" customHeight="1" x14ac:dyDescent="0.3">
      <c r="A40" s="19" t="s">
        <v>892</v>
      </c>
      <c r="B40" s="92" t="s">
        <v>986</v>
      </c>
      <c r="C40" s="89">
        <f>VLOOKUP(B40,'[9]US Acc'!A:C,3,FALSE)</f>
        <v>117</v>
      </c>
      <c r="D40" s="89">
        <f>VLOOKUP(B40,'[9]US Acc'!A:F,6,FALSE)</f>
        <v>89</v>
      </c>
      <c r="E40" s="89">
        <f>VLOOKUP(B40,'[9]US Acc'!A:I,9,FALSE)</f>
        <v>83</v>
      </c>
      <c r="F40" s="97" t="s">
        <v>987</v>
      </c>
      <c r="G40" s="93" t="s">
        <v>939</v>
      </c>
      <c r="H40" s="93" t="s">
        <v>509</v>
      </c>
      <c r="I40" s="93" t="s">
        <v>940</v>
      </c>
      <c r="J40" s="93" t="s">
        <v>509</v>
      </c>
      <c r="K40" s="93" t="s">
        <v>988</v>
      </c>
      <c r="L40" s="93" t="s">
        <v>15</v>
      </c>
    </row>
    <row r="41" spans="1:12" ht="15" customHeight="1" x14ac:dyDescent="0.3">
      <c r="A41" s="19" t="s">
        <v>892</v>
      </c>
      <c r="B41" s="98" t="s">
        <v>989</v>
      </c>
      <c r="C41" s="89">
        <f>VLOOKUP(B41,'[9]US Acc'!A:C,3,FALSE)</f>
        <v>315</v>
      </c>
      <c r="D41" s="89">
        <f>VLOOKUP(B41,'[9]US Acc'!A:F,6,FALSE)</f>
        <v>236</v>
      </c>
      <c r="E41" s="89">
        <f>VLOOKUP(B41,'[9]US Acc'!A:I,9,FALSE)</f>
        <v>219</v>
      </c>
      <c r="F41" s="97" t="s">
        <v>990</v>
      </c>
      <c r="G41" s="99" t="s">
        <v>939</v>
      </c>
      <c r="H41" s="99" t="s">
        <v>509</v>
      </c>
      <c r="I41" s="99" t="s">
        <v>940</v>
      </c>
      <c r="J41" s="99" t="s">
        <v>509</v>
      </c>
      <c r="K41" s="99" t="s">
        <v>991</v>
      </c>
      <c r="L41" s="100" t="s">
        <v>948</v>
      </c>
    </row>
    <row r="42" spans="1:12" ht="15" customHeight="1" x14ac:dyDescent="0.3">
      <c r="A42" s="19" t="s">
        <v>892</v>
      </c>
      <c r="B42" s="92" t="s">
        <v>992</v>
      </c>
      <c r="C42" s="89">
        <f>VLOOKUP(B42,'[9]US Acc'!A:C,3,FALSE)</f>
        <v>261</v>
      </c>
      <c r="D42" s="89">
        <f>VLOOKUP(B42,'[9]US Acc'!A:F,6,FALSE)</f>
        <v>171</v>
      </c>
      <c r="E42" s="89">
        <f>VLOOKUP(B42,'[9]US Acc'!A:I,9,FALSE)</f>
        <v>159</v>
      </c>
      <c r="F42" s="97" t="s">
        <v>993</v>
      </c>
      <c r="G42" s="93" t="s">
        <v>939</v>
      </c>
      <c r="H42" s="93" t="s">
        <v>509</v>
      </c>
      <c r="I42" s="93" t="s">
        <v>940</v>
      </c>
      <c r="J42" s="93" t="s">
        <v>509</v>
      </c>
      <c r="K42" s="93" t="s">
        <v>994</v>
      </c>
      <c r="L42" s="93" t="s">
        <v>15</v>
      </c>
    </row>
    <row r="43" spans="1:12" ht="15" customHeight="1" x14ac:dyDescent="0.3">
      <c r="A43" s="19" t="s">
        <v>892</v>
      </c>
      <c r="B43" s="92" t="s">
        <v>995</v>
      </c>
      <c r="C43" s="89">
        <f>VLOOKUP(B43,'[9]US Acc'!A:C,3,FALSE)</f>
        <v>78</v>
      </c>
      <c r="D43" s="89">
        <f>VLOOKUP(B43,'[9]US Acc'!A:F,6,FALSE)</f>
        <v>72</v>
      </c>
      <c r="E43" s="89">
        <f>VLOOKUP(B43,'[9]US Acc'!A:I,9,FALSE)</f>
        <v>67</v>
      </c>
      <c r="F43" s="97" t="s">
        <v>996</v>
      </c>
      <c r="G43" s="93" t="s">
        <v>939</v>
      </c>
      <c r="H43" s="93" t="s">
        <v>509</v>
      </c>
      <c r="I43" s="93" t="s">
        <v>940</v>
      </c>
      <c r="J43" s="93" t="s">
        <v>509</v>
      </c>
      <c r="K43" s="101" t="s">
        <v>997</v>
      </c>
      <c r="L43" s="93" t="s">
        <v>15</v>
      </c>
    </row>
    <row r="44" spans="1:12" ht="15" customHeight="1" x14ac:dyDescent="0.3">
      <c r="A44" s="19" t="s">
        <v>892</v>
      </c>
      <c r="B44" s="92" t="s">
        <v>998</v>
      </c>
      <c r="C44" s="89">
        <f>VLOOKUP(B44,'[9]US Acc'!A:C,3,FALSE)</f>
        <v>235</v>
      </c>
      <c r="D44" s="89">
        <f>VLOOKUP(B44,'[9]US Acc'!A:F,6,FALSE)</f>
        <v>176</v>
      </c>
      <c r="E44" s="89">
        <f>VLOOKUP(B44,'[9]US Acc'!A:I,9,FALSE)</f>
        <v>164</v>
      </c>
      <c r="F44" s="97" t="s">
        <v>999</v>
      </c>
      <c r="G44" s="93" t="s">
        <v>939</v>
      </c>
      <c r="H44" s="93" t="s">
        <v>509</v>
      </c>
      <c r="I44" s="93" t="s">
        <v>940</v>
      </c>
      <c r="J44" s="93" t="s">
        <v>509</v>
      </c>
      <c r="K44" s="101" t="s">
        <v>1000</v>
      </c>
      <c r="L44" s="93" t="s">
        <v>15</v>
      </c>
    </row>
    <row r="45" spans="1:12" ht="15" customHeight="1" x14ac:dyDescent="0.3">
      <c r="A45" s="19" t="s">
        <v>892</v>
      </c>
      <c r="B45" s="92" t="s">
        <v>1001</v>
      </c>
      <c r="C45" s="89">
        <f>VLOOKUP(B45,'[9]US Acc'!A:C,3,FALSE)</f>
        <v>117</v>
      </c>
      <c r="D45" s="89">
        <f>VLOOKUP(B45,'[9]US Acc'!A:F,6,FALSE)</f>
        <v>89</v>
      </c>
      <c r="E45" s="89">
        <f>VLOOKUP(B45,'[9]US Acc'!A:I,9,FALSE)</f>
        <v>83</v>
      </c>
      <c r="F45" s="97" t="s">
        <v>1002</v>
      </c>
      <c r="G45" s="93" t="s">
        <v>939</v>
      </c>
      <c r="H45" s="93" t="s">
        <v>509</v>
      </c>
      <c r="I45" s="93" t="s">
        <v>940</v>
      </c>
      <c r="J45" s="93" t="s">
        <v>509</v>
      </c>
      <c r="K45" s="101" t="s">
        <v>1003</v>
      </c>
      <c r="L45" s="93" t="s">
        <v>15</v>
      </c>
    </row>
    <row r="46" spans="1:12" ht="15" customHeight="1" x14ac:dyDescent="0.3">
      <c r="A46" s="19" t="s">
        <v>892</v>
      </c>
      <c r="B46" s="92" t="s">
        <v>1004</v>
      </c>
      <c r="C46" s="89">
        <f>VLOOKUP(B46,'[9]US Acc'!A:C,3,FALSE)</f>
        <v>327</v>
      </c>
      <c r="D46" s="89">
        <f>VLOOKUP(B46,'[9]US Acc'!A:F,6,FALSE)</f>
        <v>214</v>
      </c>
      <c r="E46" s="89">
        <f>VLOOKUP(B46,'[9]US Acc'!A:I,9,FALSE)</f>
        <v>199</v>
      </c>
      <c r="F46" s="97" t="s">
        <v>1005</v>
      </c>
      <c r="G46" s="93" t="s">
        <v>939</v>
      </c>
      <c r="H46" s="93" t="s">
        <v>509</v>
      </c>
      <c r="I46" s="93" t="s">
        <v>940</v>
      </c>
      <c r="J46" s="93" t="s">
        <v>509</v>
      </c>
      <c r="K46" s="93" t="s">
        <v>1006</v>
      </c>
      <c r="L46" s="93" t="s">
        <v>15</v>
      </c>
    </row>
    <row r="47" spans="1:12" ht="15" customHeight="1" x14ac:dyDescent="0.3">
      <c r="A47" s="19" t="s">
        <v>892</v>
      </c>
      <c r="B47" s="92" t="s">
        <v>1007</v>
      </c>
      <c r="C47" s="89">
        <f>VLOOKUP(B47,'[9]US Acc'!A:C,3,FALSE)</f>
        <v>327</v>
      </c>
      <c r="D47" s="89">
        <f>VLOOKUP(B47,'[9]US Acc'!A:F,6,FALSE)</f>
        <v>214</v>
      </c>
      <c r="E47" s="89">
        <f>VLOOKUP(B47,'[9]US Acc'!A:I,9,FALSE)</f>
        <v>199</v>
      </c>
      <c r="F47" s="97" t="s">
        <v>1008</v>
      </c>
      <c r="G47" s="93" t="s">
        <v>939</v>
      </c>
      <c r="H47" s="93" t="s">
        <v>509</v>
      </c>
      <c r="I47" s="93" t="s">
        <v>940</v>
      </c>
      <c r="J47" s="93" t="s">
        <v>509</v>
      </c>
      <c r="K47" s="93" t="s">
        <v>1009</v>
      </c>
      <c r="L47" s="93" t="s">
        <v>15</v>
      </c>
    </row>
    <row r="48" spans="1:12" ht="15" customHeight="1" x14ac:dyDescent="0.3">
      <c r="A48" s="19" t="s">
        <v>892</v>
      </c>
      <c r="B48" s="92" t="s">
        <v>1010</v>
      </c>
      <c r="C48" s="89">
        <f>VLOOKUP(B48,'[9]US Acc'!A:C,3,FALSE)</f>
        <v>327</v>
      </c>
      <c r="D48" s="89">
        <f>VLOOKUP(B48,'[9]US Acc'!A:F,6,FALSE)</f>
        <v>214</v>
      </c>
      <c r="E48" s="89">
        <f>VLOOKUP(B48,'[9]US Acc'!A:I,9,FALSE)</f>
        <v>199</v>
      </c>
      <c r="F48" s="97" t="s">
        <v>1011</v>
      </c>
      <c r="G48" s="93" t="s">
        <v>939</v>
      </c>
      <c r="H48" s="93" t="s">
        <v>509</v>
      </c>
      <c r="I48" s="93" t="s">
        <v>940</v>
      </c>
      <c r="J48" s="93" t="s">
        <v>509</v>
      </c>
      <c r="K48" s="93" t="s">
        <v>1012</v>
      </c>
      <c r="L48" s="93" t="s">
        <v>15</v>
      </c>
    </row>
    <row r="49" spans="1:12" ht="15" customHeight="1" x14ac:dyDescent="0.3">
      <c r="A49" s="19" t="s">
        <v>892</v>
      </c>
      <c r="B49" s="92" t="s">
        <v>1013</v>
      </c>
      <c r="C49" s="89">
        <f>VLOOKUP(B49,'[9]US Acc'!A:C,3,FALSE)</f>
        <v>327</v>
      </c>
      <c r="D49" s="89">
        <f>VLOOKUP(B49,'[9]US Acc'!A:F,6,FALSE)</f>
        <v>222</v>
      </c>
      <c r="E49" s="89">
        <f>VLOOKUP(B49,'[9]US Acc'!A:I,9,FALSE)</f>
        <v>206</v>
      </c>
      <c r="F49" s="97" t="s">
        <v>1014</v>
      </c>
      <c r="G49" s="93" t="s">
        <v>939</v>
      </c>
      <c r="H49" s="93" t="s">
        <v>509</v>
      </c>
      <c r="I49" s="93" t="s">
        <v>940</v>
      </c>
      <c r="J49" s="93" t="s">
        <v>509</v>
      </c>
      <c r="K49" s="93" t="s">
        <v>1015</v>
      </c>
      <c r="L49" s="93" t="s">
        <v>15</v>
      </c>
    </row>
    <row r="50" spans="1:12" ht="15" customHeight="1" x14ac:dyDescent="0.3">
      <c r="A50" s="19" t="s">
        <v>892</v>
      </c>
      <c r="B50" s="92" t="s">
        <v>1016</v>
      </c>
      <c r="C50" s="89">
        <f>VLOOKUP(B50,'[9]US Acc'!A:C,3,FALSE)</f>
        <v>209</v>
      </c>
      <c r="D50" s="89">
        <f>VLOOKUP(B50,'[9]US Acc'!A:F,6,FALSE)</f>
        <v>131</v>
      </c>
      <c r="E50" s="89">
        <f>VLOOKUP(B50,'[9]US Acc'!A:I,9,FALSE)</f>
        <v>122</v>
      </c>
      <c r="F50" s="97" t="s">
        <v>1017</v>
      </c>
      <c r="G50" s="93" t="s">
        <v>939</v>
      </c>
      <c r="H50" s="93" t="s">
        <v>509</v>
      </c>
      <c r="I50" s="93" t="s">
        <v>940</v>
      </c>
      <c r="J50" s="93" t="s">
        <v>509</v>
      </c>
      <c r="K50" s="93" t="s">
        <v>1018</v>
      </c>
      <c r="L50" s="93" t="s">
        <v>15</v>
      </c>
    </row>
    <row r="51" spans="1:12" ht="15" customHeight="1" x14ac:dyDescent="0.3">
      <c r="A51" s="19" t="s">
        <v>892</v>
      </c>
      <c r="B51" s="92" t="s">
        <v>1019</v>
      </c>
      <c r="C51" s="89">
        <f>VLOOKUP(B51,'[9]US Acc'!A:C,3,FALSE)</f>
        <v>261</v>
      </c>
      <c r="D51" s="89">
        <f>VLOOKUP(B51,'[9]US Acc'!A:F,6,FALSE)</f>
        <v>164</v>
      </c>
      <c r="E51" s="89">
        <f>VLOOKUP(B51,'[9]US Acc'!A:I,9,FALSE)</f>
        <v>153</v>
      </c>
      <c r="F51" s="97" t="s">
        <v>1020</v>
      </c>
      <c r="G51" s="93" t="s">
        <v>939</v>
      </c>
      <c r="H51" s="93" t="s">
        <v>509</v>
      </c>
      <c r="I51" s="93" t="s">
        <v>940</v>
      </c>
      <c r="J51" s="93" t="s">
        <v>509</v>
      </c>
      <c r="K51" s="93" t="s">
        <v>1021</v>
      </c>
      <c r="L51" s="93" t="s">
        <v>15</v>
      </c>
    </row>
    <row r="52" spans="1:12" ht="15" customHeight="1" x14ac:dyDescent="0.3">
      <c r="A52" s="19" t="s">
        <v>892</v>
      </c>
      <c r="B52" s="92" t="s">
        <v>1022</v>
      </c>
      <c r="C52" s="89">
        <f>VLOOKUP(B52,'[9]US Acc'!A:C,3,FALSE)</f>
        <v>78</v>
      </c>
      <c r="D52" s="89">
        <f>VLOOKUP(B52,'[9]US Acc'!A:F,6,FALSE)</f>
        <v>72</v>
      </c>
      <c r="E52" s="89">
        <f>VLOOKUP(B52,'[9]US Acc'!A:I,9,FALSE)</f>
        <v>67</v>
      </c>
      <c r="F52" s="97" t="s">
        <v>1023</v>
      </c>
      <c r="G52" s="93" t="s">
        <v>939</v>
      </c>
      <c r="H52" s="93" t="s">
        <v>509</v>
      </c>
      <c r="I52" s="93" t="s">
        <v>940</v>
      </c>
      <c r="J52" s="93" t="s">
        <v>509</v>
      </c>
      <c r="K52" s="93" t="s">
        <v>1024</v>
      </c>
      <c r="L52" s="93" t="s">
        <v>15</v>
      </c>
    </row>
    <row r="53" spans="1:12" ht="15" customHeight="1" x14ac:dyDescent="0.3">
      <c r="A53" s="19" t="s">
        <v>892</v>
      </c>
      <c r="B53" s="92" t="s">
        <v>1025</v>
      </c>
      <c r="C53" s="89">
        <f>VLOOKUP(B53,'[9]US Acc'!A:C,3,FALSE)</f>
        <v>261</v>
      </c>
      <c r="D53" s="89">
        <f>VLOOKUP(B53,'[9]US Acc'!A:F,6,FALSE)</f>
        <v>164</v>
      </c>
      <c r="E53" s="89">
        <f>VLOOKUP(B53,'[9]US Acc'!A:I,9,FALSE)</f>
        <v>153</v>
      </c>
      <c r="F53" s="97" t="s">
        <v>1026</v>
      </c>
      <c r="G53" s="93" t="s">
        <v>939</v>
      </c>
      <c r="H53" s="93" t="s">
        <v>509</v>
      </c>
      <c r="I53" s="93" t="s">
        <v>940</v>
      </c>
      <c r="J53" s="93" t="s">
        <v>509</v>
      </c>
      <c r="K53" s="101" t="s">
        <v>1027</v>
      </c>
      <c r="L53" s="93" t="s">
        <v>15</v>
      </c>
    </row>
    <row r="54" spans="1:12" ht="15" customHeight="1" x14ac:dyDescent="0.3">
      <c r="A54" s="19" t="s">
        <v>892</v>
      </c>
      <c r="B54" s="92" t="s">
        <v>1028</v>
      </c>
      <c r="C54" s="89">
        <f>VLOOKUP(B54,'[9]US Acc'!A:C,3,FALSE)</f>
        <v>261</v>
      </c>
      <c r="D54" s="89">
        <f>VLOOKUP(B54,'[9]US Acc'!A:F,6,FALSE)</f>
        <v>164</v>
      </c>
      <c r="E54" s="89">
        <f>VLOOKUP(B54,'[9]US Acc'!A:I,9,FALSE)</f>
        <v>153</v>
      </c>
      <c r="F54" s="97" t="s">
        <v>1029</v>
      </c>
      <c r="G54" s="93" t="s">
        <v>939</v>
      </c>
      <c r="H54" s="93" t="s">
        <v>509</v>
      </c>
      <c r="I54" s="93" t="s">
        <v>940</v>
      </c>
      <c r="J54" s="93" t="s">
        <v>509</v>
      </c>
      <c r="K54" s="101" t="s">
        <v>1030</v>
      </c>
      <c r="L54" s="93" t="s">
        <v>15</v>
      </c>
    </row>
    <row r="55" spans="1:12" ht="15" customHeight="1" x14ac:dyDescent="0.3">
      <c r="A55" s="19" t="s">
        <v>892</v>
      </c>
      <c r="B55" s="92" t="s">
        <v>1031</v>
      </c>
      <c r="C55" s="89">
        <f>VLOOKUP(B55,'[9]US Acc'!A:C,3,FALSE)</f>
        <v>117</v>
      </c>
      <c r="D55" s="89">
        <f>VLOOKUP(B55,'[9]US Acc'!A:F,6,FALSE)</f>
        <v>89</v>
      </c>
      <c r="E55" s="89">
        <f>VLOOKUP(B55,'[9]US Acc'!A:I,9,FALSE)</f>
        <v>83</v>
      </c>
      <c r="F55" s="97" t="s">
        <v>1032</v>
      </c>
      <c r="G55" s="93" t="s">
        <v>939</v>
      </c>
      <c r="H55" s="93" t="s">
        <v>509</v>
      </c>
      <c r="I55" s="93" t="s">
        <v>940</v>
      </c>
      <c r="J55" s="93" t="s">
        <v>509</v>
      </c>
      <c r="K55" s="101" t="s">
        <v>1033</v>
      </c>
      <c r="L55" s="93" t="s">
        <v>15</v>
      </c>
    </row>
    <row r="56" spans="1:12" ht="15" customHeight="1" x14ac:dyDescent="0.3">
      <c r="A56" s="19" t="s">
        <v>892</v>
      </c>
      <c r="B56" s="92" t="s">
        <v>1034</v>
      </c>
      <c r="C56" s="89">
        <f>VLOOKUP(B56,'[9]US Acc'!A:C,3,FALSE)</f>
        <v>498</v>
      </c>
      <c r="D56" s="89">
        <f>VLOOKUP(B56,'[9]US Acc'!A:F,6,FALSE)</f>
        <v>371</v>
      </c>
      <c r="E56" s="89">
        <f>VLOOKUP(B56,'[9]US Acc'!A:I,9,FALSE)</f>
        <v>345</v>
      </c>
      <c r="F56" s="97" t="s">
        <v>1035</v>
      </c>
      <c r="G56" s="93" t="s">
        <v>939</v>
      </c>
      <c r="H56" s="93" t="s">
        <v>509</v>
      </c>
      <c r="I56" s="93" t="s">
        <v>940</v>
      </c>
      <c r="J56" s="93" t="s">
        <v>509</v>
      </c>
      <c r="K56" s="101" t="s">
        <v>1036</v>
      </c>
      <c r="L56" s="93" t="s">
        <v>15</v>
      </c>
    </row>
    <row r="57" spans="1:12" ht="15" customHeight="1" x14ac:dyDescent="0.3">
      <c r="A57" s="19" t="s">
        <v>892</v>
      </c>
      <c r="B57" s="92" t="s">
        <v>1037</v>
      </c>
      <c r="C57" s="89">
        <f>VLOOKUP(B57,'[9]US Acc'!A:C,3,FALSE)</f>
        <v>498</v>
      </c>
      <c r="D57" s="89">
        <f>VLOOKUP(B57,'[9]US Acc'!A:F,6,FALSE)</f>
        <v>371</v>
      </c>
      <c r="E57" s="89">
        <f>VLOOKUP(B57,'[9]US Acc'!A:I,9,FALSE)</f>
        <v>345</v>
      </c>
      <c r="F57" s="97" t="s">
        <v>1038</v>
      </c>
      <c r="G57" s="93" t="s">
        <v>939</v>
      </c>
      <c r="H57" s="93" t="s">
        <v>509</v>
      </c>
      <c r="I57" s="93" t="s">
        <v>940</v>
      </c>
      <c r="J57" s="93" t="s">
        <v>509</v>
      </c>
      <c r="K57" s="93" t="s">
        <v>1039</v>
      </c>
      <c r="L57" s="93" t="s">
        <v>15</v>
      </c>
    </row>
    <row r="58" spans="1:12" ht="15" customHeight="1" x14ac:dyDescent="0.3">
      <c r="A58" s="19" t="s">
        <v>892</v>
      </c>
      <c r="B58" s="92" t="s">
        <v>1040</v>
      </c>
      <c r="C58" s="89">
        <f>VLOOKUP(B58,'[9]US Acc'!A:C,3,FALSE)</f>
        <v>398</v>
      </c>
      <c r="D58" s="89">
        <f>VLOOKUP(B58,'[9]US Acc'!A:F,6,FALSE)</f>
        <v>296</v>
      </c>
      <c r="E58" s="89">
        <f>VLOOKUP(B58,'[9]US Acc'!A:I,9,FALSE)</f>
        <v>275</v>
      </c>
      <c r="F58" s="97" t="s">
        <v>1041</v>
      </c>
      <c r="G58" s="93" t="s">
        <v>939</v>
      </c>
      <c r="H58" s="93" t="s">
        <v>509</v>
      </c>
      <c r="I58" s="93" t="s">
        <v>940</v>
      </c>
      <c r="J58" s="93" t="s">
        <v>509</v>
      </c>
      <c r="K58" s="93" t="s">
        <v>1042</v>
      </c>
      <c r="L58" s="93" t="s">
        <v>15</v>
      </c>
    </row>
    <row r="59" spans="1:12" ht="15" customHeight="1" x14ac:dyDescent="0.3">
      <c r="A59" s="19" t="s">
        <v>892</v>
      </c>
      <c r="B59" s="92" t="s">
        <v>1043</v>
      </c>
      <c r="C59" s="89">
        <f>VLOOKUP(B59,'[9]US Acc'!A:C,3,FALSE)</f>
        <v>130</v>
      </c>
      <c r="D59" s="89">
        <f>VLOOKUP(B59,'[9]US Acc'!A:F,6,FALSE)</f>
        <v>94</v>
      </c>
      <c r="E59" s="89">
        <f>VLOOKUP(B59,'[9]US Acc'!A:I,9,FALSE)</f>
        <v>87</v>
      </c>
      <c r="F59" s="97" t="s">
        <v>1044</v>
      </c>
      <c r="G59" s="93" t="s">
        <v>939</v>
      </c>
      <c r="H59" s="93" t="s">
        <v>509</v>
      </c>
      <c r="I59" s="93" t="s">
        <v>940</v>
      </c>
      <c r="J59" s="93" t="s">
        <v>509</v>
      </c>
      <c r="K59" s="93" t="s">
        <v>1045</v>
      </c>
      <c r="L59" s="93" t="s">
        <v>15</v>
      </c>
    </row>
    <row r="60" spans="1:12" ht="15" customHeight="1" x14ac:dyDescent="0.3">
      <c r="A60" s="19" t="s">
        <v>892</v>
      </c>
      <c r="B60" s="92" t="s">
        <v>1046</v>
      </c>
      <c r="C60" s="89">
        <f>VLOOKUP(B60,'[9]US Acc'!A:C,3,FALSE)</f>
        <v>195</v>
      </c>
      <c r="D60" s="89">
        <f>VLOOKUP(B60,'[9]US Acc'!A:F,6,FALSE)</f>
        <v>147</v>
      </c>
      <c r="E60" s="89">
        <f>VLOOKUP(B60,'[9]US Acc'!A:I,9,FALSE)</f>
        <v>137</v>
      </c>
      <c r="F60" s="97" t="s">
        <v>1047</v>
      </c>
      <c r="G60" s="93" t="s">
        <v>939</v>
      </c>
      <c r="H60" s="93" t="s">
        <v>509</v>
      </c>
      <c r="I60" s="93" t="s">
        <v>940</v>
      </c>
      <c r="J60" s="93" t="s">
        <v>509</v>
      </c>
      <c r="K60" s="93" t="s">
        <v>1048</v>
      </c>
      <c r="L60" s="93" t="s">
        <v>15</v>
      </c>
    </row>
    <row r="61" spans="1:12" ht="15" customHeight="1" x14ac:dyDescent="0.3">
      <c r="A61" s="19" t="s">
        <v>892</v>
      </c>
      <c r="B61" s="92" t="s">
        <v>1049</v>
      </c>
      <c r="C61" s="89">
        <f>VLOOKUP(B61,'[9]US Acc'!A:C,3,FALSE)</f>
        <v>524</v>
      </c>
      <c r="D61" s="89">
        <f>VLOOKUP(B61,'[9]US Acc'!A:F,6,FALSE)</f>
        <v>392</v>
      </c>
      <c r="E61" s="89">
        <f>VLOOKUP(B61,'[9]US Acc'!A:I,9,FALSE)</f>
        <v>365</v>
      </c>
      <c r="F61" s="97" t="s">
        <v>1050</v>
      </c>
      <c r="G61" s="93" t="s">
        <v>939</v>
      </c>
      <c r="H61" s="93" t="s">
        <v>1051</v>
      </c>
      <c r="I61" s="93" t="s">
        <v>940</v>
      </c>
      <c r="J61" s="93" t="s">
        <v>509</v>
      </c>
      <c r="K61" s="93" t="s">
        <v>1052</v>
      </c>
      <c r="L61" s="93" t="s">
        <v>15</v>
      </c>
    </row>
    <row r="62" spans="1:12" ht="15" customHeight="1" x14ac:dyDescent="0.3">
      <c r="A62" s="19" t="s">
        <v>892</v>
      </c>
      <c r="B62" s="92" t="s">
        <v>1053</v>
      </c>
      <c r="C62" s="89">
        <f>VLOOKUP(B62,'[9]US Acc'!A:C,3,FALSE)</f>
        <v>589</v>
      </c>
      <c r="D62" s="89">
        <f>VLOOKUP(B62,'[9]US Acc'!A:F,6,FALSE)</f>
        <v>439</v>
      </c>
      <c r="E62" s="89">
        <f>VLOOKUP(B62,'[9]US Acc'!A:I,9,FALSE)</f>
        <v>408</v>
      </c>
      <c r="F62" s="97" t="s">
        <v>1054</v>
      </c>
      <c r="G62" s="93" t="s">
        <v>939</v>
      </c>
      <c r="H62" s="93" t="s">
        <v>1051</v>
      </c>
      <c r="I62" s="93" t="s">
        <v>940</v>
      </c>
      <c r="J62" s="93" t="s">
        <v>509</v>
      </c>
      <c r="K62" s="93" t="s">
        <v>1055</v>
      </c>
      <c r="L62" s="93" t="s">
        <v>15</v>
      </c>
    </row>
    <row r="63" spans="1:12" ht="15" customHeight="1" x14ac:dyDescent="0.3">
      <c r="A63" s="19" t="s">
        <v>892</v>
      </c>
      <c r="B63" s="92" t="s">
        <v>1056</v>
      </c>
      <c r="C63" s="89">
        <f>VLOOKUP(B63,'[9]US Acc'!A:C,3,FALSE)</f>
        <v>327</v>
      </c>
      <c r="D63" s="89">
        <f>VLOOKUP(B63,'[9]US Acc'!A:F,6,FALSE)</f>
        <v>242</v>
      </c>
      <c r="E63" s="89">
        <f>VLOOKUP(B63,'[9]US Acc'!A:I,9,FALSE)</f>
        <v>225</v>
      </c>
      <c r="F63" s="97" t="s">
        <v>1057</v>
      </c>
      <c r="G63" s="93" t="s">
        <v>939</v>
      </c>
      <c r="H63" s="93" t="s">
        <v>1051</v>
      </c>
      <c r="I63" s="93" t="s">
        <v>940</v>
      </c>
      <c r="J63" s="93" t="s">
        <v>509</v>
      </c>
      <c r="K63" s="103" t="s">
        <v>1058</v>
      </c>
      <c r="L63" s="93" t="s">
        <v>15</v>
      </c>
    </row>
    <row r="64" spans="1:12" ht="15" customHeight="1" x14ac:dyDescent="0.3">
      <c r="A64" s="19" t="s">
        <v>892</v>
      </c>
      <c r="B64" s="92" t="s">
        <v>1059</v>
      </c>
      <c r="C64" s="89">
        <f>VLOOKUP(B64,'[9]US Acc'!A:C,3,FALSE)</f>
        <v>130</v>
      </c>
      <c r="D64" s="89">
        <f>VLOOKUP(B64,'[9]US Acc'!A:F,6,FALSE)</f>
        <v>94</v>
      </c>
      <c r="E64" s="89">
        <f>VLOOKUP(B64,'[9]US Acc'!A:I,9,FALSE)</f>
        <v>87</v>
      </c>
      <c r="F64" s="97" t="s">
        <v>1060</v>
      </c>
      <c r="G64" s="93" t="s">
        <v>939</v>
      </c>
      <c r="H64" s="93" t="s">
        <v>509</v>
      </c>
      <c r="I64" s="93" t="s">
        <v>940</v>
      </c>
      <c r="J64" s="93" t="s">
        <v>509</v>
      </c>
      <c r="K64" s="93" t="s">
        <v>1061</v>
      </c>
      <c r="L64" s="93" t="s">
        <v>15</v>
      </c>
    </row>
    <row r="65" spans="1:12" ht="15" customHeight="1" x14ac:dyDescent="0.3">
      <c r="A65" s="19" t="s">
        <v>892</v>
      </c>
      <c r="B65" s="98" t="s">
        <v>1062</v>
      </c>
      <c r="C65" s="89">
        <f>VLOOKUP(B65,'[9]US Acc'!A:C,3,FALSE)</f>
        <v>398</v>
      </c>
      <c r="D65" s="89">
        <f>VLOOKUP(B65,'[9]US Acc'!A:F,6,FALSE)</f>
        <v>236</v>
      </c>
      <c r="E65" s="89">
        <f>VLOOKUP(B65,'[9]US Acc'!A:I,9,FALSE)</f>
        <v>219</v>
      </c>
      <c r="F65" s="97" t="s">
        <v>1063</v>
      </c>
      <c r="G65" s="99" t="s">
        <v>939</v>
      </c>
      <c r="H65" s="99" t="s">
        <v>509</v>
      </c>
      <c r="I65" s="99" t="s">
        <v>940</v>
      </c>
      <c r="J65" s="99" t="s">
        <v>509</v>
      </c>
      <c r="K65" s="99" t="s">
        <v>1064</v>
      </c>
      <c r="L65" s="104" t="s">
        <v>1065</v>
      </c>
    </row>
    <row r="66" spans="1:12" ht="15" customHeight="1" x14ac:dyDescent="0.3">
      <c r="A66" s="19" t="s">
        <v>892</v>
      </c>
      <c r="B66" s="98" t="s">
        <v>1066</v>
      </c>
      <c r="C66" s="89">
        <f>VLOOKUP(B66,'[9]US Acc'!A:C,3,FALSE)</f>
        <v>188</v>
      </c>
      <c r="D66" s="89">
        <f>VLOOKUP(B66,'[9]US Acc'!A:F,6,FALSE)</f>
        <v>141</v>
      </c>
      <c r="E66" s="89">
        <f>VLOOKUP(B66,'[9]US Acc'!A:I,9,FALSE)</f>
        <v>131</v>
      </c>
      <c r="F66" s="97" t="s">
        <v>1067</v>
      </c>
      <c r="G66" s="99" t="s">
        <v>939</v>
      </c>
      <c r="H66" s="99" t="s">
        <v>509</v>
      </c>
      <c r="I66" s="99" t="s">
        <v>940</v>
      </c>
      <c r="J66" s="99" t="s">
        <v>509</v>
      </c>
      <c r="K66" s="99" t="s">
        <v>1068</v>
      </c>
      <c r="L66" s="104" t="s">
        <v>1065</v>
      </c>
    </row>
    <row r="67" spans="1:12" ht="15" customHeight="1" x14ac:dyDescent="0.3">
      <c r="A67" s="19" t="s">
        <v>892</v>
      </c>
      <c r="B67" s="88" t="s">
        <v>1069</v>
      </c>
      <c r="C67" s="89">
        <f>VLOOKUP(B67,'[9]US Acc'!A:C,3,FALSE)</f>
        <v>188</v>
      </c>
      <c r="D67" s="89">
        <f>VLOOKUP(B67,'[9]US Acc'!A:F,6,FALSE)</f>
        <v>141</v>
      </c>
      <c r="E67" s="89">
        <f>VLOOKUP(B67,'[9]US Acc'!A:I,9,FALSE)</f>
        <v>131</v>
      </c>
      <c r="F67" s="97" t="s">
        <v>1070</v>
      </c>
      <c r="G67" s="91" t="s">
        <v>939</v>
      </c>
      <c r="H67" s="91" t="s">
        <v>509</v>
      </c>
      <c r="I67" s="91" t="s">
        <v>940</v>
      </c>
      <c r="J67" s="91" t="s">
        <v>509</v>
      </c>
      <c r="K67" s="91" t="s">
        <v>1071</v>
      </c>
      <c r="L67" s="91" t="s">
        <v>15</v>
      </c>
    </row>
    <row r="68" spans="1:12" ht="15" customHeight="1" x14ac:dyDescent="0.3">
      <c r="A68" s="19" t="s">
        <v>892</v>
      </c>
      <c r="B68" s="88" t="s">
        <v>1072</v>
      </c>
      <c r="C68" s="89">
        <f>VLOOKUP(B68,'[9]US Acc'!A:C,3,FALSE)</f>
        <v>235</v>
      </c>
      <c r="D68" s="89">
        <f>VLOOKUP(B68,'[9]US Acc'!A:F,6,FALSE)</f>
        <v>176</v>
      </c>
      <c r="E68" s="89">
        <f>VLOOKUP(B68,'[9]US Acc'!A:I,9,FALSE)</f>
        <v>164</v>
      </c>
      <c r="F68" s="97" t="s">
        <v>1073</v>
      </c>
      <c r="G68" s="91" t="s">
        <v>939</v>
      </c>
      <c r="H68" s="91" t="s">
        <v>509</v>
      </c>
      <c r="I68" s="91" t="s">
        <v>940</v>
      </c>
      <c r="J68" s="91" t="s">
        <v>509</v>
      </c>
      <c r="K68" s="91" t="s">
        <v>1074</v>
      </c>
      <c r="L68" s="91" t="s">
        <v>15</v>
      </c>
    </row>
    <row r="69" spans="1:12" ht="15" customHeight="1" x14ac:dyDescent="0.3">
      <c r="A69" s="19" t="s">
        <v>892</v>
      </c>
      <c r="B69" s="88" t="s">
        <v>1075</v>
      </c>
      <c r="C69" s="89">
        <f>VLOOKUP(B69,'[9]US Acc'!A:C,3,FALSE)</f>
        <v>78</v>
      </c>
      <c r="D69" s="89">
        <f>VLOOKUP(B69,'[9]US Acc'!A:F,6,FALSE)</f>
        <v>72</v>
      </c>
      <c r="E69" s="89">
        <f>VLOOKUP(B69,'[9]US Acc'!A:I,9,FALSE)</f>
        <v>67</v>
      </c>
      <c r="F69" s="97" t="s">
        <v>1076</v>
      </c>
      <c r="G69" s="91" t="s">
        <v>939</v>
      </c>
      <c r="H69" s="91" t="s">
        <v>509</v>
      </c>
      <c r="I69" s="91" t="s">
        <v>940</v>
      </c>
      <c r="J69" s="91" t="s">
        <v>509</v>
      </c>
      <c r="K69" s="91" t="s">
        <v>1077</v>
      </c>
      <c r="L69" s="105" t="s">
        <v>970</v>
      </c>
    </row>
    <row r="70" spans="1:12" ht="15" customHeight="1" x14ac:dyDescent="0.3">
      <c r="A70" s="19" t="s">
        <v>892</v>
      </c>
      <c r="B70" s="106" t="s">
        <v>1078</v>
      </c>
      <c r="C70" s="89">
        <f>VLOOKUP(B70,'[9]US Acc'!A:C,3,FALSE)</f>
        <v>235</v>
      </c>
      <c r="D70" s="89">
        <f>VLOOKUP(B70,'[9]US Acc'!A:F,6,FALSE)</f>
        <v>176</v>
      </c>
      <c r="E70" s="89">
        <f>VLOOKUP(B70,'[9]US Acc'!A:I,9,FALSE)</f>
        <v>164</v>
      </c>
      <c r="F70" s="97" t="s">
        <v>1079</v>
      </c>
      <c r="G70" s="107" t="s">
        <v>939</v>
      </c>
      <c r="H70" s="107" t="s">
        <v>509</v>
      </c>
      <c r="I70" s="107" t="s">
        <v>940</v>
      </c>
      <c r="J70" s="107" t="s">
        <v>509</v>
      </c>
      <c r="K70" s="107" t="s">
        <v>1080</v>
      </c>
      <c r="L70" s="91" t="s">
        <v>15</v>
      </c>
    </row>
    <row r="71" spans="1:12" ht="15" customHeight="1" x14ac:dyDescent="0.3">
      <c r="A71" s="19" t="s">
        <v>892</v>
      </c>
      <c r="B71" s="92" t="s">
        <v>1081</v>
      </c>
      <c r="C71" s="89">
        <f>VLOOKUP(B71,'[9]US Acc'!A:C,3,FALSE)</f>
        <v>235</v>
      </c>
      <c r="D71" s="89">
        <f>VLOOKUP(B71,'[9]US Acc'!A:F,6,FALSE)</f>
        <v>176</v>
      </c>
      <c r="E71" s="89">
        <f>VLOOKUP(B71,'[9]US Acc'!A:I,9,FALSE)</f>
        <v>164</v>
      </c>
      <c r="F71" s="97" t="s">
        <v>1073</v>
      </c>
      <c r="G71" s="93" t="s">
        <v>939</v>
      </c>
      <c r="H71" s="93" t="s">
        <v>509</v>
      </c>
      <c r="I71" s="93" t="s">
        <v>940</v>
      </c>
      <c r="J71" s="93" t="s">
        <v>509</v>
      </c>
      <c r="K71" s="101" t="s">
        <v>1082</v>
      </c>
      <c r="L71" s="91" t="s">
        <v>15</v>
      </c>
    </row>
    <row r="72" spans="1:12" ht="15" customHeight="1" x14ac:dyDescent="0.3">
      <c r="A72" s="19" t="s">
        <v>892</v>
      </c>
      <c r="B72" s="92" t="s">
        <v>1083</v>
      </c>
      <c r="C72" s="89">
        <f>VLOOKUP(B72,'[9]US Acc'!A:C,3,FALSE)</f>
        <v>78</v>
      </c>
      <c r="D72" s="89">
        <f>VLOOKUP(B72,'[9]US Acc'!A:F,6,FALSE)</f>
        <v>72</v>
      </c>
      <c r="E72" s="89">
        <f>VLOOKUP(B72,'[9]US Acc'!A:I,9,FALSE)</f>
        <v>67</v>
      </c>
      <c r="F72" s="97" t="s">
        <v>1084</v>
      </c>
      <c r="G72" s="93" t="s">
        <v>939</v>
      </c>
      <c r="H72" s="93" t="s">
        <v>509</v>
      </c>
      <c r="I72" s="93" t="s">
        <v>940</v>
      </c>
      <c r="J72" s="93" t="s">
        <v>509</v>
      </c>
      <c r="K72" s="101" t="s">
        <v>1085</v>
      </c>
      <c r="L72" s="93" t="s">
        <v>15</v>
      </c>
    </row>
    <row r="73" spans="1:12" ht="15" customHeight="1" x14ac:dyDescent="0.3">
      <c r="A73" s="19" t="s">
        <v>892</v>
      </c>
      <c r="B73" s="92" t="s">
        <v>1086</v>
      </c>
      <c r="C73" s="89">
        <f>VLOOKUP(B73,'[9]US Acc'!A:C,3,FALSE)</f>
        <v>117</v>
      </c>
      <c r="D73" s="89">
        <f>VLOOKUP(B73,'[9]US Acc'!A:F,6,FALSE)</f>
        <v>89</v>
      </c>
      <c r="E73" s="89">
        <f>VLOOKUP(B73,'[9]US Acc'!A:I,9,FALSE)</f>
        <v>83</v>
      </c>
      <c r="F73" s="97" t="s">
        <v>1087</v>
      </c>
      <c r="G73" s="93" t="s">
        <v>939</v>
      </c>
      <c r="H73" s="93" t="s">
        <v>509</v>
      </c>
      <c r="I73" s="93" t="s">
        <v>940</v>
      </c>
      <c r="J73" s="93" t="s">
        <v>509</v>
      </c>
      <c r="K73" s="101" t="s">
        <v>1088</v>
      </c>
      <c r="L73" s="93" t="s">
        <v>15</v>
      </c>
    </row>
    <row r="74" spans="1:12" ht="15" customHeight="1" x14ac:dyDescent="0.3">
      <c r="A74" s="19" t="s">
        <v>892</v>
      </c>
      <c r="B74" s="92" t="s">
        <v>1089</v>
      </c>
      <c r="C74" s="89">
        <f>VLOOKUP(B74,'[9]US Acc'!A:C,3,FALSE)</f>
        <v>117</v>
      </c>
      <c r="D74" s="89">
        <f>VLOOKUP(B74,'[9]US Acc'!A:F,6,FALSE)</f>
        <v>89</v>
      </c>
      <c r="E74" s="89">
        <f>VLOOKUP(B74,'[9]US Acc'!A:I,9,FALSE)</f>
        <v>83</v>
      </c>
      <c r="F74" s="97" t="s">
        <v>1090</v>
      </c>
      <c r="G74" s="93" t="s">
        <v>939</v>
      </c>
      <c r="H74" s="93" t="s">
        <v>509</v>
      </c>
      <c r="I74" s="93" t="s">
        <v>940</v>
      </c>
      <c r="J74" s="93" t="s">
        <v>509</v>
      </c>
      <c r="K74" s="101" t="s">
        <v>1091</v>
      </c>
      <c r="L74" s="93" t="s">
        <v>15</v>
      </c>
    </row>
    <row r="75" spans="1:12" ht="15" customHeight="1" x14ac:dyDescent="0.3">
      <c r="A75" s="19" t="s">
        <v>892</v>
      </c>
      <c r="B75" s="92" t="s">
        <v>1092</v>
      </c>
      <c r="C75" s="89">
        <f>VLOOKUP(B75,'[9]US Acc'!A:C,3,FALSE)</f>
        <v>235</v>
      </c>
      <c r="D75" s="89">
        <f>VLOOKUP(B75,'[9]US Acc'!A:F,6,FALSE)</f>
        <v>176</v>
      </c>
      <c r="E75" s="89">
        <f>VLOOKUP(B75,'[9]US Acc'!A:I,9,FALSE)</f>
        <v>164</v>
      </c>
      <c r="F75" s="97" t="s">
        <v>1093</v>
      </c>
      <c r="G75" s="93" t="s">
        <v>939</v>
      </c>
      <c r="H75" s="93" t="s">
        <v>509</v>
      </c>
      <c r="I75" s="93" t="s">
        <v>940</v>
      </c>
      <c r="J75" s="93" t="s">
        <v>509</v>
      </c>
      <c r="K75" s="101" t="s">
        <v>1094</v>
      </c>
      <c r="L75" s="93" t="s">
        <v>15</v>
      </c>
    </row>
    <row r="76" spans="1:12" ht="15" customHeight="1" x14ac:dyDescent="0.3">
      <c r="A76" s="19" t="s">
        <v>892</v>
      </c>
      <c r="B76" s="92" t="s">
        <v>1095</v>
      </c>
      <c r="C76" s="89">
        <f>VLOOKUP(B76,'[9]US Acc'!A:C,3,FALSE)</f>
        <v>117</v>
      </c>
      <c r="D76" s="89">
        <f>VLOOKUP(B76,'[9]US Acc'!A:F,6,FALSE)</f>
        <v>89</v>
      </c>
      <c r="E76" s="89">
        <f>VLOOKUP(B76,'[9]US Acc'!A:I,9,FALSE)</f>
        <v>83</v>
      </c>
      <c r="F76" s="97" t="s">
        <v>1096</v>
      </c>
      <c r="G76" s="93" t="s">
        <v>939</v>
      </c>
      <c r="H76" s="93" t="s">
        <v>509</v>
      </c>
      <c r="I76" s="93" t="s">
        <v>940</v>
      </c>
      <c r="J76" s="93" t="s">
        <v>509</v>
      </c>
      <c r="K76" s="101" t="s">
        <v>1097</v>
      </c>
      <c r="L76" s="93" t="s">
        <v>15</v>
      </c>
    </row>
    <row r="77" spans="1:12" ht="15" customHeight="1" x14ac:dyDescent="0.3">
      <c r="A77" s="19" t="s">
        <v>892</v>
      </c>
      <c r="B77" s="92" t="s">
        <v>1098</v>
      </c>
      <c r="C77" s="89">
        <f>VLOOKUP(B77,'[9]US Acc'!A:C,3,FALSE)</f>
        <v>235</v>
      </c>
      <c r="D77" s="89">
        <f>VLOOKUP(B77,'[9]US Acc'!A:F,6,FALSE)</f>
        <v>176</v>
      </c>
      <c r="E77" s="89">
        <f>VLOOKUP(B77,'[9]US Acc'!A:I,9,FALSE)</f>
        <v>164</v>
      </c>
      <c r="F77" s="97" t="s">
        <v>1099</v>
      </c>
      <c r="G77" s="93" t="s">
        <v>939</v>
      </c>
      <c r="H77" s="93" t="s">
        <v>509</v>
      </c>
      <c r="I77" s="93" t="s">
        <v>940</v>
      </c>
      <c r="J77" s="93" t="s">
        <v>509</v>
      </c>
      <c r="K77" s="101" t="s">
        <v>1100</v>
      </c>
      <c r="L77" s="93" t="s">
        <v>15</v>
      </c>
    </row>
    <row r="78" spans="1:12" ht="15" customHeight="1" x14ac:dyDescent="0.3">
      <c r="A78" s="19" t="s">
        <v>892</v>
      </c>
      <c r="B78" s="92" t="s">
        <v>1101</v>
      </c>
      <c r="C78" s="89">
        <f>VLOOKUP(B78,'[9]US Acc'!A:C,3,FALSE)</f>
        <v>78</v>
      </c>
      <c r="D78" s="89">
        <f>VLOOKUP(B78,'[9]US Acc'!A:F,6,FALSE)</f>
        <v>72</v>
      </c>
      <c r="E78" s="89">
        <f>VLOOKUP(B78,'[9]US Acc'!A:I,9,FALSE)</f>
        <v>67</v>
      </c>
      <c r="F78" s="97" t="s">
        <v>1102</v>
      </c>
      <c r="G78" s="93" t="s">
        <v>939</v>
      </c>
      <c r="H78" s="93" t="s">
        <v>509</v>
      </c>
      <c r="I78" s="93" t="s">
        <v>940</v>
      </c>
      <c r="J78" s="93" t="s">
        <v>509</v>
      </c>
      <c r="K78" s="93" t="s">
        <v>1033</v>
      </c>
      <c r="L78" s="93" t="s">
        <v>15</v>
      </c>
    </row>
    <row r="79" spans="1:12" ht="15" customHeight="1" x14ac:dyDescent="0.3">
      <c r="A79" s="19" t="s">
        <v>892</v>
      </c>
      <c r="B79" s="92" t="s">
        <v>1103</v>
      </c>
      <c r="C79" s="89">
        <f>VLOOKUP(B79,'[9]US Acc'!A:C,3,FALSE)</f>
        <v>300</v>
      </c>
      <c r="D79" s="89">
        <f>VLOOKUP(B79,'[9]US Acc'!A:F,6,FALSE)</f>
        <v>221</v>
      </c>
      <c r="E79" s="89">
        <f>VLOOKUP(B79,'[9]US Acc'!A:I,9,FALSE)</f>
        <v>206</v>
      </c>
      <c r="F79" s="97" t="s">
        <v>1104</v>
      </c>
      <c r="G79" s="93" t="s">
        <v>939</v>
      </c>
      <c r="H79" s="93" t="s">
        <v>509</v>
      </c>
      <c r="I79" s="93" t="s">
        <v>940</v>
      </c>
      <c r="J79" s="93" t="s">
        <v>509</v>
      </c>
      <c r="K79" s="93" t="s">
        <v>1105</v>
      </c>
      <c r="L79" s="108" t="s">
        <v>970</v>
      </c>
    </row>
    <row r="80" spans="1:12" ht="15" customHeight="1" x14ac:dyDescent="0.3">
      <c r="A80" s="19" t="s">
        <v>892</v>
      </c>
      <c r="B80" s="92" t="s">
        <v>1106</v>
      </c>
      <c r="C80" s="89">
        <f>VLOOKUP(B80,'[9]US Acc'!A:C,3,FALSE)</f>
        <v>300</v>
      </c>
      <c r="D80" s="89">
        <f>VLOOKUP(B80,'[9]US Acc'!A:F,6,FALSE)</f>
        <v>221</v>
      </c>
      <c r="E80" s="89">
        <f>VLOOKUP(B80,'[9]US Acc'!A:I,9,FALSE)</f>
        <v>206</v>
      </c>
      <c r="F80" s="97" t="s">
        <v>1107</v>
      </c>
      <c r="G80" s="93" t="s">
        <v>939</v>
      </c>
      <c r="H80" s="93" t="s">
        <v>509</v>
      </c>
      <c r="I80" s="93" t="s">
        <v>940</v>
      </c>
      <c r="J80" s="93" t="s">
        <v>509</v>
      </c>
      <c r="K80" s="93" t="s">
        <v>1108</v>
      </c>
      <c r="L80" s="93" t="s">
        <v>15</v>
      </c>
    </row>
    <row r="81" spans="1:25" ht="15" customHeight="1" x14ac:dyDescent="0.3">
      <c r="A81" s="19" t="s">
        <v>892</v>
      </c>
      <c r="B81" s="92" t="s">
        <v>1109</v>
      </c>
      <c r="C81" s="89">
        <f>VLOOKUP(B81,'[9]US Acc'!A:C,3,FALSE)</f>
        <v>261</v>
      </c>
      <c r="D81" s="89">
        <f>VLOOKUP(B81,'[9]US Acc'!A:F,6,FALSE)</f>
        <v>164</v>
      </c>
      <c r="E81" s="89">
        <f>VLOOKUP(B81,'[9]US Acc'!A:I,9,FALSE)</f>
        <v>153</v>
      </c>
      <c r="F81" s="97" t="s">
        <v>1110</v>
      </c>
      <c r="G81" s="93" t="s">
        <v>939</v>
      </c>
      <c r="H81" s="93" t="s">
        <v>509</v>
      </c>
      <c r="I81" s="93" t="s">
        <v>940</v>
      </c>
      <c r="J81" s="93" t="s">
        <v>509</v>
      </c>
      <c r="K81" s="93" t="s">
        <v>1111</v>
      </c>
      <c r="L81" s="93" t="s">
        <v>15</v>
      </c>
    </row>
    <row r="82" spans="1:25" ht="15" customHeight="1" x14ac:dyDescent="0.3">
      <c r="A82" s="19" t="s">
        <v>892</v>
      </c>
      <c r="B82" s="92" t="s">
        <v>1112</v>
      </c>
      <c r="C82" s="89">
        <f>VLOOKUP(B82,'[9]US Acc'!A:C,3,FALSE)</f>
        <v>235</v>
      </c>
      <c r="D82" s="89">
        <f>VLOOKUP(B82,'[9]US Acc'!A:F,6,FALSE)</f>
        <v>176</v>
      </c>
      <c r="E82" s="89">
        <f>VLOOKUP(B82,'[9]US Acc'!A:I,9,FALSE)</f>
        <v>164</v>
      </c>
      <c r="F82" s="97" t="s">
        <v>1113</v>
      </c>
      <c r="G82" s="93" t="s">
        <v>939</v>
      </c>
      <c r="H82" s="93" t="s">
        <v>509</v>
      </c>
      <c r="I82" s="93" t="s">
        <v>940</v>
      </c>
      <c r="J82" s="93" t="s">
        <v>509</v>
      </c>
      <c r="K82" s="93" t="s">
        <v>1114</v>
      </c>
      <c r="L82" s="93" t="s">
        <v>15</v>
      </c>
    </row>
    <row r="83" spans="1:25" ht="15" customHeight="1" x14ac:dyDescent="0.3">
      <c r="A83" s="19" t="s">
        <v>892</v>
      </c>
      <c r="B83" s="92" t="s">
        <v>1115</v>
      </c>
      <c r="C83" s="89">
        <f>VLOOKUP(B83,'[9]US Acc'!A:C,3,FALSE)</f>
        <v>235</v>
      </c>
      <c r="D83" s="89">
        <f>VLOOKUP(B83,'[9]US Acc'!A:F,6,FALSE)</f>
        <v>176</v>
      </c>
      <c r="E83" s="89">
        <f>VLOOKUP(B83,'[9]US Acc'!A:I,9,FALSE)</f>
        <v>164</v>
      </c>
      <c r="F83" s="97" t="s">
        <v>1116</v>
      </c>
      <c r="G83" s="93" t="s">
        <v>939</v>
      </c>
      <c r="H83" s="93" t="s">
        <v>509</v>
      </c>
      <c r="I83" s="93" t="s">
        <v>940</v>
      </c>
      <c r="J83" s="93" t="s">
        <v>509</v>
      </c>
      <c r="K83" s="93" t="s">
        <v>1117</v>
      </c>
      <c r="L83" s="93" t="s">
        <v>15</v>
      </c>
    </row>
    <row r="84" spans="1:25" s="109" customFormat="1" ht="15" customHeight="1" x14ac:dyDescent="0.3">
      <c r="A84" s="19" t="s">
        <v>892</v>
      </c>
      <c r="B84" s="92" t="s">
        <v>1118</v>
      </c>
      <c r="C84" s="89">
        <f>VLOOKUP(B84,'[9]US Acc'!A:C,3,FALSE)</f>
        <v>117</v>
      </c>
      <c r="D84" s="89">
        <f>VLOOKUP(B84,'[9]US Acc'!A:F,6,FALSE)</f>
        <v>89</v>
      </c>
      <c r="E84" s="89">
        <f>VLOOKUP(B84,'[9]US Acc'!A:I,9,FALSE)</f>
        <v>83</v>
      </c>
      <c r="F84" s="97" t="s">
        <v>1119</v>
      </c>
      <c r="G84" s="93" t="s">
        <v>939</v>
      </c>
      <c r="H84" s="93" t="s">
        <v>509</v>
      </c>
      <c r="I84" s="93" t="s">
        <v>940</v>
      </c>
      <c r="J84" s="93" t="s">
        <v>509</v>
      </c>
      <c r="K84" s="93" t="s">
        <v>1120</v>
      </c>
      <c r="L84" s="93" t="s">
        <v>15</v>
      </c>
      <c r="M84"/>
      <c r="N84"/>
      <c r="O84"/>
      <c r="P84"/>
      <c r="Q84"/>
      <c r="R84"/>
      <c r="S84"/>
      <c r="T84"/>
      <c r="U84"/>
      <c r="V84"/>
      <c r="W84"/>
      <c r="X84"/>
      <c r="Y84"/>
    </row>
    <row r="85" spans="1:25" s="109" customFormat="1" ht="15" customHeight="1" x14ac:dyDescent="0.3">
      <c r="A85" s="19" t="s">
        <v>892</v>
      </c>
      <c r="B85" s="98" t="s">
        <v>1121</v>
      </c>
      <c r="C85" s="89">
        <f>VLOOKUP(B85,'[9]US Acc'!A:C,3,FALSE)</f>
        <v>420</v>
      </c>
      <c r="D85" s="89">
        <f>VLOOKUP(B85,'[9]US Acc'!A:F,6,FALSE)</f>
        <v>315</v>
      </c>
      <c r="E85" s="89">
        <f>VLOOKUP(B85,'[9]US Acc'!A:I,9,FALSE)</f>
        <v>293</v>
      </c>
      <c r="F85" s="97" t="s">
        <v>1122</v>
      </c>
      <c r="G85" s="99" t="s">
        <v>939</v>
      </c>
      <c r="H85" s="99" t="s">
        <v>509</v>
      </c>
      <c r="I85" s="99" t="s">
        <v>940</v>
      </c>
      <c r="J85" s="99" t="s">
        <v>509</v>
      </c>
      <c r="K85" s="99" t="s">
        <v>1123</v>
      </c>
      <c r="L85" s="100" t="s">
        <v>948</v>
      </c>
      <c r="M85"/>
      <c r="N85"/>
      <c r="O85"/>
      <c r="P85"/>
      <c r="Q85"/>
      <c r="R85"/>
      <c r="S85"/>
      <c r="T85"/>
      <c r="U85"/>
      <c r="V85"/>
      <c r="W85"/>
      <c r="X85"/>
      <c r="Y85"/>
    </row>
    <row r="86" spans="1:25" s="109" customFormat="1" ht="15" customHeight="1" x14ac:dyDescent="0.3">
      <c r="A86" s="19" t="s">
        <v>892</v>
      </c>
      <c r="B86" s="92" t="s">
        <v>1124</v>
      </c>
      <c r="C86" s="89">
        <f>VLOOKUP(B86,'[9]US Acc'!A:C,3,FALSE)</f>
        <v>78</v>
      </c>
      <c r="D86" s="89">
        <f>VLOOKUP(B86,'[9]US Acc'!A:F,6,FALSE)</f>
        <v>72</v>
      </c>
      <c r="E86" s="89">
        <f>VLOOKUP(B86,'[9]US Acc'!A:I,9,FALSE)</f>
        <v>67</v>
      </c>
      <c r="F86" s="97" t="s">
        <v>1125</v>
      </c>
      <c r="G86" s="93" t="s">
        <v>939</v>
      </c>
      <c r="H86" s="93" t="s">
        <v>509</v>
      </c>
      <c r="I86" s="93" t="s">
        <v>940</v>
      </c>
      <c r="J86" s="93" t="s">
        <v>509</v>
      </c>
      <c r="K86" s="101" t="s">
        <v>1126</v>
      </c>
      <c r="L86" s="93" t="s">
        <v>15</v>
      </c>
      <c r="M86"/>
      <c r="N86"/>
      <c r="O86"/>
      <c r="P86"/>
      <c r="Q86"/>
      <c r="R86"/>
      <c r="S86"/>
      <c r="T86"/>
      <c r="U86"/>
      <c r="V86"/>
      <c r="W86"/>
      <c r="X86"/>
      <c r="Y86"/>
    </row>
    <row r="87" spans="1:25" s="109" customFormat="1" ht="15" customHeight="1" x14ac:dyDescent="0.3">
      <c r="A87" s="19" t="s">
        <v>892</v>
      </c>
      <c r="B87" s="92" t="s">
        <v>1127</v>
      </c>
      <c r="C87" s="89">
        <f>VLOOKUP(B87,'[9]US Acc'!A:C,3,FALSE)</f>
        <v>117</v>
      </c>
      <c r="D87" s="89">
        <f>VLOOKUP(B87,'[9]US Acc'!A:F,6,FALSE)</f>
        <v>89</v>
      </c>
      <c r="E87" s="89">
        <f>VLOOKUP(B87,'[9]US Acc'!A:I,9,FALSE)</f>
        <v>83</v>
      </c>
      <c r="F87" s="97" t="s">
        <v>1128</v>
      </c>
      <c r="G87" s="93" t="s">
        <v>939</v>
      </c>
      <c r="H87" s="93" t="s">
        <v>509</v>
      </c>
      <c r="I87" s="93" t="s">
        <v>940</v>
      </c>
      <c r="J87" s="93" t="s">
        <v>509</v>
      </c>
      <c r="K87" s="101" t="s">
        <v>1129</v>
      </c>
      <c r="L87" s="93" t="s">
        <v>15</v>
      </c>
      <c r="M87"/>
      <c r="N87"/>
      <c r="O87"/>
      <c r="P87"/>
      <c r="Q87"/>
      <c r="R87"/>
      <c r="S87"/>
      <c r="T87"/>
      <c r="U87"/>
      <c r="V87"/>
      <c r="W87"/>
      <c r="X87"/>
      <c r="Y87"/>
    </row>
    <row r="88" spans="1:25" s="109" customFormat="1" ht="15" customHeight="1" x14ac:dyDescent="0.3">
      <c r="A88" s="19" t="s">
        <v>892</v>
      </c>
      <c r="B88" s="92" t="s">
        <v>1130</v>
      </c>
      <c r="C88" s="89">
        <f>VLOOKUP(B88,'[9]US Acc'!A:C,3,FALSE)</f>
        <v>398</v>
      </c>
      <c r="D88" s="89">
        <f>VLOOKUP(B88,'[9]US Acc'!A:F,6,FALSE)</f>
        <v>295</v>
      </c>
      <c r="E88" s="89">
        <f>VLOOKUP(B88,'[9]US Acc'!A:I,9,FALSE)</f>
        <v>274</v>
      </c>
      <c r="F88" s="97" t="s">
        <v>1131</v>
      </c>
      <c r="G88" s="93" t="s">
        <v>939</v>
      </c>
      <c r="H88" s="93" t="s">
        <v>509</v>
      </c>
      <c r="I88" s="93" t="s">
        <v>940</v>
      </c>
      <c r="J88" s="93" t="s">
        <v>509</v>
      </c>
      <c r="K88" s="93" t="s">
        <v>1132</v>
      </c>
      <c r="L88" s="93" t="s">
        <v>15</v>
      </c>
      <c r="M88"/>
      <c r="N88"/>
      <c r="O88"/>
      <c r="P88"/>
      <c r="Q88"/>
      <c r="R88"/>
      <c r="S88"/>
      <c r="T88"/>
      <c r="U88"/>
      <c r="V88"/>
      <c r="W88"/>
      <c r="X88"/>
      <c r="Y88"/>
    </row>
    <row r="89" spans="1:25" s="109" customFormat="1" ht="15" customHeight="1" x14ac:dyDescent="0.3">
      <c r="A89" s="19" t="s">
        <v>892</v>
      </c>
      <c r="B89" s="92" t="s">
        <v>1133</v>
      </c>
      <c r="C89" s="89">
        <f>VLOOKUP(B89,'[9]US Acc'!A:C,3,FALSE)</f>
        <v>366</v>
      </c>
      <c r="D89" s="89">
        <f>VLOOKUP(B89,'[9]US Acc'!A:F,6,FALSE)</f>
        <v>282</v>
      </c>
      <c r="E89" s="89">
        <f>VLOOKUP(B89,'[9]US Acc'!A:I,9,FALSE)</f>
        <v>262</v>
      </c>
      <c r="F89" s="97" t="s">
        <v>1134</v>
      </c>
      <c r="G89" s="93" t="s">
        <v>939</v>
      </c>
      <c r="H89" s="93" t="s">
        <v>509</v>
      </c>
      <c r="I89" s="93" t="s">
        <v>940</v>
      </c>
      <c r="J89" s="93" t="s">
        <v>509</v>
      </c>
      <c r="K89" s="93" t="s">
        <v>1135</v>
      </c>
      <c r="L89" s="93" t="s">
        <v>15</v>
      </c>
    </row>
    <row r="90" spans="1:25" s="109" customFormat="1" ht="15" customHeight="1" x14ac:dyDescent="0.3">
      <c r="A90" s="19" t="s">
        <v>892</v>
      </c>
      <c r="B90" s="92" t="s">
        <v>1136</v>
      </c>
      <c r="C90" s="89">
        <f>VLOOKUP(B90,'[9]US Acc'!A:C,3,FALSE)</f>
        <v>471</v>
      </c>
      <c r="D90" s="89">
        <f>VLOOKUP(B90,'[9]US Acc'!A:F,6,FALSE)</f>
        <v>350</v>
      </c>
      <c r="E90" s="89">
        <f>VLOOKUP(B90,'[9]US Acc'!A:I,9,FALSE)</f>
        <v>326</v>
      </c>
      <c r="F90" s="97" t="s">
        <v>1137</v>
      </c>
      <c r="G90" s="93" t="s">
        <v>939</v>
      </c>
      <c r="H90" s="93" t="s">
        <v>509</v>
      </c>
      <c r="I90" s="93" t="s">
        <v>940</v>
      </c>
      <c r="J90" s="93" t="s">
        <v>509</v>
      </c>
      <c r="K90" s="101" t="s">
        <v>1138</v>
      </c>
      <c r="L90" s="93" t="s">
        <v>15</v>
      </c>
    </row>
    <row r="91" spans="1:25" s="109" customFormat="1" ht="15" customHeight="1" x14ac:dyDescent="0.3">
      <c r="A91" s="19" t="s">
        <v>892</v>
      </c>
      <c r="B91" s="92" t="s">
        <v>1136</v>
      </c>
      <c r="C91" s="89">
        <f>VLOOKUP(B91,'[9]US Acc'!A:C,3,FALSE)</f>
        <v>471</v>
      </c>
      <c r="D91" s="89">
        <f>VLOOKUP(B91,'[9]US Acc'!A:F,6,FALSE)</f>
        <v>350</v>
      </c>
      <c r="E91" s="89">
        <f>VLOOKUP(B91,'[9]US Acc'!A:I,9,FALSE)</f>
        <v>326</v>
      </c>
      <c r="F91" s="97" t="s">
        <v>1139</v>
      </c>
      <c r="G91" s="93" t="s">
        <v>939</v>
      </c>
      <c r="H91" s="93" t="s">
        <v>1051</v>
      </c>
      <c r="I91" s="93" t="s">
        <v>940</v>
      </c>
      <c r="J91" s="93" t="s">
        <v>509</v>
      </c>
      <c r="K91" s="101" t="s">
        <v>1138</v>
      </c>
      <c r="L91" s="93" t="s">
        <v>15</v>
      </c>
    </row>
    <row r="92" spans="1:25" s="109" customFormat="1" ht="15" customHeight="1" x14ac:dyDescent="0.3">
      <c r="A92" s="19" t="s">
        <v>892</v>
      </c>
      <c r="B92" s="92" t="s">
        <v>1140</v>
      </c>
      <c r="C92" s="89">
        <f>VLOOKUP(B92,'[9]US Acc'!A:C,3,FALSE)</f>
        <v>222</v>
      </c>
      <c r="D92" s="89">
        <f>VLOOKUP(B92,'[9]US Acc'!A:F,6,FALSE)</f>
        <v>161</v>
      </c>
      <c r="E92" s="89">
        <f>VLOOKUP(B92,'[9]US Acc'!A:I,9,FALSE)</f>
        <v>150</v>
      </c>
      <c r="F92" s="97" t="s">
        <v>1141</v>
      </c>
      <c r="G92" s="93" t="s">
        <v>939</v>
      </c>
      <c r="H92" s="93" t="s">
        <v>509</v>
      </c>
      <c r="I92" s="93" t="s">
        <v>940</v>
      </c>
      <c r="J92" s="93" t="s">
        <v>509</v>
      </c>
      <c r="K92" s="101" t="s">
        <v>1142</v>
      </c>
      <c r="L92" s="93" t="s">
        <v>15</v>
      </c>
    </row>
    <row r="93" spans="1:25" s="109" customFormat="1" ht="15" customHeight="1" x14ac:dyDescent="0.3">
      <c r="A93" s="19" t="s">
        <v>892</v>
      </c>
      <c r="B93" s="92" t="s">
        <v>1143</v>
      </c>
      <c r="C93" s="89">
        <f>VLOOKUP(B93,'[9]US Acc'!A:C,3,FALSE)</f>
        <v>471</v>
      </c>
      <c r="D93" s="89">
        <f>VLOOKUP(B93,'[9]US Acc'!A:F,6,FALSE)</f>
        <v>350</v>
      </c>
      <c r="E93" s="89">
        <f>VLOOKUP(B93,'[9]US Acc'!A:I,9,FALSE)</f>
        <v>326</v>
      </c>
      <c r="F93" s="97" t="s">
        <v>1144</v>
      </c>
      <c r="G93" s="93" t="s">
        <v>939</v>
      </c>
      <c r="H93" s="93" t="s">
        <v>1051</v>
      </c>
      <c r="I93" s="93" t="s">
        <v>940</v>
      </c>
      <c r="J93" s="93" t="s">
        <v>509</v>
      </c>
      <c r="K93" s="101" t="s">
        <v>1145</v>
      </c>
      <c r="L93" s="93" t="s">
        <v>15</v>
      </c>
    </row>
    <row r="94" spans="1:25" s="109" customFormat="1" ht="15" customHeight="1" x14ac:dyDescent="0.3">
      <c r="A94" s="19" t="s">
        <v>892</v>
      </c>
      <c r="B94" s="92" t="s">
        <v>1146</v>
      </c>
      <c r="C94" s="89">
        <f>VLOOKUP(B94,'[9]US Acc'!A:C,3,FALSE)</f>
        <v>195</v>
      </c>
      <c r="D94" s="89">
        <f>VLOOKUP(B94,'[9]US Acc'!A:F,6,FALSE)</f>
        <v>147</v>
      </c>
      <c r="E94" s="89">
        <f>VLOOKUP(B94,'[9]US Acc'!A:I,9,FALSE)</f>
        <v>137</v>
      </c>
      <c r="F94" s="97" t="s">
        <v>1147</v>
      </c>
      <c r="G94" s="93" t="s">
        <v>939</v>
      </c>
      <c r="H94" s="93" t="s">
        <v>509</v>
      </c>
      <c r="I94" s="93" t="s">
        <v>940</v>
      </c>
      <c r="J94" s="93" t="s">
        <v>509</v>
      </c>
      <c r="K94" s="101" t="s">
        <v>1148</v>
      </c>
      <c r="L94" s="93" t="s">
        <v>15</v>
      </c>
    </row>
    <row r="95" spans="1:25" s="109" customFormat="1" ht="15" customHeight="1" x14ac:dyDescent="0.3">
      <c r="A95" s="19" t="s">
        <v>892</v>
      </c>
      <c r="B95" s="92" t="s">
        <v>1146</v>
      </c>
      <c r="C95" s="89">
        <f>VLOOKUP(B95,'[9]US Acc'!A:C,3,FALSE)</f>
        <v>195</v>
      </c>
      <c r="D95" s="89">
        <f>VLOOKUP(B95,'[9]US Acc'!A:F,6,FALSE)</f>
        <v>147</v>
      </c>
      <c r="E95" s="89">
        <f>VLOOKUP(B95,'[9]US Acc'!A:I,9,FALSE)</f>
        <v>137</v>
      </c>
      <c r="F95" s="97" t="s">
        <v>1149</v>
      </c>
      <c r="G95" s="93" t="s">
        <v>939</v>
      </c>
      <c r="H95" s="93" t="s">
        <v>509</v>
      </c>
      <c r="I95" s="93" t="s">
        <v>940</v>
      </c>
      <c r="J95" s="93" t="s">
        <v>509</v>
      </c>
      <c r="K95" s="101" t="s">
        <v>1148</v>
      </c>
      <c r="L95" s="93" t="s">
        <v>15</v>
      </c>
    </row>
    <row r="96" spans="1:25" s="109" customFormat="1" ht="15" customHeight="1" x14ac:dyDescent="0.3">
      <c r="A96" s="19" t="s">
        <v>892</v>
      </c>
      <c r="B96" s="92" t="s">
        <v>1150</v>
      </c>
      <c r="C96" s="89">
        <f>VLOOKUP(B96,'[9]US Acc'!A:C,3,FALSE)</f>
        <v>195</v>
      </c>
      <c r="D96" s="89">
        <f>VLOOKUP(B96,'[9]US Acc'!A:F,6,FALSE)</f>
        <v>147</v>
      </c>
      <c r="E96" s="89">
        <f>VLOOKUP(B96,'[9]US Acc'!A:I,9,FALSE)</f>
        <v>137</v>
      </c>
      <c r="F96" s="97" t="s">
        <v>1151</v>
      </c>
      <c r="G96" s="93" t="s">
        <v>939</v>
      </c>
      <c r="H96" s="93" t="s">
        <v>509</v>
      </c>
      <c r="I96" s="93" t="s">
        <v>940</v>
      </c>
      <c r="J96" s="93" t="s">
        <v>509</v>
      </c>
      <c r="K96" s="101" t="s">
        <v>1152</v>
      </c>
      <c r="L96" s="93" t="s">
        <v>15</v>
      </c>
    </row>
    <row r="97" spans="1:25" ht="15" customHeight="1" x14ac:dyDescent="0.3">
      <c r="A97" s="19" t="s">
        <v>892</v>
      </c>
      <c r="B97" s="92" t="s">
        <v>1153</v>
      </c>
      <c r="C97" s="89">
        <f>VLOOKUP(B97,'[9]US Acc'!A:C,3,FALSE)</f>
        <v>195</v>
      </c>
      <c r="D97" s="89">
        <f>VLOOKUP(B97,'[9]US Acc'!A:F,6,FALSE)</f>
        <v>147</v>
      </c>
      <c r="E97" s="89">
        <f>VLOOKUP(B97,'[9]US Acc'!A:I,9,FALSE)</f>
        <v>137</v>
      </c>
      <c r="F97" s="97" t="s">
        <v>1154</v>
      </c>
      <c r="G97" s="93" t="s">
        <v>939</v>
      </c>
      <c r="H97" s="93" t="s">
        <v>509</v>
      </c>
      <c r="I97" s="93" t="s">
        <v>940</v>
      </c>
      <c r="J97" s="93" t="s">
        <v>509</v>
      </c>
      <c r="K97" s="101" t="s">
        <v>1155</v>
      </c>
      <c r="L97" s="93" t="s">
        <v>15</v>
      </c>
      <c r="M97" s="109"/>
      <c r="N97" s="109"/>
      <c r="O97" s="109"/>
      <c r="P97" s="109"/>
      <c r="Q97" s="109"/>
      <c r="R97" s="109"/>
      <c r="S97" s="109"/>
      <c r="T97" s="109"/>
      <c r="U97" s="109"/>
      <c r="V97" s="109"/>
      <c r="W97" s="109"/>
      <c r="X97" s="109"/>
      <c r="Y97" s="109"/>
    </row>
    <row r="98" spans="1:25" s="109" customFormat="1" ht="15" customHeight="1" x14ac:dyDescent="0.3">
      <c r="A98" s="19" t="s">
        <v>892</v>
      </c>
      <c r="B98" s="92" t="s">
        <v>1156</v>
      </c>
      <c r="C98" s="89">
        <f>VLOOKUP(B98,'[9]US Acc'!A:C,3,FALSE)</f>
        <v>195</v>
      </c>
      <c r="D98" s="89">
        <f>VLOOKUP(B98,'[9]US Acc'!A:F,6,FALSE)</f>
        <v>147</v>
      </c>
      <c r="E98" s="89">
        <f>VLOOKUP(B98,'[9]US Acc'!A:I,9,FALSE)</f>
        <v>137</v>
      </c>
      <c r="F98" s="97" t="s">
        <v>1157</v>
      </c>
      <c r="G98" s="93" t="s">
        <v>939</v>
      </c>
      <c r="H98" s="93" t="s">
        <v>1051</v>
      </c>
      <c r="I98" s="93" t="s">
        <v>940</v>
      </c>
      <c r="J98" s="93" t="s">
        <v>509</v>
      </c>
      <c r="K98" s="93" t="s">
        <v>1158</v>
      </c>
      <c r="L98" s="93" t="s">
        <v>15</v>
      </c>
    </row>
    <row r="99" spans="1:25" s="109" customFormat="1" ht="15" customHeight="1" x14ac:dyDescent="0.3">
      <c r="A99" s="19" t="s">
        <v>892</v>
      </c>
      <c r="B99" s="92" t="s">
        <v>1159</v>
      </c>
      <c r="C99" s="89">
        <f>VLOOKUP(B99,'[9]US Acc'!A:C,3,FALSE)</f>
        <v>327</v>
      </c>
      <c r="D99" s="89">
        <f>VLOOKUP(B99,'[9]US Acc'!A:F,6,FALSE)</f>
        <v>242</v>
      </c>
      <c r="E99" s="89">
        <f>VLOOKUP(B99,'[9]US Acc'!A:I,9,FALSE)</f>
        <v>225</v>
      </c>
      <c r="F99" s="97" t="s">
        <v>1160</v>
      </c>
      <c r="G99" s="93" t="s">
        <v>939</v>
      </c>
      <c r="H99" s="93" t="s">
        <v>1051</v>
      </c>
      <c r="I99" s="93" t="s">
        <v>940</v>
      </c>
      <c r="J99" s="93" t="s">
        <v>509</v>
      </c>
      <c r="K99" s="93" t="s">
        <v>1161</v>
      </c>
      <c r="L99" s="93" t="s">
        <v>15</v>
      </c>
    </row>
    <row r="100" spans="1:25" s="109" customFormat="1" ht="15" customHeight="1" x14ac:dyDescent="0.3">
      <c r="A100" s="19" t="s">
        <v>892</v>
      </c>
      <c r="B100" s="92" t="s">
        <v>1162</v>
      </c>
      <c r="C100" s="89">
        <f>VLOOKUP(B100,'[9]US Acc'!A:C,3,FALSE)</f>
        <v>786</v>
      </c>
      <c r="D100" s="89">
        <f>VLOOKUP(B100,'[9]US Acc'!A:F,6,FALSE)</f>
        <v>565</v>
      </c>
      <c r="E100" s="89">
        <f>VLOOKUP(B100,'[9]US Acc'!A:I,9,FALSE)</f>
        <v>525</v>
      </c>
      <c r="F100" s="97" t="s">
        <v>1163</v>
      </c>
      <c r="G100" s="93" t="s">
        <v>939</v>
      </c>
      <c r="H100" s="93" t="s">
        <v>1051</v>
      </c>
      <c r="I100" s="93" t="s">
        <v>940</v>
      </c>
      <c r="J100" s="93" t="s">
        <v>509</v>
      </c>
      <c r="K100" s="93" t="s">
        <v>1164</v>
      </c>
      <c r="L100" s="93" t="s">
        <v>15</v>
      </c>
    </row>
    <row r="101" spans="1:25" s="109" customFormat="1" ht="15" customHeight="1" x14ac:dyDescent="0.3">
      <c r="A101" s="19" t="s">
        <v>892</v>
      </c>
      <c r="B101" s="92" t="s">
        <v>1165</v>
      </c>
      <c r="C101" s="89">
        <f>VLOOKUP(B101,'[9]US Acc'!A:C,3,FALSE)</f>
        <v>366</v>
      </c>
      <c r="D101" s="89">
        <f>VLOOKUP(B101,'[9]US Acc'!A:F,6,FALSE)</f>
        <v>300</v>
      </c>
      <c r="E101" s="89">
        <f>VLOOKUP(B101,'[9]US Acc'!A:I,9,FALSE)</f>
        <v>279</v>
      </c>
      <c r="F101" s="110" t="s">
        <v>1166</v>
      </c>
      <c r="G101" s="93" t="s">
        <v>939</v>
      </c>
      <c r="H101" s="93" t="s">
        <v>1051</v>
      </c>
      <c r="I101" s="93" t="s">
        <v>940</v>
      </c>
      <c r="J101" s="93" t="s">
        <v>509</v>
      </c>
      <c r="K101" s="93" t="s">
        <v>1167</v>
      </c>
      <c r="L101" s="93" t="s">
        <v>15</v>
      </c>
    </row>
    <row r="102" spans="1:25" s="109" customFormat="1" ht="15" customHeight="1" x14ac:dyDescent="0.3">
      <c r="A102" s="19" t="s">
        <v>1168</v>
      </c>
      <c r="B102" s="92" t="s">
        <v>1169</v>
      </c>
      <c r="C102" s="89">
        <f>VLOOKUP(B102,'[9]US Acc'!A:C,3,FALSE)</f>
        <v>36</v>
      </c>
      <c r="D102" s="89">
        <f>VLOOKUP(B102,'[9]US Acc'!A:F,6,FALSE)</f>
        <v>24</v>
      </c>
      <c r="E102" s="89">
        <f>VLOOKUP(B102,'[9]US Acc'!A:I,9,FALSE)</f>
        <v>22</v>
      </c>
      <c r="F102" s="111" t="s">
        <v>1170</v>
      </c>
      <c r="G102" s="111"/>
      <c r="H102" s="111"/>
      <c r="I102" s="93" t="s">
        <v>1171</v>
      </c>
      <c r="J102" s="93" t="s">
        <v>509</v>
      </c>
      <c r="K102" s="93" t="s">
        <v>1172</v>
      </c>
      <c r="L102" s="93" t="s">
        <v>15</v>
      </c>
      <c r="M102"/>
      <c r="N102"/>
      <c r="O102"/>
      <c r="P102"/>
      <c r="Q102"/>
      <c r="R102"/>
      <c r="S102"/>
      <c r="T102"/>
      <c r="U102"/>
      <c r="V102"/>
      <c r="W102"/>
      <c r="X102"/>
      <c r="Y102"/>
    </row>
    <row r="103" spans="1:25" s="109" customFormat="1" ht="15" customHeight="1" x14ac:dyDescent="0.3">
      <c r="A103" s="19" t="s">
        <v>1168</v>
      </c>
      <c r="B103" s="92" t="s">
        <v>1173</v>
      </c>
      <c r="C103" s="89">
        <f>VLOOKUP(B103,'[9]US Acc'!A:C,3,FALSE)</f>
        <v>36</v>
      </c>
      <c r="D103" s="89">
        <f>VLOOKUP(B103,'[9]US Acc'!A:F,6,FALSE)</f>
        <v>24</v>
      </c>
      <c r="E103" s="89">
        <f>VLOOKUP(B103,'[9]US Acc'!A:I,9,FALSE)</f>
        <v>22</v>
      </c>
      <c r="F103" s="111" t="s">
        <v>1174</v>
      </c>
      <c r="G103" s="93"/>
      <c r="H103" s="93"/>
      <c r="I103" s="93" t="s">
        <v>1171</v>
      </c>
      <c r="J103" s="93" t="s">
        <v>509</v>
      </c>
      <c r="K103" s="93" t="s">
        <v>1175</v>
      </c>
      <c r="L103" s="93" t="s">
        <v>15</v>
      </c>
      <c r="M103"/>
      <c r="N103"/>
      <c r="O103"/>
      <c r="P103"/>
      <c r="Q103"/>
      <c r="R103"/>
      <c r="S103"/>
      <c r="T103"/>
      <c r="U103"/>
      <c r="V103"/>
      <c r="W103"/>
      <c r="X103"/>
      <c r="Y103"/>
    </row>
    <row r="104" spans="1:25" s="109" customFormat="1" ht="15" customHeight="1" x14ac:dyDescent="0.3">
      <c r="A104" s="19" t="s">
        <v>1168</v>
      </c>
      <c r="B104" s="92" t="s">
        <v>1176</v>
      </c>
      <c r="C104" s="89">
        <f>VLOOKUP(B104,'[9]US Acc'!A:C,3,FALSE)</f>
        <v>36</v>
      </c>
      <c r="D104" s="89">
        <f>VLOOKUP(B104,'[9]US Acc'!A:F,6,FALSE)</f>
        <v>24</v>
      </c>
      <c r="E104" s="89">
        <f>VLOOKUP(B104,'[9]US Acc'!A:I,9,FALSE)</f>
        <v>22</v>
      </c>
      <c r="F104" s="111" t="s">
        <v>1177</v>
      </c>
      <c r="G104" s="93"/>
      <c r="H104" s="93"/>
      <c r="I104" s="93" t="s">
        <v>1171</v>
      </c>
      <c r="J104" s="93" t="s">
        <v>509</v>
      </c>
      <c r="K104" s="93" t="s">
        <v>1178</v>
      </c>
      <c r="L104" s="93" t="s">
        <v>15</v>
      </c>
      <c r="M104"/>
      <c r="N104"/>
      <c r="O104"/>
      <c r="P104"/>
      <c r="Q104"/>
      <c r="R104"/>
      <c r="S104"/>
      <c r="T104"/>
      <c r="U104"/>
      <c r="V104"/>
      <c r="W104"/>
      <c r="X104"/>
      <c r="Y104"/>
    </row>
    <row r="105" spans="1:25" s="109" customFormat="1" ht="15" customHeight="1" x14ac:dyDescent="0.3">
      <c r="A105" s="19" t="s">
        <v>1168</v>
      </c>
      <c r="B105" s="92" t="s">
        <v>1179</v>
      </c>
      <c r="C105" s="89">
        <f>VLOOKUP(B105,'[9]US Acc'!A:C,3,FALSE)</f>
        <v>111</v>
      </c>
      <c r="D105" s="89">
        <f>VLOOKUP(B105,'[9]US Acc'!A:F,6,FALSE)</f>
        <v>61</v>
      </c>
      <c r="E105" s="89">
        <f>VLOOKUP(B105,'[9]US Acc'!A:I,9,FALSE)</f>
        <v>57</v>
      </c>
      <c r="F105" s="111" t="s">
        <v>1180</v>
      </c>
      <c r="G105" s="93"/>
      <c r="H105" s="93"/>
      <c r="I105" s="93" t="s">
        <v>923</v>
      </c>
      <c r="J105" s="93" t="s">
        <v>917</v>
      </c>
      <c r="K105" s="93" t="s">
        <v>1181</v>
      </c>
      <c r="L105" s="93" t="s">
        <v>15</v>
      </c>
      <c r="M105"/>
      <c r="N105"/>
      <c r="O105"/>
      <c r="P105"/>
      <c r="Q105"/>
      <c r="R105"/>
      <c r="S105"/>
      <c r="T105"/>
      <c r="U105"/>
      <c r="V105"/>
      <c r="W105"/>
      <c r="X105"/>
      <c r="Y105"/>
    </row>
    <row r="106" spans="1:25" s="109" customFormat="1" ht="15" customHeight="1" x14ac:dyDescent="0.3">
      <c r="A106" s="19" t="s">
        <v>1168</v>
      </c>
      <c r="B106" s="92" t="s">
        <v>1182</v>
      </c>
      <c r="C106" s="89">
        <f>VLOOKUP(B106,'[9]US Acc'!A:C,3,FALSE)</f>
        <v>25</v>
      </c>
      <c r="D106" s="89">
        <f>VLOOKUP(B106,'[9]US Acc'!A:F,6,FALSE)</f>
        <v>16</v>
      </c>
      <c r="E106" s="89">
        <f>VLOOKUP(B106,'[9]US Acc'!A:I,9,FALSE)</f>
        <v>15</v>
      </c>
      <c r="F106" s="111" t="s">
        <v>1183</v>
      </c>
      <c r="G106" s="93"/>
      <c r="H106" s="93"/>
      <c r="I106" s="93" t="s">
        <v>1171</v>
      </c>
      <c r="J106" s="93" t="s">
        <v>509</v>
      </c>
      <c r="K106" s="93" t="s">
        <v>1184</v>
      </c>
      <c r="L106" s="93" t="s">
        <v>15</v>
      </c>
      <c r="M106"/>
      <c r="N106"/>
      <c r="O106"/>
      <c r="P106"/>
      <c r="Q106"/>
      <c r="R106"/>
      <c r="S106"/>
      <c r="T106"/>
      <c r="U106"/>
      <c r="V106"/>
      <c r="W106"/>
      <c r="X106"/>
      <c r="Y106"/>
    </row>
    <row r="107" spans="1:25" s="109" customFormat="1" ht="15" customHeight="1" x14ac:dyDescent="0.3">
      <c r="A107" s="19" t="s">
        <v>1168</v>
      </c>
      <c r="B107" s="92" t="s">
        <v>1185</v>
      </c>
      <c r="C107" s="89">
        <f>VLOOKUP(B107,'[9]US Acc'!A:C,3,FALSE)</f>
        <v>25</v>
      </c>
      <c r="D107" s="89">
        <f>VLOOKUP(B107,'[9]US Acc'!A:F,6,FALSE)</f>
        <v>16</v>
      </c>
      <c r="E107" s="89">
        <f>VLOOKUP(B107,'[9]US Acc'!A:I,9,FALSE)</f>
        <v>15</v>
      </c>
      <c r="F107" s="111" t="s">
        <v>1186</v>
      </c>
      <c r="G107" s="93"/>
      <c r="H107" s="93"/>
      <c r="I107" s="93" t="s">
        <v>1171</v>
      </c>
      <c r="J107" s="93" t="s">
        <v>509</v>
      </c>
      <c r="K107" s="93" t="s">
        <v>1187</v>
      </c>
      <c r="L107" s="93" t="s">
        <v>15</v>
      </c>
      <c r="M107"/>
      <c r="N107"/>
      <c r="O107"/>
      <c r="P107"/>
      <c r="Q107"/>
      <c r="R107"/>
      <c r="S107"/>
      <c r="T107"/>
      <c r="U107"/>
      <c r="V107"/>
      <c r="W107"/>
      <c r="X107"/>
      <c r="Y107"/>
    </row>
    <row r="108" spans="1:25" s="109" customFormat="1" ht="15" customHeight="1" x14ac:dyDescent="0.3">
      <c r="A108" s="19" t="s">
        <v>443</v>
      </c>
      <c r="B108" s="112" t="s">
        <v>1188</v>
      </c>
      <c r="C108" s="89">
        <f>VLOOKUP(B108,'[9]US Acc'!A:C,3,FALSE)</f>
        <v>55</v>
      </c>
      <c r="D108" s="89">
        <f>VLOOKUP(B108,'[9]US Acc'!A:F,6,FALSE)</f>
        <v>32</v>
      </c>
      <c r="E108" s="89">
        <f>VLOOKUP(B108,'[9]US Acc'!A:I,9,FALSE)</f>
        <v>30</v>
      </c>
      <c r="F108" s="113" t="s">
        <v>1189</v>
      </c>
      <c r="G108" s="114" t="s">
        <v>1190</v>
      </c>
      <c r="H108" s="114" t="s">
        <v>1191</v>
      </c>
      <c r="I108" s="114" t="s">
        <v>1192</v>
      </c>
      <c r="J108" s="114" t="s">
        <v>917</v>
      </c>
      <c r="K108" s="114" t="s">
        <v>1193</v>
      </c>
      <c r="L108" s="115" t="s">
        <v>1194</v>
      </c>
    </row>
    <row r="109" spans="1:25" s="109" customFormat="1" ht="15" customHeight="1" x14ac:dyDescent="0.3">
      <c r="A109" s="19" t="s">
        <v>443</v>
      </c>
      <c r="B109" s="112" t="s">
        <v>1195</v>
      </c>
      <c r="C109" s="89">
        <f>VLOOKUP(B109,'[9]US Acc'!A:C,3,FALSE)</f>
        <v>78</v>
      </c>
      <c r="D109" s="89">
        <f>VLOOKUP(B109,'[9]US Acc'!A:F,6,FALSE)</f>
        <v>50</v>
      </c>
      <c r="E109" s="89">
        <f>VLOOKUP(B109,'[9]US Acc'!A:I,9,FALSE)</f>
        <v>47</v>
      </c>
      <c r="F109" s="113" t="s">
        <v>1196</v>
      </c>
      <c r="G109" s="114" t="s">
        <v>1197</v>
      </c>
      <c r="H109" s="114" t="s">
        <v>1198</v>
      </c>
      <c r="I109" s="114" t="s">
        <v>1199</v>
      </c>
      <c r="J109" s="114" t="s">
        <v>1200</v>
      </c>
      <c r="K109" s="114" t="s">
        <v>1201</v>
      </c>
      <c r="L109" s="114" t="s">
        <v>15</v>
      </c>
      <c r="N109"/>
      <c r="O109"/>
      <c r="P109"/>
      <c r="Q109"/>
      <c r="R109"/>
      <c r="S109"/>
      <c r="T109"/>
      <c r="U109"/>
      <c r="V109"/>
      <c r="W109"/>
      <c r="X109"/>
      <c r="Y109"/>
    </row>
    <row r="110" spans="1:25" s="109" customFormat="1" ht="15" customHeight="1" x14ac:dyDescent="0.3">
      <c r="A110" s="19" t="s">
        <v>443</v>
      </c>
      <c r="B110" s="112" t="s">
        <v>1202</v>
      </c>
      <c r="C110" s="89">
        <f>VLOOKUP(B110,'[9]US Acc'!A:C,3,FALSE)</f>
        <v>78</v>
      </c>
      <c r="D110" s="89">
        <f>VLOOKUP(B110,'[9]US Acc'!A:F,6,FALSE)</f>
        <v>60</v>
      </c>
      <c r="E110" s="89">
        <f>VLOOKUP(B110,'[9]US Acc'!A:I,9,FALSE)</f>
        <v>56</v>
      </c>
      <c r="F110" s="113" t="s">
        <v>1203</v>
      </c>
      <c r="G110" s="114" t="s">
        <v>1204</v>
      </c>
      <c r="H110" s="114" t="s">
        <v>1198</v>
      </c>
      <c r="I110" s="114" t="s">
        <v>1205</v>
      </c>
      <c r="J110" s="114" t="s">
        <v>1200</v>
      </c>
      <c r="K110" s="114" t="s">
        <v>1206</v>
      </c>
      <c r="L110" s="114" t="s">
        <v>15</v>
      </c>
      <c r="N110"/>
      <c r="O110"/>
      <c r="P110"/>
      <c r="Q110"/>
      <c r="R110"/>
      <c r="S110"/>
      <c r="T110"/>
      <c r="U110"/>
      <c r="V110"/>
      <c r="W110"/>
      <c r="X110"/>
      <c r="Y110"/>
    </row>
    <row r="111" spans="1:25" s="109" customFormat="1" ht="15" customHeight="1" x14ac:dyDescent="0.3">
      <c r="A111" s="19" t="s">
        <v>443</v>
      </c>
      <c r="B111" s="112" t="s">
        <v>1207</v>
      </c>
      <c r="C111" s="89">
        <f>VLOOKUP(B111,'[9]US Acc'!A:C,3,FALSE)</f>
        <v>229</v>
      </c>
      <c r="D111" s="89">
        <f>VLOOKUP(B111,'[9]US Acc'!A:F,6,FALSE)</f>
        <v>172</v>
      </c>
      <c r="E111" s="89">
        <f>VLOOKUP(B111,'[9]US Acc'!A:I,9,FALSE)</f>
        <v>160</v>
      </c>
      <c r="F111" s="113" t="s">
        <v>1208</v>
      </c>
      <c r="G111" s="114" t="s">
        <v>1209</v>
      </c>
      <c r="H111" s="114" t="s">
        <v>1210</v>
      </c>
      <c r="I111" s="114" t="s">
        <v>1211</v>
      </c>
      <c r="J111" s="114" t="s">
        <v>1212</v>
      </c>
      <c r="K111" s="114" t="s">
        <v>1213</v>
      </c>
      <c r="L111" s="114" t="s">
        <v>15</v>
      </c>
      <c r="N111"/>
      <c r="O111"/>
      <c r="P111"/>
      <c r="Q111"/>
      <c r="R111"/>
      <c r="S111"/>
      <c r="T111"/>
      <c r="U111"/>
      <c r="V111"/>
      <c r="W111"/>
      <c r="X111"/>
      <c r="Y111"/>
    </row>
    <row r="112" spans="1:25" s="109" customFormat="1" ht="15" customHeight="1" x14ac:dyDescent="0.3">
      <c r="A112" s="19" t="s">
        <v>443</v>
      </c>
      <c r="B112" s="112" t="s">
        <v>1214</v>
      </c>
      <c r="C112" s="89">
        <f>VLOOKUP(B112,'[9]US Acc'!A:C,3,FALSE)</f>
        <v>99</v>
      </c>
      <c r="D112" s="89">
        <f>VLOOKUP(B112,'[9]US Acc'!A:F,6,FALSE)</f>
        <v>69</v>
      </c>
      <c r="E112" s="89">
        <f>VLOOKUP(B112,'[9]US Acc'!A:I,9,FALSE)</f>
        <v>64</v>
      </c>
      <c r="F112" s="113" t="s">
        <v>1215</v>
      </c>
      <c r="G112" s="114" t="s">
        <v>1216</v>
      </c>
      <c r="H112" s="114" t="s">
        <v>1217</v>
      </c>
      <c r="I112" s="114" t="s">
        <v>1218</v>
      </c>
      <c r="J112" s="114" t="s">
        <v>1217</v>
      </c>
      <c r="K112" s="114" t="s">
        <v>1219</v>
      </c>
      <c r="L112" s="114" t="s">
        <v>15</v>
      </c>
      <c r="N112"/>
      <c r="O112"/>
      <c r="P112"/>
      <c r="Q112"/>
      <c r="R112"/>
      <c r="S112"/>
      <c r="T112"/>
      <c r="U112"/>
      <c r="V112"/>
      <c r="W112"/>
      <c r="X112"/>
      <c r="Y112"/>
    </row>
    <row r="113" spans="1:25" s="109" customFormat="1" ht="15" customHeight="1" x14ac:dyDescent="0.3">
      <c r="A113" s="19" t="s">
        <v>443</v>
      </c>
      <c r="B113" s="112" t="s">
        <v>1220</v>
      </c>
      <c r="C113" s="89">
        <f>VLOOKUP(B113,'[9]US Acc'!A:C,3,FALSE)</f>
        <v>69</v>
      </c>
      <c r="D113" s="89">
        <f>VLOOKUP(B113,'[9]US Acc'!A:F,6,FALSE)</f>
        <v>45</v>
      </c>
      <c r="E113" s="89">
        <f>VLOOKUP(B113,'[9]US Acc'!A:I,9,FALSE)</f>
        <v>42</v>
      </c>
      <c r="F113" s="113" t="s">
        <v>1221</v>
      </c>
      <c r="G113" s="114" t="s">
        <v>1190</v>
      </c>
      <c r="H113" s="114" t="s">
        <v>1191</v>
      </c>
      <c r="I113" s="114" t="s">
        <v>1222</v>
      </c>
      <c r="J113" s="114" t="s">
        <v>917</v>
      </c>
      <c r="K113" s="114" t="s">
        <v>1223</v>
      </c>
      <c r="L113" s="114" t="s">
        <v>15</v>
      </c>
      <c r="N113"/>
      <c r="O113"/>
      <c r="P113"/>
      <c r="Q113"/>
      <c r="R113"/>
      <c r="S113"/>
      <c r="T113"/>
      <c r="U113"/>
      <c r="V113"/>
      <c r="W113"/>
      <c r="X113"/>
      <c r="Y113"/>
    </row>
    <row r="114" spans="1:25" s="109" customFormat="1" ht="15" customHeight="1" x14ac:dyDescent="0.3">
      <c r="A114" s="19" t="s">
        <v>443</v>
      </c>
      <c r="B114" s="112" t="s">
        <v>442</v>
      </c>
      <c r="C114" s="89">
        <f>VLOOKUP(B114,'[9]US Acc'!A:C,3,FALSE)</f>
        <v>349</v>
      </c>
      <c r="D114" s="89">
        <f>VLOOKUP(B114,'[9]US Acc'!A:F,6,FALSE)</f>
        <v>224</v>
      </c>
      <c r="E114" s="89">
        <f>VLOOKUP(B114,'[9]US Acc'!A:I,9,FALSE)</f>
        <v>208</v>
      </c>
      <c r="F114" s="113" t="s">
        <v>1224</v>
      </c>
      <c r="G114" s="114" t="s">
        <v>1225</v>
      </c>
      <c r="H114" s="114" t="s">
        <v>1226</v>
      </c>
      <c r="I114" s="114" t="s">
        <v>444</v>
      </c>
      <c r="J114" s="114" t="s">
        <v>1227</v>
      </c>
      <c r="K114" s="114" t="s">
        <v>445</v>
      </c>
      <c r="L114" s="114" t="s">
        <v>15</v>
      </c>
      <c r="N114"/>
      <c r="O114"/>
      <c r="P114"/>
      <c r="Q114"/>
      <c r="R114"/>
      <c r="S114"/>
      <c r="T114"/>
      <c r="U114"/>
      <c r="V114"/>
      <c r="W114"/>
      <c r="X114"/>
      <c r="Y114"/>
    </row>
    <row r="115" spans="1:25" s="109" customFormat="1" ht="15" customHeight="1" x14ac:dyDescent="0.3">
      <c r="A115" s="19" t="s">
        <v>443</v>
      </c>
      <c r="B115" s="112" t="s">
        <v>448</v>
      </c>
      <c r="C115" s="89">
        <f>VLOOKUP(B115,'[9]US Acc'!A:C,3,FALSE)</f>
        <v>249</v>
      </c>
      <c r="D115" s="89">
        <f>VLOOKUP(B115,'[9]US Acc'!A:F,6,FALSE)</f>
        <v>159</v>
      </c>
      <c r="E115" s="89">
        <f>VLOOKUP(B115,'[9]US Acc'!A:I,9,FALSE)</f>
        <v>148</v>
      </c>
      <c r="F115" s="113" t="s">
        <v>1228</v>
      </c>
      <c r="G115" s="114" t="s">
        <v>1225</v>
      </c>
      <c r="H115" s="114" t="s">
        <v>1226</v>
      </c>
      <c r="I115" s="114" t="s">
        <v>1229</v>
      </c>
      <c r="J115" s="114" t="s">
        <v>1230</v>
      </c>
      <c r="K115" s="114" t="s">
        <v>450</v>
      </c>
      <c r="L115" s="114" t="s">
        <v>15</v>
      </c>
      <c r="N115"/>
      <c r="O115"/>
      <c r="P115"/>
      <c r="Q115"/>
      <c r="R115"/>
      <c r="S115"/>
      <c r="T115"/>
      <c r="U115"/>
      <c r="V115"/>
      <c r="W115"/>
      <c r="X115"/>
      <c r="Y115"/>
    </row>
    <row r="116" spans="1:25" s="109" customFormat="1" ht="15" customHeight="1" x14ac:dyDescent="0.3">
      <c r="A116" s="19" t="s">
        <v>443</v>
      </c>
      <c r="B116" s="112" t="s">
        <v>1231</v>
      </c>
      <c r="C116" s="89">
        <f>VLOOKUP(B116,'[9]US Acc'!A:C,3,FALSE)</f>
        <v>279</v>
      </c>
      <c r="D116" s="89">
        <f>VLOOKUP(B116,'[9]US Acc'!A:F,6,FALSE)</f>
        <v>205</v>
      </c>
      <c r="E116" s="89">
        <f>VLOOKUP(B116,'[9]US Acc'!A:I,9,FALSE)</f>
        <v>191</v>
      </c>
      <c r="F116" s="113" t="s">
        <v>1232</v>
      </c>
      <c r="G116" s="114" t="s">
        <v>1233</v>
      </c>
      <c r="H116" s="114" t="s">
        <v>1226</v>
      </c>
      <c r="I116" s="114" t="s">
        <v>1234</v>
      </c>
      <c r="J116" s="114" t="s">
        <v>1235</v>
      </c>
      <c r="K116" s="114" t="s">
        <v>1236</v>
      </c>
      <c r="L116" s="114" t="s">
        <v>15</v>
      </c>
      <c r="N116"/>
      <c r="O116"/>
      <c r="P116"/>
      <c r="Q116"/>
      <c r="R116"/>
      <c r="S116"/>
      <c r="T116"/>
      <c r="U116"/>
      <c r="V116"/>
      <c r="W116"/>
      <c r="X116"/>
      <c r="Y116"/>
    </row>
    <row r="117" spans="1:25" s="109" customFormat="1" ht="15" customHeight="1" x14ac:dyDescent="0.3">
      <c r="A117" s="19" t="s">
        <v>443</v>
      </c>
      <c r="B117" s="112" t="s">
        <v>1237</v>
      </c>
      <c r="C117" s="89">
        <f>VLOOKUP(B117,'[9]US Acc'!A:C,3,FALSE)</f>
        <v>89</v>
      </c>
      <c r="D117" s="89">
        <f>VLOOKUP(B117,'[9]US Acc'!A:F,6,FALSE)</f>
        <v>67</v>
      </c>
      <c r="E117" s="89">
        <f>VLOOKUP(B117,'[9]US Acc'!A:I,9,FALSE)</f>
        <v>62</v>
      </c>
      <c r="F117" s="113" t="s">
        <v>1238</v>
      </c>
      <c r="G117" s="114" t="s">
        <v>1239</v>
      </c>
      <c r="H117" s="114" t="s">
        <v>1240</v>
      </c>
      <c r="I117" s="114" t="s">
        <v>1241</v>
      </c>
      <c r="J117" s="114" t="s">
        <v>1242</v>
      </c>
      <c r="K117" s="114" t="s">
        <v>1243</v>
      </c>
      <c r="L117" s="114" t="s">
        <v>15</v>
      </c>
      <c r="N117"/>
      <c r="O117"/>
      <c r="P117"/>
      <c r="Q117"/>
      <c r="R117"/>
      <c r="S117"/>
      <c r="T117"/>
      <c r="U117"/>
      <c r="V117"/>
      <c r="W117"/>
      <c r="X117"/>
      <c r="Y117"/>
    </row>
    <row r="118" spans="1:25" s="109" customFormat="1" ht="15" customHeight="1" x14ac:dyDescent="0.3">
      <c r="A118" s="19" t="s">
        <v>443</v>
      </c>
      <c r="B118" s="112" t="s">
        <v>1244</v>
      </c>
      <c r="C118" s="89">
        <f>VLOOKUP(B118,'[9]US Acc'!A:C,3,FALSE)</f>
        <v>89</v>
      </c>
      <c r="D118" s="89">
        <f>VLOOKUP(B118,'[9]US Acc'!A:F,6,FALSE)</f>
        <v>67</v>
      </c>
      <c r="E118" s="89">
        <f>VLOOKUP(B118,'[9]US Acc'!A:I,9,FALSE)</f>
        <v>62</v>
      </c>
      <c r="F118" s="113" t="s">
        <v>1245</v>
      </c>
      <c r="G118" s="114" t="s">
        <v>1239</v>
      </c>
      <c r="H118" s="114" t="s">
        <v>1240</v>
      </c>
      <c r="I118" s="114" t="s">
        <v>1241</v>
      </c>
      <c r="J118" s="114" t="s">
        <v>1242</v>
      </c>
      <c r="K118" s="114" t="s">
        <v>1246</v>
      </c>
      <c r="L118" s="114" t="s">
        <v>15</v>
      </c>
      <c r="N118"/>
      <c r="O118"/>
      <c r="P118"/>
      <c r="Q118"/>
      <c r="R118"/>
      <c r="S118"/>
      <c r="T118"/>
      <c r="U118"/>
      <c r="V118"/>
      <c r="W118"/>
      <c r="X118"/>
      <c r="Y118"/>
    </row>
    <row r="119" spans="1:25" s="109" customFormat="1" ht="15" customHeight="1" x14ac:dyDescent="0.3">
      <c r="A119" s="19" t="s">
        <v>443</v>
      </c>
      <c r="B119" s="112" t="s">
        <v>1247</v>
      </c>
      <c r="C119" s="89">
        <f>VLOOKUP(B119,'[9]US Acc'!A:C,3,FALSE)</f>
        <v>69</v>
      </c>
      <c r="D119" s="89">
        <f>VLOOKUP(B119,'[9]US Acc'!A:F,6,FALSE)</f>
        <v>52</v>
      </c>
      <c r="E119" s="89">
        <f>VLOOKUP(B119,'[9]US Acc'!A:I,9,FALSE)</f>
        <v>48</v>
      </c>
      <c r="F119" s="113" t="s">
        <v>1248</v>
      </c>
      <c r="G119" s="114" t="s">
        <v>1249</v>
      </c>
      <c r="H119" s="114" t="s">
        <v>1250</v>
      </c>
      <c r="I119" s="114" t="s">
        <v>1251</v>
      </c>
      <c r="J119" s="114" t="s">
        <v>1252</v>
      </c>
      <c r="K119" s="114" t="s">
        <v>1253</v>
      </c>
      <c r="L119" s="114" t="s">
        <v>15</v>
      </c>
      <c r="N119"/>
      <c r="O119"/>
      <c r="P119"/>
      <c r="Q119"/>
      <c r="R119"/>
      <c r="S119"/>
      <c r="T119"/>
      <c r="U119"/>
      <c r="V119"/>
      <c r="W119"/>
      <c r="X119"/>
      <c r="Y119"/>
    </row>
    <row r="120" spans="1:25" s="109" customFormat="1" ht="15" customHeight="1" x14ac:dyDescent="0.3">
      <c r="A120" s="19" t="s">
        <v>443</v>
      </c>
      <c r="B120" s="112" t="s">
        <v>1254</v>
      </c>
      <c r="C120" s="89">
        <f>VLOOKUP(B120,'[9]US Acc'!A:C,3,FALSE)</f>
        <v>69</v>
      </c>
      <c r="D120" s="89">
        <f>VLOOKUP(B120,'[9]US Acc'!A:F,6,FALSE)</f>
        <v>52</v>
      </c>
      <c r="E120" s="89">
        <f>VLOOKUP(B120,'[9]US Acc'!A:I,9,FALSE)</f>
        <v>48</v>
      </c>
      <c r="F120" s="113" t="s">
        <v>1255</v>
      </c>
      <c r="G120" s="114" t="s">
        <v>1249</v>
      </c>
      <c r="H120" s="114" t="s">
        <v>1250</v>
      </c>
      <c r="I120" s="114" t="s">
        <v>1251</v>
      </c>
      <c r="J120" s="114" t="s">
        <v>1252</v>
      </c>
      <c r="K120" s="114" t="s">
        <v>1256</v>
      </c>
      <c r="L120" s="114" t="s">
        <v>15</v>
      </c>
      <c r="N120"/>
      <c r="O120"/>
      <c r="P120"/>
      <c r="Q120"/>
      <c r="R120"/>
      <c r="S120"/>
      <c r="T120"/>
      <c r="U120"/>
      <c r="V120"/>
      <c r="W120"/>
      <c r="X120"/>
      <c r="Y120"/>
    </row>
    <row r="121" spans="1:25" s="109" customFormat="1" ht="15" customHeight="1" x14ac:dyDescent="0.3">
      <c r="A121" s="19" t="s">
        <v>443</v>
      </c>
      <c r="B121" s="112" t="s">
        <v>1207</v>
      </c>
      <c r="C121" s="89">
        <f>VLOOKUP(B121,'[9]US Acc'!A:C,3,FALSE)</f>
        <v>229</v>
      </c>
      <c r="D121" s="89">
        <f>VLOOKUP(B121,'[9]US Acc'!A:F,6,FALSE)</f>
        <v>172</v>
      </c>
      <c r="E121" s="89">
        <f>VLOOKUP(B121,'[9]US Acc'!A:I,9,FALSE)</f>
        <v>160</v>
      </c>
      <c r="F121" s="113" t="s">
        <v>1257</v>
      </c>
      <c r="G121" s="114" t="s">
        <v>1209</v>
      </c>
      <c r="H121" s="114" t="s">
        <v>1258</v>
      </c>
      <c r="I121" s="114" t="s">
        <v>1211</v>
      </c>
      <c r="J121" s="114" t="s">
        <v>1259</v>
      </c>
      <c r="K121" s="116" t="s">
        <v>1213</v>
      </c>
      <c r="L121" s="114" t="s">
        <v>15</v>
      </c>
      <c r="N121"/>
      <c r="O121"/>
      <c r="P121"/>
      <c r="Q121"/>
      <c r="R121"/>
      <c r="S121"/>
      <c r="T121"/>
      <c r="U121"/>
      <c r="V121"/>
      <c r="W121"/>
      <c r="X121"/>
      <c r="Y121"/>
    </row>
    <row r="122" spans="1:25" s="109" customFormat="1" ht="15" customHeight="1" x14ac:dyDescent="0.3">
      <c r="A122" s="19" t="s">
        <v>443</v>
      </c>
      <c r="B122" s="112" t="s">
        <v>1214</v>
      </c>
      <c r="C122" s="89">
        <f>VLOOKUP(B122,'[9]US Acc'!A:C,3,FALSE)</f>
        <v>99</v>
      </c>
      <c r="D122" s="89">
        <f>VLOOKUP(B122,'[9]US Acc'!A:F,6,FALSE)</f>
        <v>69</v>
      </c>
      <c r="E122" s="89">
        <f>VLOOKUP(B122,'[9]US Acc'!A:I,9,FALSE)</f>
        <v>64</v>
      </c>
      <c r="F122" s="113" t="s">
        <v>1215</v>
      </c>
      <c r="G122" s="114" t="s">
        <v>1216</v>
      </c>
      <c r="H122" s="114" t="s">
        <v>1260</v>
      </c>
      <c r="I122" s="114" t="s">
        <v>1218</v>
      </c>
      <c r="J122" s="114" t="s">
        <v>1260</v>
      </c>
      <c r="K122" s="116" t="s">
        <v>1219</v>
      </c>
      <c r="L122" s="114" t="s">
        <v>15</v>
      </c>
      <c r="N122"/>
      <c r="O122"/>
      <c r="P122"/>
      <c r="Q122"/>
      <c r="R122"/>
      <c r="S122"/>
      <c r="T122"/>
      <c r="U122"/>
      <c r="V122"/>
      <c r="W122"/>
      <c r="X122"/>
      <c r="Y122"/>
    </row>
    <row r="123" spans="1:25" s="109" customFormat="1" ht="15" customHeight="1" x14ac:dyDescent="0.3">
      <c r="A123" s="19" t="s">
        <v>443</v>
      </c>
      <c r="B123" s="112" t="s">
        <v>1261</v>
      </c>
      <c r="C123" s="89">
        <f>VLOOKUP(B123,'[9]US Acc'!A:C,3,FALSE)</f>
        <v>599</v>
      </c>
      <c r="D123" s="89">
        <f>VLOOKUP(B123,'[9]US Acc'!A:F,6,FALSE)</f>
        <v>449</v>
      </c>
      <c r="E123" s="89">
        <f>VLOOKUP(B123,'[9]US Acc'!A:I,9,FALSE)</f>
        <v>418</v>
      </c>
      <c r="F123" s="113" t="s">
        <v>1262</v>
      </c>
      <c r="G123" s="114" t="s">
        <v>1263</v>
      </c>
      <c r="H123" s="114" t="s">
        <v>1264</v>
      </c>
      <c r="I123" s="114" t="s">
        <v>1265</v>
      </c>
      <c r="J123" s="114" t="s">
        <v>1266</v>
      </c>
      <c r="K123" s="116" t="s">
        <v>1267</v>
      </c>
      <c r="L123" s="114" t="s">
        <v>15</v>
      </c>
      <c r="N123"/>
      <c r="O123"/>
      <c r="P123"/>
      <c r="Q123"/>
      <c r="R123"/>
      <c r="S123"/>
      <c r="T123"/>
      <c r="U123"/>
      <c r="V123"/>
      <c r="W123"/>
      <c r="X123"/>
      <c r="Y123"/>
    </row>
    <row r="124" spans="1:25" s="109" customFormat="1" ht="15" customHeight="1" x14ac:dyDescent="0.3">
      <c r="A124" s="19" t="s">
        <v>443</v>
      </c>
      <c r="B124" s="112" t="s">
        <v>1268</v>
      </c>
      <c r="C124" s="89">
        <f>VLOOKUP(B124,'[9]US Acc'!A:C,3,FALSE)</f>
        <v>699</v>
      </c>
      <c r="D124" s="89">
        <f>VLOOKUP(B124,'[9]US Acc'!A:F,6,FALSE)</f>
        <v>524</v>
      </c>
      <c r="E124" s="89">
        <f>VLOOKUP(B124,'[9]US Acc'!A:I,9,FALSE)</f>
        <v>487</v>
      </c>
      <c r="F124" s="113" t="s">
        <v>1269</v>
      </c>
      <c r="G124" s="114" t="s">
        <v>1270</v>
      </c>
      <c r="H124" s="114">
        <v>34.6</v>
      </c>
      <c r="I124" s="114" t="s">
        <v>1271</v>
      </c>
      <c r="J124" s="114" t="s">
        <v>1272</v>
      </c>
      <c r="K124" s="116" t="s">
        <v>1273</v>
      </c>
      <c r="L124" s="114" t="s">
        <v>15</v>
      </c>
      <c r="N124"/>
      <c r="O124"/>
      <c r="P124"/>
      <c r="Q124"/>
      <c r="R124"/>
      <c r="S124"/>
      <c r="T124"/>
      <c r="U124"/>
      <c r="V124"/>
      <c r="W124"/>
      <c r="X124"/>
      <c r="Y124"/>
    </row>
    <row r="125" spans="1:25" s="109" customFormat="1" ht="15" customHeight="1" x14ac:dyDescent="0.3">
      <c r="A125" s="19" t="s">
        <v>443</v>
      </c>
      <c r="B125" s="112" t="s">
        <v>1274</v>
      </c>
      <c r="C125" s="89">
        <f>VLOOKUP(B125,'[9]US Acc'!A:C,3,FALSE)</f>
        <v>589</v>
      </c>
      <c r="D125" s="89">
        <f>VLOOKUP(B125,'[9]US Acc'!A:F,6,FALSE)</f>
        <v>442</v>
      </c>
      <c r="E125" s="89">
        <f>VLOOKUP(B125,'[9]US Acc'!A:I,9,FALSE)</f>
        <v>411</v>
      </c>
      <c r="F125" s="113" t="s">
        <v>1275</v>
      </c>
      <c r="G125" s="114" t="s">
        <v>1263</v>
      </c>
      <c r="H125" s="114" t="s">
        <v>1276</v>
      </c>
      <c r="I125" s="114" t="s">
        <v>1265</v>
      </c>
      <c r="J125" s="114" t="s">
        <v>1277</v>
      </c>
      <c r="K125" s="117" t="s">
        <v>1278</v>
      </c>
      <c r="L125" s="114" t="s">
        <v>15</v>
      </c>
      <c r="N125"/>
      <c r="O125"/>
      <c r="P125"/>
      <c r="Q125"/>
      <c r="R125"/>
      <c r="S125"/>
      <c r="T125"/>
      <c r="U125"/>
      <c r="V125"/>
      <c r="W125"/>
      <c r="X125"/>
      <c r="Y125"/>
    </row>
    <row r="126" spans="1:25" s="109" customFormat="1" ht="15" customHeight="1" x14ac:dyDescent="0.3">
      <c r="A126" s="19" t="s">
        <v>443</v>
      </c>
      <c r="B126" s="112" t="s">
        <v>1279</v>
      </c>
      <c r="C126" s="89">
        <f>VLOOKUP(B126,'[9]US Acc'!A:C,3,FALSE)</f>
        <v>589</v>
      </c>
      <c r="D126" s="89">
        <f>VLOOKUP(B126,'[9]US Acc'!A:F,6,FALSE)</f>
        <v>442</v>
      </c>
      <c r="E126" s="89">
        <f>VLOOKUP(B126,'[9]US Acc'!A:I,9,FALSE)</f>
        <v>411</v>
      </c>
      <c r="F126" s="113" t="s">
        <v>1280</v>
      </c>
      <c r="G126" s="114" t="s">
        <v>1263</v>
      </c>
      <c r="H126" s="114" t="s">
        <v>1276</v>
      </c>
      <c r="I126" s="114" t="s">
        <v>1265</v>
      </c>
      <c r="J126" s="114" t="s">
        <v>1277</v>
      </c>
      <c r="K126" s="117" t="s">
        <v>1281</v>
      </c>
      <c r="L126" s="114" t="s">
        <v>15</v>
      </c>
      <c r="N126"/>
      <c r="O126"/>
      <c r="P126"/>
      <c r="Q126"/>
      <c r="R126"/>
      <c r="S126"/>
      <c r="T126"/>
      <c r="U126"/>
      <c r="V126"/>
      <c r="W126"/>
      <c r="X126"/>
      <c r="Y126"/>
    </row>
    <row r="127" spans="1:25" s="109" customFormat="1" ht="15" customHeight="1" x14ac:dyDescent="0.3">
      <c r="A127" s="19" t="s">
        <v>443</v>
      </c>
      <c r="B127" s="112" t="s">
        <v>1282</v>
      </c>
      <c r="C127" s="89">
        <f>VLOOKUP(B127,'[9]US Acc'!A:C,3,FALSE)</f>
        <v>249</v>
      </c>
      <c r="D127" s="89">
        <f>VLOOKUP(B127,'[9]US Acc'!A:F,6,FALSE)</f>
        <v>187</v>
      </c>
      <c r="E127" s="89">
        <f>VLOOKUP(B127,'[9]US Acc'!A:I,9,FALSE)</f>
        <v>174</v>
      </c>
      <c r="F127" s="113" t="s">
        <v>1283</v>
      </c>
      <c r="G127" s="114" t="s">
        <v>1284</v>
      </c>
      <c r="H127" s="114" t="s">
        <v>1285</v>
      </c>
      <c r="I127" s="114" t="s">
        <v>1286</v>
      </c>
      <c r="J127" s="114" t="s">
        <v>1287</v>
      </c>
      <c r="K127" s="117" t="s">
        <v>1288</v>
      </c>
      <c r="L127" s="114" t="s">
        <v>15</v>
      </c>
      <c r="N127"/>
      <c r="O127"/>
      <c r="P127"/>
      <c r="Q127"/>
      <c r="R127"/>
      <c r="S127"/>
      <c r="T127"/>
      <c r="U127"/>
      <c r="V127"/>
      <c r="W127"/>
      <c r="X127"/>
      <c r="Y127"/>
    </row>
    <row r="128" spans="1:25" s="109" customFormat="1" ht="15" customHeight="1" x14ac:dyDescent="0.3">
      <c r="A128" s="19" t="s">
        <v>443</v>
      </c>
      <c r="B128" s="112" t="s">
        <v>1237</v>
      </c>
      <c r="C128" s="89">
        <f>VLOOKUP(B128,'[9]US Acc'!A:C,3,FALSE)</f>
        <v>89</v>
      </c>
      <c r="D128" s="89">
        <f>VLOOKUP(B128,'[9]US Acc'!A:F,6,FALSE)</f>
        <v>67</v>
      </c>
      <c r="E128" s="89">
        <f>VLOOKUP(B128,'[9]US Acc'!A:I,9,FALSE)</f>
        <v>62</v>
      </c>
      <c r="F128" s="113" t="s">
        <v>1289</v>
      </c>
      <c r="G128" s="114" t="s">
        <v>1239</v>
      </c>
      <c r="H128" s="114" t="s">
        <v>1240</v>
      </c>
      <c r="I128" s="114" t="s">
        <v>1241</v>
      </c>
      <c r="J128" s="114" t="s">
        <v>1242</v>
      </c>
      <c r="K128" s="114" t="s">
        <v>1243</v>
      </c>
      <c r="L128" s="114" t="s">
        <v>15</v>
      </c>
      <c r="N128"/>
      <c r="O128"/>
      <c r="P128"/>
      <c r="Q128"/>
      <c r="R128"/>
      <c r="S128"/>
      <c r="T128"/>
      <c r="U128"/>
      <c r="V128"/>
      <c r="W128"/>
      <c r="X128"/>
      <c r="Y128"/>
    </row>
    <row r="129" spans="1:25" s="109" customFormat="1" ht="15" customHeight="1" x14ac:dyDescent="0.3">
      <c r="A129" s="19" t="s">
        <v>443</v>
      </c>
      <c r="B129" s="112" t="s">
        <v>1244</v>
      </c>
      <c r="C129" s="89">
        <f>VLOOKUP(B129,'[9]US Acc'!A:C,3,FALSE)</f>
        <v>89</v>
      </c>
      <c r="D129" s="89">
        <f>VLOOKUP(B129,'[9]US Acc'!A:F,6,FALSE)</f>
        <v>67</v>
      </c>
      <c r="E129" s="89">
        <f>VLOOKUP(B129,'[9]US Acc'!A:I,9,FALSE)</f>
        <v>62</v>
      </c>
      <c r="F129" s="113" t="s">
        <v>1290</v>
      </c>
      <c r="G129" s="114" t="s">
        <v>1239</v>
      </c>
      <c r="H129" s="114" t="s">
        <v>1240</v>
      </c>
      <c r="I129" s="114" t="s">
        <v>1241</v>
      </c>
      <c r="J129" s="114" t="s">
        <v>1242</v>
      </c>
      <c r="K129" s="114" t="s">
        <v>1246</v>
      </c>
      <c r="L129" s="114" t="s">
        <v>15</v>
      </c>
      <c r="N129"/>
      <c r="O129"/>
      <c r="P129"/>
      <c r="Q129"/>
      <c r="R129"/>
      <c r="S129"/>
      <c r="T129"/>
      <c r="U129"/>
      <c r="V129"/>
      <c r="W129"/>
      <c r="X129"/>
      <c r="Y129"/>
    </row>
    <row r="130" spans="1:25" s="109" customFormat="1" ht="15" customHeight="1" x14ac:dyDescent="0.3">
      <c r="A130" s="19" t="s">
        <v>443</v>
      </c>
      <c r="B130" s="112" t="s">
        <v>1247</v>
      </c>
      <c r="C130" s="89">
        <f>VLOOKUP(B130,'[9]US Acc'!A:C,3,FALSE)</f>
        <v>69</v>
      </c>
      <c r="D130" s="89">
        <f>VLOOKUP(B130,'[9]US Acc'!A:F,6,FALSE)</f>
        <v>52</v>
      </c>
      <c r="E130" s="89">
        <f>VLOOKUP(B130,'[9]US Acc'!A:I,9,FALSE)</f>
        <v>48</v>
      </c>
      <c r="F130" s="113" t="s">
        <v>1291</v>
      </c>
      <c r="G130" s="114" t="s">
        <v>1249</v>
      </c>
      <c r="H130" s="114" t="s">
        <v>1250</v>
      </c>
      <c r="I130" s="114" t="s">
        <v>1251</v>
      </c>
      <c r="J130" s="114" t="s">
        <v>1252</v>
      </c>
      <c r="K130" s="114" t="s">
        <v>1253</v>
      </c>
      <c r="L130" s="114" t="s">
        <v>15</v>
      </c>
      <c r="N130"/>
      <c r="O130"/>
      <c r="P130"/>
      <c r="Q130"/>
      <c r="R130"/>
      <c r="S130"/>
      <c r="T130"/>
      <c r="U130"/>
      <c r="V130"/>
      <c r="W130"/>
      <c r="X130"/>
      <c r="Y130"/>
    </row>
    <row r="131" spans="1:25" s="109" customFormat="1" ht="15" customHeight="1" x14ac:dyDescent="0.3">
      <c r="A131" s="19" t="s">
        <v>443</v>
      </c>
      <c r="B131" s="112" t="s">
        <v>1254</v>
      </c>
      <c r="C131" s="89">
        <f>VLOOKUP(B131,'[9]US Acc'!A:C,3,FALSE)</f>
        <v>69</v>
      </c>
      <c r="D131" s="89">
        <f>VLOOKUP(B131,'[9]US Acc'!A:F,6,FALSE)</f>
        <v>52</v>
      </c>
      <c r="E131" s="89">
        <f>VLOOKUP(B131,'[9]US Acc'!A:I,9,FALSE)</f>
        <v>48</v>
      </c>
      <c r="F131" s="113" t="s">
        <v>1292</v>
      </c>
      <c r="G131" s="114" t="s">
        <v>1249</v>
      </c>
      <c r="H131" s="114" t="s">
        <v>1250</v>
      </c>
      <c r="I131" s="114" t="s">
        <v>1251</v>
      </c>
      <c r="J131" s="114" t="s">
        <v>1252</v>
      </c>
      <c r="K131" s="114" t="s">
        <v>1256</v>
      </c>
      <c r="L131" s="114" t="s">
        <v>15</v>
      </c>
      <c r="N131"/>
      <c r="O131"/>
      <c r="P131"/>
      <c r="Q131"/>
      <c r="R131"/>
      <c r="S131"/>
      <c r="T131"/>
      <c r="U131"/>
      <c r="V131"/>
      <c r="W131"/>
      <c r="X131"/>
      <c r="Y131"/>
    </row>
    <row r="132" spans="1:25" s="109" customFormat="1" ht="15" customHeight="1" x14ac:dyDescent="0.3">
      <c r="A132" s="19" t="s">
        <v>1293</v>
      </c>
      <c r="B132" s="88" t="s">
        <v>1294</v>
      </c>
      <c r="C132" s="89">
        <f>VLOOKUP(B132,'[9]US Acc'!A:C,3,FALSE)</f>
        <v>79</v>
      </c>
      <c r="D132" s="89">
        <f>VLOOKUP(B132,'[9]US Acc'!A:F,6,FALSE)</f>
        <v>55</v>
      </c>
      <c r="E132" s="89">
        <f>VLOOKUP(B132,'[9]US Acc'!A:I,9,FALSE)</f>
        <v>51</v>
      </c>
      <c r="F132" s="95" t="s">
        <v>1295</v>
      </c>
      <c r="G132" s="93" t="s">
        <v>1296</v>
      </c>
      <c r="H132" s="93" t="s">
        <v>1297</v>
      </c>
      <c r="I132" s="93" t="s">
        <v>287</v>
      </c>
      <c r="J132" s="93" t="s">
        <v>509</v>
      </c>
      <c r="K132" s="91" t="s">
        <v>1298</v>
      </c>
      <c r="L132" s="93" t="s">
        <v>15</v>
      </c>
      <c r="M132"/>
      <c r="N132"/>
      <c r="O132"/>
      <c r="P132"/>
      <c r="Q132"/>
      <c r="R132"/>
      <c r="S132"/>
      <c r="T132"/>
      <c r="U132"/>
      <c r="V132"/>
      <c r="W132"/>
      <c r="X132"/>
      <c r="Y132"/>
    </row>
    <row r="133" spans="1:25" s="109" customFormat="1" ht="15" customHeight="1" x14ac:dyDescent="0.3">
      <c r="A133" s="19" t="s">
        <v>893</v>
      </c>
      <c r="B133" s="112">
        <v>5041840700</v>
      </c>
      <c r="C133" s="89">
        <f>VLOOKUP(B133,'[9]US Acc'!A:C,3,FALSE)</f>
        <v>61</v>
      </c>
      <c r="D133" s="89">
        <f>VLOOKUP(B133,'[9]US Acc'!A:F,6,FALSE)</f>
        <v>36</v>
      </c>
      <c r="E133" s="89">
        <f>VLOOKUP(B133,'[9]US Acc'!A:I,9,FALSE)</f>
        <v>33</v>
      </c>
      <c r="F133" s="113" t="s">
        <v>1299</v>
      </c>
      <c r="G133" s="114" t="s">
        <v>1300</v>
      </c>
      <c r="H133" s="114" t="s">
        <v>509</v>
      </c>
      <c r="I133" s="114" t="s">
        <v>287</v>
      </c>
      <c r="J133" s="114" t="s">
        <v>509</v>
      </c>
      <c r="K133" s="114" t="s">
        <v>1301</v>
      </c>
      <c r="L133" s="114" t="s">
        <v>15</v>
      </c>
    </row>
    <row r="134" spans="1:25" s="109" customFormat="1" ht="15" customHeight="1" x14ac:dyDescent="0.3">
      <c r="A134" s="19" t="s">
        <v>893</v>
      </c>
      <c r="B134" s="112">
        <v>5041846800</v>
      </c>
      <c r="C134" s="89">
        <f>VLOOKUP(B134,'[9]US Acc'!A:C,3,FALSE)</f>
        <v>61</v>
      </c>
      <c r="D134" s="89">
        <f>VLOOKUP(B134,'[9]US Acc'!A:F,6,FALSE)</f>
        <v>36</v>
      </c>
      <c r="E134" s="89">
        <f>VLOOKUP(B134,'[9]US Acc'!A:I,9,FALSE)</f>
        <v>33</v>
      </c>
      <c r="F134" s="113" t="s">
        <v>1302</v>
      </c>
      <c r="G134" s="114" t="s">
        <v>1300</v>
      </c>
      <c r="H134" s="114" t="s">
        <v>509</v>
      </c>
      <c r="I134" s="114" t="s">
        <v>287</v>
      </c>
      <c r="J134" s="114" t="s">
        <v>509</v>
      </c>
      <c r="K134" s="114" t="s">
        <v>1301</v>
      </c>
      <c r="L134" s="114" t="s">
        <v>15</v>
      </c>
    </row>
    <row r="135" spans="1:25" s="109" customFormat="1" ht="15" customHeight="1" x14ac:dyDescent="0.3">
      <c r="A135" s="19" t="s">
        <v>893</v>
      </c>
      <c r="B135" s="112" t="s">
        <v>1303</v>
      </c>
      <c r="C135" s="89">
        <f>VLOOKUP(B135,'[9]US Acc'!A:C,3,FALSE)</f>
        <v>36</v>
      </c>
      <c r="D135" s="89">
        <f>VLOOKUP(B135,'[9]US Acc'!A:F,6,FALSE)</f>
        <v>21</v>
      </c>
      <c r="E135" s="89">
        <f>VLOOKUP(B135,'[9]US Acc'!A:I,9,FALSE)</f>
        <v>20</v>
      </c>
      <c r="F135" s="113" t="s">
        <v>1304</v>
      </c>
      <c r="G135" s="114" t="s">
        <v>1305</v>
      </c>
      <c r="H135" s="114" t="s">
        <v>509</v>
      </c>
      <c r="I135" s="114" t="s">
        <v>287</v>
      </c>
      <c r="J135" s="114" t="s">
        <v>509</v>
      </c>
      <c r="K135" s="114" t="s">
        <v>1306</v>
      </c>
      <c r="L135" s="114" t="s">
        <v>15</v>
      </c>
    </row>
    <row r="136" spans="1:25" s="109" customFormat="1" ht="15" customHeight="1" x14ac:dyDescent="0.3">
      <c r="A136" s="19" t="s">
        <v>893</v>
      </c>
      <c r="B136" s="112" t="s">
        <v>1307</v>
      </c>
      <c r="C136" s="89">
        <f>VLOOKUP(B136,'[9]US Acc'!A:C,3,FALSE)</f>
        <v>36</v>
      </c>
      <c r="D136" s="89">
        <f>VLOOKUP(B136,'[9]US Acc'!A:F,6,FALSE)</f>
        <v>21</v>
      </c>
      <c r="E136" s="89">
        <f>VLOOKUP(B136,'[9]US Acc'!A:I,9,FALSE)</f>
        <v>20</v>
      </c>
      <c r="F136" s="113" t="s">
        <v>1308</v>
      </c>
      <c r="G136" s="114" t="s">
        <v>1305</v>
      </c>
      <c r="H136" s="114" t="s">
        <v>509</v>
      </c>
      <c r="I136" s="114" t="s">
        <v>287</v>
      </c>
      <c r="J136" s="114" t="s">
        <v>509</v>
      </c>
      <c r="K136" s="114" t="s">
        <v>1309</v>
      </c>
      <c r="L136" s="114" t="s">
        <v>15</v>
      </c>
    </row>
    <row r="137" spans="1:25" s="109" customFormat="1" ht="15" customHeight="1" x14ac:dyDescent="0.3">
      <c r="A137" s="19" t="s">
        <v>893</v>
      </c>
      <c r="B137" s="112" t="s">
        <v>1310</v>
      </c>
      <c r="C137" s="89">
        <f>VLOOKUP(B137,'[9]US Acc'!A:C,3,FALSE)</f>
        <v>36</v>
      </c>
      <c r="D137" s="89">
        <f>VLOOKUP(B137,'[9]US Acc'!A:F,6,FALSE)</f>
        <v>21</v>
      </c>
      <c r="E137" s="89">
        <f>VLOOKUP(B137,'[9]US Acc'!A:I,9,FALSE)</f>
        <v>20</v>
      </c>
      <c r="F137" s="113" t="s">
        <v>1311</v>
      </c>
      <c r="G137" s="114" t="s">
        <v>1305</v>
      </c>
      <c r="H137" s="114" t="s">
        <v>509</v>
      </c>
      <c r="I137" s="114" t="s">
        <v>287</v>
      </c>
      <c r="J137" s="114" t="s">
        <v>509</v>
      </c>
      <c r="K137" s="114" t="s">
        <v>1312</v>
      </c>
      <c r="L137" s="114" t="s">
        <v>15</v>
      </c>
    </row>
    <row r="138" spans="1:25" s="109" customFormat="1" ht="15" customHeight="1" x14ac:dyDescent="0.3">
      <c r="A138" s="19" t="s">
        <v>893</v>
      </c>
      <c r="B138" s="112" t="s">
        <v>1313</v>
      </c>
      <c r="C138" s="89">
        <f>VLOOKUP(B138,'[9]US Acc'!A:C,3,FALSE)</f>
        <v>61</v>
      </c>
      <c r="D138" s="89">
        <f>VLOOKUP(B138,'[9]US Acc'!A:F,6,FALSE)</f>
        <v>36</v>
      </c>
      <c r="E138" s="89">
        <f>VLOOKUP(B138,'[9]US Acc'!A:I,9,FALSE)</f>
        <v>33</v>
      </c>
      <c r="F138" s="113" t="s">
        <v>1314</v>
      </c>
      <c r="G138" s="114" t="s">
        <v>1300</v>
      </c>
      <c r="H138" s="114" t="s">
        <v>509</v>
      </c>
      <c r="I138" s="114" t="s">
        <v>287</v>
      </c>
      <c r="J138" s="114" t="s">
        <v>509</v>
      </c>
      <c r="K138" s="114" t="s">
        <v>1315</v>
      </c>
      <c r="L138" s="114" t="s">
        <v>15</v>
      </c>
    </row>
    <row r="139" spans="1:25" s="109" customFormat="1" ht="15" customHeight="1" x14ac:dyDescent="0.3">
      <c r="A139" s="19" t="s">
        <v>893</v>
      </c>
      <c r="B139" s="112" t="s">
        <v>1316</v>
      </c>
      <c r="C139" s="89">
        <f>VLOOKUP(B139,'[9]US Acc'!A:C,3,FALSE)</f>
        <v>61</v>
      </c>
      <c r="D139" s="89">
        <f>VLOOKUP(B139,'[9]US Acc'!A:F,6,FALSE)</f>
        <v>36</v>
      </c>
      <c r="E139" s="89">
        <f>VLOOKUP(B139,'[9]US Acc'!A:I,9,FALSE)</f>
        <v>33</v>
      </c>
      <c r="F139" s="113" t="s">
        <v>1317</v>
      </c>
      <c r="G139" s="114" t="s">
        <v>1300</v>
      </c>
      <c r="H139" s="114" t="s">
        <v>509</v>
      </c>
      <c r="I139" s="114" t="s">
        <v>287</v>
      </c>
      <c r="J139" s="114" t="s">
        <v>509</v>
      </c>
      <c r="K139" s="114" t="s">
        <v>1318</v>
      </c>
      <c r="L139" s="114" t="s">
        <v>15</v>
      </c>
    </row>
    <row r="140" spans="1:25" s="109" customFormat="1" ht="15" customHeight="1" x14ac:dyDescent="0.3">
      <c r="A140" s="19" t="s">
        <v>893</v>
      </c>
      <c r="B140" s="112" t="s">
        <v>1319</v>
      </c>
      <c r="C140" s="89">
        <f>VLOOKUP(B140,'[9]US Acc'!A:C,3,FALSE)</f>
        <v>99</v>
      </c>
      <c r="D140" s="89">
        <f>VLOOKUP(B140,'[9]US Acc'!A:F,6,FALSE)</f>
        <v>58</v>
      </c>
      <c r="E140" s="89">
        <f>VLOOKUP(B140,'[9]US Acc'!A:I,9,FALSE)</f>
        <v>54</v>
      </c>
      <c r="F140" s="113" t="s">
        <v>1320</v>
      </c>
      <c r="G140" s="114" t="s">
        <v>1300</v>
      </c>
      <c r="H140" s="114" t="s">
        <v>509</v>
      </c>
      <c r="I140" s="114" t="s">
        <v>287</v>
      </c>
      <c r="J140" s="114" t="s">
        <v>509</v>
      </c>
      <c r="K140" s="114" t="s">
        <v>1321</v>
      </c>
      <c r="L140" s="114" t="s">
        <v>15</v>
      </c>
    </row>
    <row r="141" spans="1:25" s="109" customFormat="1" ht="15" customHeight="1" x14ac:dyDescent="0.3">
      <c r="A141" s="19" t="s">
        <v>893</v>
      </c>
      <c r="B141" s="112" t="s">
        <v>1322</v>
      </c>
      <c r="C141" s="89">
        <f>VLOOKUP(B141,'[9]US Acc'!A:C,3,FALSE)</f>
        <v>49</v>
      </c>
      <c r="D141" s="89">
        <f>VLOOKUP(B141,'[9]US Acc'!A:F,6,FALSE)</f>
        <v>29</v>
      </c>
      <c r="E141" s="89">
        <f>VLOOKUP(B141,'[9]US Acc'!A:I,9,FALSE)</f>
        <v>27</v>
      </c>
      <c r="F141" s="113" t="s">
        <v>1323</v>
      </c>
      <c r="G141" s="114" t="s">
        <v>1300</v>
      </c>
      <c r="H141" s="114" t="s">
        <v>509</v>
      </c>
      <c r="I141" s="114" t="s">
        <v>287</v>
      </c>
      <c r="J141" s="114" t="s">
        <v>509</v>
      </c>
      <c r="K141" s="114"/>
      <c r="L141" s="114" t="s">
        <v>15</v>
      </c>
    </row>
    <row r="142" spans="1:25" s="109" customFormat="1" ht="15" customHeight="1" x14ac:dyDescent="0.3">
      <c r="A142" s="19" t="s">
        <v>893</v>
      </c>
      <c r="B142" s="112" t="s">
        <v>1324</v>
      </c>
      <c r="C142" s="89">
        <f>VLOOKUP(B142,'[9]US Acc'!A:C,3,FALSE)</f>
        <v>49</v>
      </c>
      <c r="D142" s="89">
        <f>VLOOKUP(B142,'[9]US Acc'!A:F,6,FALSE)</f>
        <v>29</v>
      </c>
      <c r="E142" s="89">
        <f>VLOOKUP(B142,'[9]US Acc'!A:I,9,FALSE)</f>
        <v>27</v>
      </c>
      <c r="F142" s="113" t="s">
        <v>1325</v>
      </c>
      <c r="G142" s="114" t="s">
        <v>1300</v>
      </c>
      <c r="H142" s="114" t="s">
        <v>509</v>
      </c>
      <c r="I142" s="114" t="s">
        <v>287</v>
      </c>
      <c r="J142" s="114" t="s">
        <v>509</v>
      </c>
      <c r="K142" s="114"/>
      <c r="L142" s="114" t="s">
        <v>15</v>
      </c>
    </row>
    <row r="143" spans="1:25" s="109" customFormat="1" ht="15" customHeight="1" x14ac:dyDescent="0.3">
      <c r="A143" s="19" t="s">
        <v>893</v>
      </c>
      <c r="B143" s="112" t="s">
        <v>1326</v>
      </c>
      <c r="C143" s="89">
        <f>VLOOKUP(B143,'[9]US Acc'!A:C,3,FALSE)</f>
        <v>61</v>
      </c>
      <c r="D143" s="89">
        <f>VLOOKUP(B143,'[9]US Acc'!A:F,6,FALSE)</f>
        <v>36</v>
      </c>
      <c r="E143" s="89">
        <f>VLOOKUP(B143,'[9]US Acc'!A:I,9,FALSE)</f>
        <v>33</v>
      </c>
      <c r="F143" s="113" t="s">
        <v>1327</v>
      </c>
      <c r="G143" s="114" t="s">
        <v>1300</v>
      </c>
      <c r="H143" s="114" t="s">
        <v>509</v>
      </c>
      <c r="I143" s="114" t="s">
        <v>287</v>
      </c>
      <c r="J143" s="114" t="s">
        <v>509</v>
      </c>
      <c r="K143" s="114" t="s">
        <v>1328</v>
      </c>
      <c r="L143" s="118" t="s">
        <v>1329</v>
      </c>
    </row>
    <row r="144" spans="1:25" s="109" customFormat="1" ht="15" customHeight="1" x14ac:dyDescent="0.3">
      <c r="A144" s="19" t="s">
        <v>893</v>
      </c>
      <c r="B144" s="112" t="s">
        <v>1330</v>
      </c>
      <c r="C144" s="89">
        <f>VLOOKUP(B144,'[9]US Acc'!A:C,3,FALSE)</f>
        <v>61</v>
      </c>
      <c r="D144" s="89">
        <f>VLOOKUP(B144,'[9]US Acc'!A:F,6,FALSE)</f>
        <v>36</v>
      </c>
      <c r="E144" s="89">
        <f>VLOOKUP(B144,'[9]US Acc'!A:I,9,FALSE)</f>
        <v>33</v>
      </c>
      <c r="F144" s="113" t="s">
        <v>1331</v>
      </c>
      <c r="G144" s="114" t="s">
        <v>1300</v>
      </c>
      <c r="H144" s="114" t="s">
        <v>509</v>
      </c>
      <c r="I144" s="114" t="s">
        <v>287</v>
      </c>
      <c r="J144" s="114" t="s">
        <v>509</v>
      </c>
      <c r="K144" s="114" t="s">
        <v>1332</v>
      </c>
      <c r="L144" s="114" t="s">
        <v>15</v>
      </c>
    </row>
    <row r="145" spans="1:12" s="109" customFormat="1" ht="15" customHeight="1" x14ac:dyDescent="0.3">
      <c r="A145" s="19" t="s">
        <v>893</v>
      </c>
      <c r="B145" s="112" t="s">
        <v>1333</v>
      </c>
      <c r="C145" s="89">
        <f>VLOOKUP(B145,'[9]US Acc'!A:C,3,FALSE)</f>
        <v>49</v>
      </c>
      <c r="D145" s="89">
        <f>VLOOKUP(B145,'[9]US Acc'!A:F,6,FALSE)</f>
        <v>29</v>
      </c>
      <c r="E145" s="89">
        <f>VLOOKUP(B145,'[9]US Acc'!A:I,9,FALSE)</f>
        <v>27</v>
      </c>
      <c r="F145" s="113" t="s">
        <v>1334</v>
      </c>
      <c r="G145" s="114" t="s">
        <v>1300</v>
      </c>
      <c r="H145" s="114" t="s">
        <v>509</v>
      </c>
      <c r="I145" s="114" t="s">
        <v>287</v>
      </c>
      <c r="J145" s="114" t="s">
        <v>509</v>
      </c>
      <c r="K145" s="114" t="s">
        <v>1335</v>
      </c>
      <c r="L145" s="114" t="s">
        <v>15</v>
      </c>
    </row>
    <row r="146" spans="1:12" s="109" customFormat="1" ht="15" customHeight="1" x14ac:dyDescent="0.3">
      <c r="A146" s="19" t="s">
        <v>893</v>
      </c>
      <c r="B146" s="112" t="s">
        <v>1336</v>
      </c>
      <c r="C146" s="89">
        <f>VLOOKUP(B146,'[9]US Acc'!A:C,3,FALSE)</f>
        <v>86</v>
      </c>
      <c r="D146" s="89">
        <f>VLOOKUP(B146,'[9]US Acc'!A:F,6,FALSE)</f>
        <v>51</v>
      </c>
      <c r="E146" s="89">
        <f>VLOOKUP(B146,'[9]US Acc'!A:I,9,FALSE)</f>
        <v>47</v>
      </c>
      <c r="F146" s="113" t="s">
        <v>1337</v>
      </c>
      <c r="G146" s="114" t="s">
        <v>1300</v>
      </c>
      <c r="H146" s="114" t="s">
        <v>509</v>
      </c>
      <c r="I146" s="114" t="s">
        <v>287</v>
      </c>
      <c r="J146" s="114" t="s">
        <v>509</v>
      </c>
      <c r="K146" s="114" t="s">
        <v>1338</v>
      </c>
      <c r="L146" s="114" t="s">
        <v>15</v>
      </c>
    </row>
    <row r="147" spans="1:12" s="109" customFormat="1" ht="15" customHeight="1" x14ac:dyDescent="0.3">
      <c r="A147" s="19" t="s">
        <v>893</v>
      </c>
      <c r="B147" s="112" t="s">
        <v>1339</v>
      </c>
      <c r="C147" s="89">
        <f>VLOOKUP(B147,'[9]US Acc'!A:C,3,FALSE)</f>
        <v>49</v>
      </c>
      <c r="D147" s="89">
        <f>VLOOKUP(B147,'[9]US Acc'!A:F,6,FALSE)</f>
        <v>29</v>
      </c>
      <c r="E147" s="89">
        <f>VLOOKUP(B147,'[9]US Acc'!A:I,9,FALSE)</f>
        <v>27</v>
      </c>
      <c r="F147" s="113" t="s">
        <v>1340</v>
      </c>
      <c r="G147" s="114" t="s">
        <v>1300</v>
      </c>
      <c r="H147" s="114" t="s">
        <v>509</v>
      </c>
      <c r="I147" s="114" t="s">
        <v>287</v>
      </c>
      <c r="J147" s="114" t="s">
        <v>509</v>
      </c>
      <c r="K147" s="114" t="s">
        <v>1341</v>
      </c>
      <c r="L147" s="114" t="s">
        <v>15</v>
      </c>
    </row>
    <row r="148" spans="1:12" s="109" customFormat="1" ht="15" customHeight="1" x14ac:dyDescent="0.3">
      <c r="A148" s="19" t="s">
        <v>893</v>
      </c>
      <c r="B148" s="112" t="s">
        <v>1342</v>
      </c>
      <c r="C148" s="89">
        <f>VLOOKUP(B148,'[9]US Acc'!A:C,3,FALSE)</f>
        <v>61</v>
      </c>
      <c r="D148" s="89">
        <f>VLOOKUP(B148,'[9]US Acc'!A:F,6,FALSE)</f>
        <v>36</v>
      </c>
      <c r="E148" s="89">
        <f>VLOOKUP(B148,'[9]US Acc'!A:I,9,FALSE)</f>
        <v>33</v>
      </c>
      <c r="F148" s="113" t="s">
        <v>1343</v>
      </c>
      <c r="G148" s="114" t="s">
        <v>1300</v>
      </c>
      <c r="H148" s="114" t="s">
        <v>509</v>
      </c>
      <c r="I148" s="114" t="s">
        <v>287</v>
      </c>
      <c r="J148" s="114" t="s">
        <v>509</v>
      </c>
      <c r="K148" s="114" t="s">
        <v>1344</v>
      </c>
      <c r="L148" s="114" t="s">
        <v>15</v>
      </c>
    </row>
    <row r="149" spans="1:12" s="109" customFormat="1" ht="15" customHeight="1" x14ac:dyDescent="0.3">
      <c r="A149" s="19" t="s">
        <v>893</v>
      </c>
      <c r="B149" s="112" t="s">
        <v>1345</v>
      </c>
      <c r="C149" s="89">
        <f>VLOOKUP(B149,'[9]US Acc'!A:C,3,FALSE)</f>
        <v>61</v>
      </c>
      <c r="D149" s="89">
        <f>VLOOKUP(B149,'[9]US Acc'!A:F,6,FALSE)</f>
        <v>36</v>
      </c>
      <c r="E149" s="89">
        <f>VLOOKUP(B149,'[9]US Acc'!A:I,9,FALSE)</f>
        <v>33</v>
      </c>
      <c r="F149" s="113" t="s">
        <v>1346</v>
      </c>
      <c r="G149" s="114" t="s">
        <v>1300</v>
      </c>
      <c r="H149" s="114" t="s">
        <v>509</v>
      </c>
      <c r="I149" s="114" t="s">
        <v>287</v>
      </c>
      <c r="J149" s="114" t="s">
        <v>509</v>
      </c>
      <c r="K149" s="114" t="s">
        <v>1347</v>
      </c>
      <c r="L149" s="118" t="s">
        <v>1329</v>
      </c>
    </row>
    <row r="150" spans="1:12" s="109" customFormat="1" ht="15" customHeight="1" x14ac:dyDescent="0.3">
      <c r="A150" s="19" t="s">
        <v>893</v>
      </c>
      <c r="B150" s="112" t="s">
        <v>1348</v>
      </c>
      <c r="C150" s="89">
        <f>VLOOKUP(B150,'[9]US Acc'!A:C,3,FALSE)</f>
        <v>61</v>
      </c>
      <c r="D150" s="89">
        <f>VLOOKUP(B150,'[9]US Acc'!A:F,6,FALSE)</f>
        <v>36</v>
      </c>
      <c r="E150" s="89">
        <f>VLOOKUP(B150,'[9]US Acc'!A:I,9,FALSE)</f>
        <v>33</v>
      </c>
      <c r="F150" s="113" t="s">
        <v>1349</v>
      </c>
      <c r="G150" s="114" t="s">
        <v>1300</v>
      </c>
      <c r="H150" s="114" t="s">
        <v>509</v>
      </c>
      <c r="I150" s="114" t="s">
        <v>287</v>
      </c>
      <c r="J150" s="114" t="s">
        <v>509</v>
      </c>
      <c r="K150" s="114" t="s">
        <v>1350</v>
      </c>
      <c r="L150" s="114" t="s">
        <v>15</v>
      </c>
    </row>
    <row r="151" spans="1:12" s="109" customFormat="1" ht="15" customHeight="1" x14ac:dyDescent="0.3">
      <c r="A151" s="19" t="s">
        <v>893</v>
      </c>
      <c r="B151" s="112" t="s">
        <v>1351</v>
      </c>
      <c r="C151" s="89">
        <f>VLOOKUP(B151,'[9]US Acc'!A:C,3,FALSE)</f>
        <v>61</v>
      </c>
      <c r="D151" s="89">
        <f>VLOOKUP(B151,'[9]US Acc'!A:F,6,FALSE)</f>
        <v>36</v>
      </c>
      <c r="E151" s="89">
        <f>VLOOKUP(B151,'[9]US Acc'!A:I,9,FALSE)</f>
        <v>33</v>
      </c>
      <c r="F151" s="113" t="s">
        <v>1352</v>
      </c>
      <c r="G151" s="114" t="s">
        <v>1300</v>
      </c>
      <c r="H151" s="114" t="s">
        <v>509</v>
      </c>
      <c r="I151" s="114" t="s">
        <v>287</v>
      </c>
      <c r="J151" s="114" t="s">
        <v>509</v>
      </c>
      <c r="K151" s="114" t="s">
        <v>1353</v>
      </c>
      <c r="L151" s="114" t="s">
        <v>15</v>
      </c>
    </row>
    <row r="152" spans="1:12" s="109" customFormat="1" ht="15" customHeight="1" x14ac:dyDescent="0.3">
      <c r="A152" s="19" t="s">
        <v>893</v>
      </c>
      <c r="B152" s="112" t="s">
        <v>1354</v>
      </c>
      <c r="C152" s="89">
        <f>VLOOKUP(B152,'[9]US Acc'!A:C,3,FALSE)</f>
        <v>86</v>
      </c>
      <c r="D152" s="89">
        <f>VLOOKUP(B152,'[9]US Acc'!A:F,6,FALSE)</f>
        <v>51</v>
      </c>
      <c r="E152" s="89">
        <f>VLOOKUP(B152,'[9]US Acc'!A:I,9,FALSE)</f>
        <v>47</v>
      </c>
      <c r="F152" s="113" t="s">
        <v>1355</v>
      </c>
      <c r="G152" s="114" t="s">
        <v>1300</v>
      </c>
      <c r="H152" s="114" t="s">
        <v>509</v>
      </c>
      <c r="I152" s="114" t="s">
        <v>287</v>
      </c>
      <c r="J152" s="114" t="s">
        <v>509</v>
      </c>
      <c r="K152" s="114" t="s">
        <v>1356</v>
      </c>
      <c r="L152" s="114" t="s">
        <v>15</v>
      </c>
    </row>
    <row r="153" spans="1:12" s="109" customFormat="1" ht="15" customHeight="1" x14ac:dyDescent="0.3">
      <c r="A153" s="19" t="s">
        <v>893</v>
      </c>
      <c r="B153" s="112" t="s">
        <v>1357</v>
      </c>
      <c r="C153" s="89">
        <f>VLOOKUP(B153,'[9]US Acc'!A:C,3,FALSE)</f>
        <v>61</v>
      </c>
      <c r="D153" s="89">
        <f>VLOOKUP(B153,'[9]US Acc'!A:F,6,FALSE)</f>
        <v>36</v>
      </c>
      <c r="E153" s="89">
        <f>VLOOKUP(B153,'[9]US Acc'!A:I,9,FALSE)</f>
        <v>33</v>
      </c>
      <c r="F153" s="113" t="s">
        <v>1358</v>
      </c>
      <c r="G153" s="114" t="s">
        <v>1300</v>
      </c>
      <c r="H153" s="114" t="s">
        <v>509</v>
      </c>
      <c r="I153" s="114" t="s">
        <v>287</v>
      </c>
      <c r="J153" s="114" t="s">
        <v>509</v>
      </c>
      <c r="K153" s="114" t="s">
        <v>1359</v>
      </c>
      <c r="L153" s="114" t="s">
        <v>15</v>
      </c>
    </row>
    <row r="154" spans="1:12" s="109" customFormat="1" ht="15" customHeight="1" x14ac:dyDescent="0.3">
      <c r="A154" s="19" t="s">
        <v>893</v>
      </c>
      <c r="B154" s="112" t="s">
        <v>1360</v>
      </c>
      <c r="C154" s="89">
        <f>VLOOKUP(B154,'[9]US Acc'!A:C,3,FALSE)</f>
        <v>61</v>
      </c>
      <c r="D154" s="89">
        <f>VLOOKUP(B154,'[9]US Acc'!A:F,6,FALSE)</f>
        <v>36</v>
      </c>
      <c r="E154" s="89">
        <f>VLOOKUP(B154,'[9]US Acc'!A:I,9,FALSE)</f>
        <v>33</v>
      </c>
      <c r="F154" s="113" t="s">
        <v>1361</v>
      </c>
      <c r="G154" s="114" t="s">
        <v>1300</v>
      </c>
      <c r="H154" s="114" t="s">
        <v>509</v>
      </c>
      <c r="I154" s="114" t="s">
        <v>287</v>
      </c>
      <c r="J154" s="114" t="s">
        <v>509</v>
      </c>
      <c r="K154" s="114" t="s">
        <v>1362</v>
      </c>
      <c r="L154" s="114" t="s">
        <v>15</v>
      </c>
    </row>
    <row r="155" spans="1:12" s="109" customFormat="1" ht="15" customHeight="1" x14ac:dyDescent="0.3">
      <c r="A155" s="19" t="s">
        <v>893</v>
      </c>
      <c r="B155" s="112" t="s">
        <v>1363</v>
      </c>
      <c r="C155" s="89">
        <f>VLOOKUP(B155,'[9]US Acc'!A:C,3,FALSE)</f>
        <v>86</v>
      </c>
      <c r="D155" s="89">
        <f>VLOOKUP(B155,'[9]US Acc'!A:F,6,FALSE)</f>
        <v>51</v>
      </c>
      <c r="E155" s="89">
        <f>VLOOKUP(B155,'[9]US Acc'!A:I,9,FALSE)</f>
        <v>47</v>
      </c>
      <c r="F155" s="113" t="s">
        <v>1364</v>
      </c>
      <c r="G155" s="114" t="s">
        <v>1300</v>
      </c>
      <c r="H155" s="114" t="s">
        <v>509</v>
      </c>
      <c r="I155" s="114" t="s">
        <v>287</v>
      </c>
      <c r="J155" s="114" t="s">
        <v>509</v>
      </c>
      <c r="K155" s="114" t="s">
        <v>1365</v>
      </c>
      <c r="L155" s="114" t="s">
        <v>15</v>
      </c>
    </row>
    <row r="156" spans="1:12" s="109" customFormat="1" ht="15" customHeight="1" x14ac:dyDescent="0.3">
      <c r="A156" s="19" t="s">
        <v>893</v>
      </c>
      <c r="B156" s="112" t="s">
        <v>1366</v>
      </c>
      <c r="C156" s="89">
        <f>VLOOKUP(B156,'[9]US Acc'!A:C,3,FALSE)</f>
        <v>61</v>
      </c>
      <c r="D156" s="89">
        <f>VLOOKUP(B156,'[9]US Acc'!A:F,6,FALSE)</f>
        <v>36</v>
      </c>
      <c r="E156" s="89">
        <f>VLOOKUP(B156,'[9]US Acc'!A:I,9,FALSE)</f>
        <v>33</v>
      </c>
      <c r="F156" s="113" t="s">
        <v>1367</v>
      </c>
      <c r="G156" s="114" t="s">
        <v>1300</v>
      </c>
      <c r="H156" s="114" t="s">
        <v>509</v>
      </c>
      <c r="I156" s="114" t="s">
        <v>287</v>
      </c>
      <c r="J156" s="114" t="s">
        <v>509</v>
      </c>
      <c r="K156" s="114" t="s">
        <v>1368</v>
      </c>
      <c r="L156" s="114" t="s">
        <v>15</v>
      </c>
    </row>
    <row r="157" spans="1:12" s="109" customFormat="1" ht="15" customHeight="1" x14ac:dyDescent="0.3">
      <c r="A157" s="19" t="s">
        <v>893</v>
      </c>
      <c r="B157" s="112" t="s">
        <v>1369</v>
      </c>
      <c r="C157" s="89">
        <f>VLOOKUP(B157,'[9]US Acc'!A:C,3,FALSE)</f>
        <v>61</v>
      </c>
      <c r="D157" s="89">
        <f>VLOOKUP(B157,'[9]US Acc'!A:F,6,FALSE)</f>
        <v>36</v>
      </c>
      <c r="E157" s="89">
        <f>VLOOKUP(B157,'[9]US Acc'!A:I,9,FALSE)</f>
        <v>33</v>
      </c>
      <c r="F157" s="113" t="s">
        <v>1370</v>
      </c>
      <c r="G157" s="114" t="s">
        <v>1300</v>
      </c>
      <c r="H157" s="114" t="s">
        <v>509</v>
      </c>
      <c r="I157" s="114" t="s">
        <v>287</v>
      </c>
      <c r="J157" s="114" t="s">
        <v>509</v>
      </c>
      <c r="K157" s="114" t="s">
        <v>1371</v>
      </c>
      <c r="L157" s="114" t="s">
        <v>15</v>
      </c>
    </row>
    <row r="158" spans="1:12" s="109" customFormat="1" ht="15" customHeight="1" x14ac:dyDescent="0.3">
      <c r="A158" s="19" t="s">
        <v>893</v>
      </c>
      <c r="B158" s="112" t="s">
        <v>1372</v>
      </c>
      <c r="C158" s="89">
        <f>VLOOKUP(B158,'[9]US Acc'!A:C,3,FALSE)</f>
        <v>61</v>
      </c>
      <c r="D158" s="89">
        <f>VLOOKUP(B158,'[9]US Acc'!A:F,6,FALSE)</f>
        <v>36</v>
      </c>
      <c r="E158" s="89">
        <f>VLOOKUP(B158,'[9]US Acc'!A:I,9,FALSE)</f>
        <v>33</v>
      </c>
      <c r="F158" s="113" t="s">
        <v>1373</v>
      </c>
      <c r="G158" s="114" t="s">
        <v>1300</v>
      </c>
      <c r="H158" s="114" t="s">
        <v>509</v>
      </c>
      <c r="I158" s="114" t="s">
        <v>287</v>
      </c>
      <c r="J158" s="114" t="s">
        <v>509</v>
      </c>
      <c r="K158" s="114" t="s">
        <v>1374</v>
      </c>
      <c r="L158" s="114" t="s">
        <v>15</v>
      </c>
    </row>
    <row r="159" spans="1:12" s="109" customFormat="1" ht="15" customHeight="1" x14ac:dyDescent="0.3">
      <c r="A159" s="19" t="s">
        <v>893</v>
      </c>
      <c r="B159" s="112" t="s">
        <v>1375</v>
      </c>
      <c r="C159" s="89">
        <f>VLOOKUP(B159,'[9]US Acc'!A:C,3,FALSE)</f>
        <v>61</v>
      </c>
      <c r="D159" s="89">
        <f>VLOOKUP(B159,'[9]US Acc'!A:F,6,FALSE)</f>
        <v>36</v>
      </c>
      <c r="E159" s="89">
        <f>VLOOKUP(B159,'[9]US Acc'!A:I,9,FALSE)</f>
        <v>33</v>
      </c>
      <c r="F159" s="113" t="s">
        <v>1376</v>
      </c>
      <c r="G159" s="114" t="s">
        <v>1300</v>
      </c>
      <c r="H159" s="114" t="s">
        <v>509</v>
      </c>
      <c r="I159" s="114" t="s">
        <v>287</v>
      </c>
      <c r="J159" s="114" t="s">
        <v>509</v>
      </c>
      <c r="K159" s="114" t="s">
        <v>1377</v>
      </c>
      <c r="L159" s="114" t="s">
        <v>15</v>
      </c>
    </row>
    <row r="160" spans="1:12" s="109" customFormat="1" ht="15" customHeight="1" x14ac:dyDescent="0.3">
      <c r="A160" s="19" t="s">
        <v>893</v>
      </c>
      <c r="B160" s="112" t="s">
        <v>1378</v>
      </c>
      <c r="C160" s="89">
        <f>VLOOKUP(B160,'[9]US Acc'!A:C,3,FALSE)</f>
        <v>124</v>
      </c>
      <c r="D160" s="89">
        <f>VLOOKUP(B160,'[9]US Acc'!A:F,6,FALSE)</f>
        <v>99</v>
      </c>
      <c r="E160" s="89">
        <f>VLOOKUP(B160,'[9]US Acc'!A:I,9,FALSE)</f>
        <v>92</v>
      </c>
      <c r="F160" s="113" t="s">
        <v>1379</v>
      </c>
      <c r="G160" s="114" t="s">
        <v>1300</v>
      </c>
      <c r="H160" s="114" t="s">
        <v>509</v>
      </c>
      <c r="I160" s="114" t="s">
        <v>287</v>
      </c>
      <c r="J160" s="114" t="s">
        <v>509</v>
      </c>
      <c r="K160" s="114" t="s">
        <v>1380</v>
      </c>
      <c r="L160" s="114" t="s">
        <v>15</v>
      </c>
    </row>
    <row r="161" spans="1:25" s="109" customFormat="1" ht="15" customHeight="1" x14ac:dyDescent="0.3">
      <c r="A161" s="19" t="s">
        <v>893</v>
      </c>
      <c r="B161" s="112" t="s">
        <v>1378</v>
      </c>
      <c r="C161" s="89">
        <f>VLOOKUP(B161,'[9]US Acc'!A:C,3,FALSE)</f>
        <v>124</v>
      </c>
      <c r="D161" s="89">
        <f>VLOOKUP(B161,'[9]US Acc'!A:F,6,FALSE)</f>
        <v>99</v>
      </c>
      <c r="E161" s="89">
        <f>VLOOKUP(B161,'[9]US Acc'!A:I,9,FALSE)</f>
        <v>92</v>
      </c>
      <c r="F161" s="113" t="s">
        <v>1381</v>
      </c>
      <c r="G161" s="114" t="s">
        <v>1382</v>
      </c>
      <c r="H161" s="114" t="s">
        <v>509</v>
      </c>
      <c r="I161" s="114" t="s">
        <v>1383</v>
      </c>
      <c r="J161" s="114" t="s">
        <v>509</v>
      </c>
      <c r="K161" s="114" t="s">
        <v>1380</v>
      </c>
      <c r="L161" s="114" t="s">
        <v>15</v>
      </c>
    </row>
    <row r="162" spans="1:25" s="109" customFormat="1" ht="15" customHeight="1" x14ac:dyDescent="0.3">
      <c r="A162" s="19" t="s">
        <v>893</v>
      </c>
      <c r="B162" s="112" t="s">
        <v>1384</v>
      </c>
      <c r="C162" s="89">
        <f>VLOOKUP(B162,'[9]US Acc'!A:C,3,FALSE)</f>
        <v>36</v>
      </c>
      <c r="D162" s="89">
        <f>VLOOKUP(B162,'[9]US Acc'!A:F,6,FALSE)</f>
        <v>24</v>
      </c>
      <c r="E162" s="89">
        <f>VLOOKUP(B162,'[9]US Acc'!A:I,9,FALSE)</f>
        <v>22</v>
      </c>
      <c r="F162" s="113" t="s">
        <v>1385</v>
      </c>
      <c r="G162" s="114" t="s">
        <v>1300</v>
      </c>
      <c r="H162" s="114" t="s">
        <v>509</v>
      </c>
      <c r="I162" s="114" t="s">
        <v>287</v>
      </c>
      <c r="J162" s="114" t="s">
        <v>509</v>
      </c>
      <c r="K162" s="114" t="s">
        <v>1386</v>
      </c>
      <c r="L162" s="114" t="s">
        <v>15</v>
      </c>
    </row>
    <row r="163" spans="1:25" s="109" customFormat="1" ht="15" customHeight="1" x14ac:dyDescent="0.3">
      <c r="A163" s="19" t="s">
        <v>893</v>
      </c>
      <c r="B163" s="112" t="s">
        <v>1387</v>
      </c>
      <c r="C163" s="89">
        <f>VLOOKUP(B163,'[9]US Acc'!A:C,3,FALSE)</f>
        <v>36</v>
      </c>
      <c r="D163" s="89">
        <f>VLOOKUP(B163,'[9]US Acc'!A:F,6,FALSE)</f>
        <v>24</v>
      </c>
      <c r="E163" s="89">
        <f>VLOOKUP(B163,'[9]US Acc'!A:I,9,FALSE)</f>
        <v>22</v>
      </c>
      <c r="F163" s="113" t="s">
        <v>1388</v>
      </c>
      <c r="G163" s="114" t="s">
        <v>1300</v>
      </c>
      <c r="H163" s="114" t="s">
        <v>509</v>
      </c>
      <c r="I163" s="114" t="s">
        <v>287</v>
      </c>
      <c r="J163" s="114" t="s">
        <v>509</v>
      </c>
      <c r="K163" s="114" t="s">
        <v>1389</v>
      </c>
      <c r="L163" s="114" t="s">
        <v>15</v>
      </c>
    </row>
    <row r="164" spans="1:25" s="109" customFormat="1" ht="15" customHeight="1" x14ac:dyDescent="0.3">
      <c r="A164" s="19" t="s">
        <v>893</v>
      </c>
      <c r="B164" s="112" t="s">
        <v>1390</v>
      </c>
      <c r="C164" s="89">
        <f>VLOOKUP(B164,'[9]US Acc'!A:C,3,FALSE)</f>
        <v>49</v>
      </c>
      <c r="D164" s="89">
        <f>VLOOKUP(B164,'[9]US Acc'!A:F,6,FALSE)</f>
        <v>29</v>
      </c>
      <c r="E164" s="89">
        <f>VLOOKUP(B164,'[9]US Acc'!A:I,9,FALSE)</f>
        <v>27</v>
      </c>
      <c r="F164" s="113" t="s">
        <v>1391</v>
      </c>
      <c r="G164" s="114" t="s">
        <v>1382</v>
      </c>
      <c r="H164" s="114" t="s">
        <v>509</v>
      </c>
      <c r="I164" s="114" t="s">
        <v>1383</v>
      </c>
      <c r="J164" s="114" t="s">
        <v>509</v>
      </c>
      <c r="K164" s="114" t="s">
        <v>1392</v>
      </c>
      <c r="L164" s="114" t="s">
        <v>15</v>
      </c>
    </row>
    <row r="165" spans="1:25" s="109" customFormat="1" ht="15" customHeight="1" x14ac:dyDescent="0.3">
      <c r="A165" s="19" t="s">
        <v>893</v>
      </c>
      <c r="B165" s="112" t="s">
        <v>1393</v>
      </c>
      <c r="C165" s="89">
        <f>VLOOKUP(B165,'[9]US Acc'!A:C,3,FALSE)</f>
        <v>124</v>
      </c>
      <c r="D165" s="89">
        <f>VLOOKUP(B165,'[9]US Acc'!A:F,6,FALSE)</f>
        <v>99</v>
      </c>
      <c r="E165" s="89">
        <f>VLOOKUP(B165,'[9]US Acc'!A:I,9,FALSE)</f>
        <v>92</v>
      </c>
      <c r="F165" s="113" t="s">
        <v>1394</v>
      </c>
      <c r="G165" s="114" t="s">
        <v>1382</v>
      </c>
      <c r="H165" s="114" t="s">
        <v>509</v>
      </c>
      <c r="I165" s="114" t="s">
        <v>1383</v>
      </c>
      <c r="J165" s="114" t="s">
        <v>509</v>
      </c>
      <c r="K165" s="114" t="s">
        <v>1395</v>
      </c>
      <c r="L165" s="114" t="s">
        <v>15</v>
      </c>
    </row>
    <row r="166" spans="1:25" s="109" customFormat="1" ht="15" customHeight="1" x14ac:dyDescent="0.3">
      <c r="A166" s="19" t="s">
        <v>893</v>
      </c>
      <c r="B166" s="112" t="s">
        <v>1396</v>
      </c>
      <c r="C166" s="89">
        <f>VLOOKUP(B166,'[9]US Acc'!A:C,3,FALSE)</f>
        <v>124</v>
      </c>
      <c r="D166" s="89">
        <f>VLOOKUP(B166,'[9]US Acc'!A:F,6,FALSE)</f>
        <v>99</v>
      </c>
      <c r="E166" s="89">
        <f>VLOOKUP(B166,'[9]US Acc'!A:I,9,FALSE)</f>
        <v>92</v>
      </c>
      <c r="F166" s="113" t="s">
        <v>1397</v>
      </c>
      <c r="G166" s="114" t="s">
        <v>1382</v>
      </c>
      <c r="H166" s="114" t="s">
        <v>509</v>
      </c>
      <c r="I166" s="114" t="s">
        <v>1383</v>
      </c>
      <c r="J166" s="114" t="s">
        <v>509</v>
      </c>
      <c r="K166" s="114" t="s">
        <v>1398</v>
      </c>
      <c r="L166" s="114" t="s">
        <v>15</v>
      </c>
    </row>
    <row r="167" spans="1:25" s="109" customFormat="1" ht="15" customHeight="1" x14ac:dyDescent="0.3">
      <c r="A167" s="19" t="s">
        <v>893</v>
      </c>
      <c r="B167" s="112" t="s">
        <v>1396</v>
      </c>
      <c r="C167" s="89">
        <f>VLOOKUP(B167,'[9]US Acc'!A:C,3,FALSE)</f>
        <v>124</v>
      </c>
      <c r="D167" s="89">
        <f>VLOOKUP(B167,'[9]US Acc'!A:F,6,FALSE)</f>
        <v>99</v>
      </c>
      <c r="E167" s="89">
        <f>VLOOKUP(B167,'[9]US Acc'!A:I,9,FALSE)</f>
        <v>92</v>
      </c>
      <c r="F167" s="113" t="s">
        <v>1399</v>
      </c>
      <c r="G167" s="114" t="s">
        <v>1382</v>
      </c>
      <c r="H167" s="114" t="s">
        <v>509</v>
      </c>
      <c r="I167" s="114" t="s">
        <v>1383</v>
      </c>
      <c r="J167" s="114" t="s">
        <v>509</v>
      </c>
      <c r="K167" s="114" t="s">
        <v>1398</v>
      </c>
      <c r="L167" s="114" t="s">
        <v>15</v>
      </c>
    </row>
    <row r="168" spans="1:25" ht="15" customHeight="1" x14ac:dyDescent="0.3">
      <c r="A168" s="19" t="s">
        <v>893</v>
      </c>
      <c r="B168" s="112" t="s">
        <v>1400</v>
      </c>
      <c r="C168" s="89">
        <f>VLOOKUP(B168,'[9]US Acc'!A:C,3,FALSE)</f>
        <v>124</v>
      </c>
      <c r="D168" s="89">
        <f>VLOOKUP(B168,'[9]US Acc'!A:F,6,FALSE)</f>
        <v>99</v>
      </c>
      <c r="E168" s="89">
        <f>VLOOKUP(B168,'[9]US Acc'!A:I,9,FALSE)</f>
        <v>92</v>
      </c>
      <c r="F168" s="113" t="s">
        <v>1401</v>
      </c>
      <c r="G168" s="114" t="s">
        <v>1382</v>
      </c>
      <c r="H168" s="114" t="s">
        <v>509</v>
      </c>
      <c r="I168" s="114" t="s">
        <v>1383</v>
      </c>
      <c r="J168" s="114" t="s">
        <v>509</v>
      </c>
      <c r="K168" s="114" t="s">
        <v>1402</v>
      </c>
      <c r="L168" s="114" t="s">
        <v>15</v>
      </c>
      <c r="M168" s="109"/>
      <c r="N168" s="109"/>
      <c r="O168" s="109"/>
      <c r="P168" s="109"/>
      <c r="Q168" s="109"/>
      <c r="R168" s="109"/>
      <c r="S168" s="109"/>
      <c r="T168" s="109"/>
      <c r="U168" s="109"/>
      <c r="V168" s="109"/>
      <c r="W168" s="109"/>
      <c r="X168" s="109"/>
      <c r="Y168" s="109"/>
    </row>
    <row r="169" spans="1:25" ht="15" customHeight="1" x14ac:dyDescent="0.3">
      <c r="A169" s="19" t="s">
        <v>893</v>
      </c>
      <c r="B169" s="112" t="s">
        <v>1403</v>
      </c>
      <c r="C169" s="89">
        <f>VLOOKUP(B169,'[9]US Acc'!A:C,3,FALSE)</f>
        <v>61</v>
      </c>
      <c r="D169" s="89">
        <f>VLOOKUP(B169,'[9]US Acc'!A:F,6,FALSE)</f>
        <v>36</v>
      </c>
      <c r="E169" s="89">
        <f>VLOOKUP(B169,'[9]US Acc'!A:I,9,FALSE)</f>
        <v>33</v>
      </c>
      <c r="F169" s="113" t="s">
        <v>1404</v>
      </c>
      <c r="G169" s="114" t="s">
        <v>1382</v>
      </c>
      <c r="H169" s="114" t="s">
        <v>509</v>
      </c>
      <c r="I169" s="114" t="s">
        <v>1383</v>
      </c>
      <c r="J169" s="114" t="s">
        <v>509</v>
      </c>
      <c r="K169" s="114" t="s">
        <v>1405</v>
      </c>
      <c r="L169" s="114" t="s">
        <v>15</v>
      </c>
      <c r="M169" s="109"/>
      <c r="N169" s="109"/>
      <c r="O169" s="109"/>
      <c r="P169" s="109"/>
      <c r="Q169" s="109"/>
      <c r="R169" s="109"/>
      <c r="S169" s="109"/>
      <c r="T169" s="109"/>
      <c r="U169" s="109"/>
      <c r="V169" s="109"/>
      <c r="W169" s="109"/>
      <c r="X169" s="109"/>
      <c r="Y169" s="109"/>
    </row>
    <row r="170" spans="1:25" ht="15" customHeight="1" x14ac:dyDescent="0.3">
      <c r="A170" s="19" t="s">
        <v>893</v>
      </c>
      <c r="B170" s="112" t="s">
        <v>1406</v>
      </c>
      <c r="C170" s="89">
        <f>VLOOKUP(B170,'[9]US Acc'!A:C,3,FALSE)</f>
        <v>61</v>
      </c>
      <c r="D170" s="89">
        <f>VLOOKUP(B170,'[9]US Acc'!A:F,6,FALSE)</f>
        <v>36</v>
      </c>
      <c r="E170" s="89">
        <f>VLOOKUP(B170,'[9]US Acc'!A:I,9,FALSE)</f>
        <v>33</v>
      </c>
      <c r="F170" s="113" t="s">
        <v>1407</v>
      </c>
      <c r="G170" s="114" t="s">
        <v>1382</v>
      </c>
      <c r="H170" s="114" t="s">
        <v>509</v>
      </c>
      <c r="I170" s="114" t="s">
        <v>1383</v>
      </c>
      <c r="J170" s="114" t="s">
        <v>509</v>
      </c>
      <c r="K170" s="114" t="s">
        <v>1408</v>
      </c>
      <c r="L170" s="114" t="s">
        <v>15</v>
      </c>
      <c r="M170" s="109"/>
      <c r="N170" s="109"/>
      <c r="O170" s="109"/>
      <c r="P170" s="109"/>
      <c r="Q170" s="109"/>
      <c r="R170" s="109"/>
      <c r="S170" s="109"/>
      <c r="T170" s="109"/>
      <c r="U170" s="109"/>
      <c r="V170" s="109"/>
      <c r="W170" s="109"/>
      <c r="X170" s="109"/>
      <c r="Y170" s="109"/>
    </row>
    <row r="171" spans="1:25" ht="15" customHeight="1" x14ac:dyDescent="0.3">
      <c r="A171" s="19" t="s">
        <v>893</v>
      </c>
      <c r="B171" s="112" t="s">
        <v>1409</v>
      </c>
      <c r="C171" s="89">
        <f>VLOOKUP(B171,'[9]US Acc'!A:C,3,FALSE)</f>
        <v>61</v>
      </c>
      <c r="D171" s="89">
        <f>VLOOKUP(B171,'[9]US Acc'!A:F,6,FALSE)</f>
        <v>36</v>
      </c>
      <c r="E171" s="89">
        <f>VLOOKUP(B171,'[9]US Acc'!A:I,9,FALSE)</f>
        <v>33</v>
      </c>
      <c r="F171" s="113" t="s">
        <v>1410</v>
      </c>
      <c r="G171" s="114" t="s">
        <v>1382</v>
      </c>
      <c r="H171" s="114" t="s">
        <v>509</v>
      </c>
      <c r="I171" s="114" t="s">
        <v>1383</v>
      </c>
      <c r="J171" s="114" t="s">
        <v>509</v>
      </c>
      <c r="K171" s="114" t="s">
        <v>1411</v>
      </c>
      <c r="L171" s="114" t="s">
        <v>15</v>
      </c>
      <c r="M171" s="109"/>
      <c r="N171" s="109"/>
      <c r="O171" s="109"/>
      <c r="P171" s="109"/>
      <c r="Q171" s="109"/>
      <c r="R171" s="109"/>
      <c r="S171" s="109"/>
      <c r="T171" s="109"/>
      <c r="U171" s="109"/>
      <c r="V171" s="109"/>
      <c r="W171" s="109"/>
      <c r="X171" s="109"/>
      <c r="Y171" s="109"/>
    </row>
    <row r="172" spans="1:25" ht="15" customHeight="1" x14ac:dyDescent="0.3">
      <c r="A172" s="19" t="s">
        <v>893</v>
      </c>
      <c r="B172" s="112" t="s">
        <v>1409</v>
      </c>
      <c r="C172" s="89">
        <f>VLOOKUP(B172,'[9]US Acc'!A:C,3,FALSE)</f>
        <v>61</v>
      </c>
      <c r="D172" s="89">
        <f>VLOOKUP(B172,'[9]US Acc'!A:F,6,FALSE)</f>
        <v>36</v>
      </c>
      <c r="E172" s="89">
        <f>VLOOKUP(B172,'[9]US Acc'!A:I,9,FALSE)</f>
        <v>33</v>
      </c>
      <c r="F172" s="113" t="s">
        <v>1412</v>
      </c>
      <c r="G172" s="114" t="s">
        <v>1382</v>
      </c>
      <c r="H172" s="114" t="s">
        <v>509</v>
      </c>
      <c r="I172" s="114" t="s">
        <v>1383</v>
      </c>
      <c r="J172" s="114" t="s">
        <v>509</v>
      </c>
      <c r="K172" s="114" t="s">
        <v>1411</v>
      </c>
      <c r="L172" s="114" t="s">
        <v>15</v>
      </c>
      <c r="M172" s="109"/>
      <c r="N172" s="109"/>
      <c r="O172" s="109"/>
      <c r="P172" s="109"/>
      <c r="Q172" s="109"/>
      <c r="R172" s="109"/>
      <c r="S172" s="109"/>
      <c r="T172" s="109"/>
      <c r="U172" s="109"/>
      <c r="V172" s="109"/>
      <c r="W172" s="109"/>
      <c r="X172" s="109"/>
      <c r="Y172" s="109"/>
    </row>
    <row r="173" spans="1:25" ht="15" customHeight="1" x14ac:dyDescent="0.3">
      <c r="A173" s="19" t="s">
        <v>893</v>
      </c>
      <c r="B173" s="112" t="s">
        <v>1413</v>
      </c>
      <c r="C173" s="89">
        <f>VLOOKUP(B173,'[9]US Acc'!A:C,3,FALSE)</f>
        <v>61</v>
      </c>
      <c r="D173" s="89">
        <f>VLOOKUP(B173,'[9]US Acc'!A:F,6,FALSE)</f>
        <v>36</v>
      </c>
      <c r="E173" s="89">
        <f>VLOOKUP(B173,'[9]US Acc'!A:I,9,FALSE)</f>
        <v>33</v>
      </c>
      <c r="F173" s="113" t="s">
        <v>1414</v>
      </c>
      <c r="G173" s="114" t="s">
        <v>1382</v>
      </c>
      <c r="H173" s="114" t="s">
        <v>509</v>
      </c>
      <c r="I173" s="114" t="s">
        <v>1383</v>
      </c>
      <c r="J173" s="114" t="s">
        <v>509</v>
      </c>
      <c r="K173" s="114" t="s">
        <v>1415</v>
      </c>
      <c r="L173" s="114" t="s">
        <v>15</v>
      </c>
      <c r="M173" s="109"/>
      <c r="N173" s="109"/>
      <c r="O173" s="109"/>
      <c r="P173" s="109"/>
      <c r="Q173" s="109"/>
      <c r="R173" s="109"/>
      <c r="S173" s="109"/>
      <c r="T173" s="109"/>
      <c r="U173" s="109"/>
      <c r="V173" s="109"/>
      <c r="W173" s="109"/>
      <c r="X173" s="109"/>
      <c r="Y173" s="109"/>
    </row>
    <row r="174" spans="1:25" ht="15" customHeight="1" x14ac:dyDescent="0.3">
      <c r="A174" s="19" t="s">
        <v>893</v>
      </c>
      <c r="B174" s="112" t="s">
        <v>1416</v>
      </c>
      <c r="C174" s="89">
        <f>VLOOKUP(B174,'[9]US Acc'!A:C,3,FALSE)</f>
        <v>61</v>
      </c>
      <c r="D174" s="89">
        <f>VLOOKUP(B174,'[9]US Acc'!A:F,6,FALSE)</f>
        <v>36</v>
      </c>
      <c r="E174" s="89">
        <f>VLOOKUP(B174,'[9]US Acc'!A:I,9,FALSE)</f>
        <v>33</v>
      </c>
      <c r="F174" s="113" t="s">
        <v>1417</v>
      </c>
      <c r="G174" s="114" t="s">
        <v>1382</v>
      </c>
      <c r="H174" s="114" t="s">
        <v>509</v>
      </c>
      <c r="I174" s="114" t="s">
        <v>1383</v>
      </c>
      <c r="J174" s="114" t="s">
        <v>509</v>
      </c>
      <c r="K174" s="114" t="s">
        <v>1418</v>
      </c>
      <c r="L174" s="114" t="s">
        <v>15</v>
      </c>
      <c r="M174" s="109"/>
      <c r="N174" s="109"/>
      <c r="O174" s="109"/>
      <c r="P174" s="109"/>
      <c r="Q174" s="109"/>
      <c r="R174" s="109"/>
      <c r="S174" s="109"/>
      <c r="T174" s="109"/>
      <c r="U174" s="109"/>
      <c r="V174" s="109"/>
      <c r="W174" s="109"/>
      <c r="X174" s="109"/>
      <c r="Y174" s="109"/>
    </row>
    <row r="175" spans="1:25" ht="15" customHeight="1" x14ac:dyDescent="0.3">
      <c r="A175" s="19" t="s">
        <v>893</v>
      </c>
      <c r="B175" s="112" t="s">
        <v>1419</v>
      </c>
      <c r="C175" s="89">
        <f>VLOOKUP(B175,'[9]US Acc'!A:C,3,FALSE)</f>
        <v>61</v>
      </c>
      <c r="D175" s="89">
        <f>VLOOKUP(B175,'[9]US Acc'!A:F,6,FALSE)</f>
        <v>36</v>
      </c>
      <c r="E175" s="89">
        <f>VLOOKUP(B175,'[9]US Acc'!A:I,9,FALSE)</f>
        <v>33</v>
      </c>
      <c r="F175" s="113" t="s">
        <v>1420</v>
      </c>
      <c r="G175" s="114" t="s">
        <v>1382</v>
      </c>
      <c r="H175" s="114" t="s">
        <v>509</v>
      </c>
      <c r="I175" s="114" t="s">
        <v>1383</v>
      </c>
      <c r="J175" s="114" t="s">
        <v>509</v>
      </c>
      <c r="K175" s="114" t="s">
        <v>1421</v>
      </c>
      <c r="L175" s="114" t="s">
        <v>15</v>
      </c>
      <c r="M175" s="109"/>
      <c r="N175" s="109"/>
      <c r="O175" s="109"/>
      <c r="P175" s="109"/>
      <c r="Q175" s="109"/>
      <c r="R175" s="109"/>
      <c r="S175" s="109"/>
      <c r="T175" s="109"/>
      <c r="U175" s="109"/>
      <c r="V175" s="109"/>
      <c r="W175" s="109"/>
      <c r="X175" s="109"/>
      <c r="Y175" s="109"/>
    </row>
    <row r="176" spans="1:25" ht="15" customHeight="1" x14ac:dyDescent="0.3">
      <c r="A176" s="19" t="s">
        <v>893</v>
      </c>
      <c r="B176" s="112" t="s">
        <v>1422</v>
      </c>
      <c r="C176" s="89">
        <f>VLOOKUP(B176,'[9]US Acc'!A:C,3,FALSE)</f>
        <v>86</v>
      </c>
      <c r="D176" s="89">
        <f>VLOOKUP(B176,'[9]US Acc'!A:F,6,FALSE)</f>
        <v>51</v>
      </c>
      <c r="E176" s="89">
        <f>VLOOKUP(B176,'[9]US Acc'!A:I,9,FALSE)</f>
        <v>47</v>
      </c>
      <c r="F176" s="113" t="s">
        <v>1423</v>
      </c>
      <c r="G176" s="114" t="s">
        <v>1300</v>
      </c>
      <c r="H176" s="114" t="s">
        <v>509</v>
      </c>
      <c r="I176" s="114" t="s">
        <v>287</v>
      </c>
      <c r="J176" s="114" t="s">
        <v>509</v>
      </c>
      <c r="K176" s="114" t="s">
        <v>1424</v>
      </c>
      <c r="L176" s="114" t="s">
        <v>15</v>
      </c>
      <c r="M176" s="109"/>
      <c r="N176" s="109"/>
      <c r="O176" s="109"/>
      <c r="P176" s="109"/>
      <c r="Q176" s="109"/>
      <c r="R176" s="109"/>
      <c r="S176" s="109"/>
      <c r="T176" s="109"/>
      <c r="U176" s="109"/>
      <c r="V176" s="109"/>
      <c r="W176" s="109"/>
      <c r="X176" s="109"/>
      <c r="Y176" s="109"/>
    </row>
    <row r="177" spans="1:25" ht="15" customHeight="1" x14ac:dyDescent="0.3">
      <c r="A177" s="19" t="s">
        <v>893</v>
      </c>
      <c r="B177" s="112" t="s">
        <v>1422</v>
      </c>
      <c r="C177" s="89">
        <f>VLOOKUP(B177,'[9]US Acc'!A:C,3,FALSE)</f>
        <v>86</v>
      </c>
      <c r="D177" s="89">
        <f>VLOOKUP(B177,'[9]US Acc'!A:F,6,FALSE)</f>
        <v>51</v>
      </c>
      <c r="E177" s="89">
        <f>VLOOKUP(B177,'[9]US Acc'!A:I,9,FALSE)</f>
        <v>47</v>
      </c>
      <c r="F177" s="113" t="s">
        <v>1423</v>
      </c>
      <c r="G177" s="114" t="s">
        <v>1300</v>
      </c>
      <c r="H177" s="114" t="s">
        <v>509</v>
      </c>
      <c r="I177" s="114" t="s">
        <v>287</v>
      </c>
      <c r="J177" s="114" t="s">
        <v>509</v>
      </c>
      <c r="K177" s="114" t="s">
        <v>1424</v>
      </c>
      <c r="L177" s="114" t="s">
        <v>15</v>
      </c>
      <c r="M177" s="109"/>
      <c r="N177" s="109"/>
      <c r="O177" s="109"/>
      <c r="P177" s="109"/>
      <c r="Q177" s="109"/>
      <c r="R177" s="109"/>
      <c r="S177" s="109"/>
      <c r="T177" s="109"/>
      <c r="U177" s="109"/>
      <c r="V177" s="109"/>
      <c r="W177" s="109"/>
      <c r="X177" s="109"/>
      <c r="Y177" s="109"/>
    </row>
    <row r="178" spans="1:25" ht="15" customHeight="1" x14ac:dyDescent="0.3">
      <c r="A178" s="19" t="s">
        <v>893</v>
      </c>
      <c r="B178" s="112" t="s">
        <v>1425</v>
      </c>
      <c r="C178" s="89">
        <f>VLOOKUP(B178,'[9]US Acc'!A:C,3,FALSE)</f>
        <v>61</v>
      </c>
      <c r="D178" s="89">
        <f>VLOOKUP(B178,'[9]US Acc'!A:F,6,FALSE)</f>
        <v>36</v>
      </c>
      <c r="E178" s="89">
        <f>VLOOKUP(B178,'[9]US Acc'!A:I,9,FALSE)</f>
        <v>33</v>
      </c>
      <c r="F178" s="113" t="s">
        <v>1426</v>
      </c>
      <c r="G178" s="114" t="s">
        <v>1382</v>
      </c>
      <c r="H178" s="114" t="s">
        <v>509</v>
      </c>
      <c r="I178" s="114" t="s">
        <v>1383</v>
      </c>
      <c r="J178" s="114" t="s">
        <v>509</v>
      </c>
      <c r="K178" s="114" t="s">
        <v>1427</v>
      </c>
      <c r="L178" s="114" t="s">
        <v>15</v>
      </c>
      <c r="M178" s="109"/>
      <c r="N178" s="109"/>
      <c r="O178" s="109"/>
      <c r="P178" s="109"/>
      <c r="Q178" s="109"/>
      <c r="R178" s="109"/>
      <c r="S178" s="109"/>
      <c r="T178" s="109"/>
      <c r="U178" s="109"/>
      <c r="V178" s="109"/>
      <c r="W178" s="109"/>
      <c r="X178" s="109"/>
      <c r="Y178" s="109"/>
    </row>
    <row r="179" spans="1:25" ht="15" customHeight="1" x14ac:dyDescent="0.3">
      <c r="A179" s="19" t="s">
        <v>893</v>
      </c>
      <c r="B179" s="112" t="s">
        <v>1428</v>
      </c>
      <c r="C179" s="89">
        <f>VLOOKUP(B179,'[9]US Acc'!A:C,3,FALSE)</f>
        <v>61</v>
      </c>
      <c r="D179" s="89">
        <f>VLOOKUP(B179,'[9]US Acc'!A:F,6,FALSE)</f>
        <v>36</v>
      </c>
      <c r="E179" s="89">
        <f>VLOOKUP(B179,'[9]US Acc'!A:I,9,FALSE)</f>
        <v>33</v>
      </c>
      <c r="F179" s="113" t="s">
        <v>1429</v>
      </c>
      <c r="G179" s="114" t="s">
        <v>1300</v>
      </c>
      <c r="H179" s="114" t="s">
        <v>509</v>
      </c>
      <c r="I179" s="114" t="s">
        <v>287</v>
      </c>
      <c r="J179" s="114" t="s">
        <v>509</v>
      </c>
      <c r="K179" s="114" t="s">
        <v>1430</v>
      </c>
      <c r="L179" s="118" t="s">
        <v>1329</v>
      </c>
      <c r="M179" s="109"/>
      <c r="N179" s="109"/>
      <c r="O179" s="109"/>
      <c r="P179" s="109"/>
      <c r="Q179" s="109"/>
      <c r="R179" s="109"/>
      <c r="S179" s="109"/>
      <c r="T179" s="109"/>
      <c r="U179" s="109"/>
      <c r="V179" s="109"/>
      <c r="W179" s="109"/>
      <c r="X179" s="109"/>
      <c r="Y179" s="109"/>
    </row>
    <row r="180" spans="1:25" ht="15" customHeight="1" x14ac:dyDescent="0.3">
      <c r="A180" s="19" t="s">
        <v>893</v>
      </c>
      <c r="B180" s="112" t="s">
        <v>1431</v>
      </c>
      <c r="C180" s="89">
        <f>VLOOKUP(B180,'[9]US Acc'!A:C,3,FALSE)</f>
        <v>86</v>
      </c>
      <c r="D180" s="89">
        <f>VLOOKUP(B180,'[9]US Acc'!A:F,6,FALSE)</f>
        <v>51</v>
      </c>
      <c r="E180" s="89">
        <f>VLOOKUP(B180,'[9]US Acc'!A:I,9,FALSE)</f>
        <v>47</v>
      </c>
      <c r="F180" s="113" t="s">
        <v>1432</v>
      </c>
      <c r="G180" s="114" t="s">
        <v>1300</v>
      </c>
      <c r="H180" s="114" t="s">
        <v>509</v>
      </c>
      <c r="I180" s="114" t="s">
        <v>287</v>
      </c>
      <c r="J180" s="114" t="s">
        <v>509</v>
      </c>
      <c r="K180" s="114" t="s">
        <v>1433</v>
      </c>
      <c r="L180" s="108" t="s">
        <v>970</v>
      </c>
      <c r="M180" s="109"/>
      <c r="N180" s="109"/>
      <c r="O180" s="109"/>
      <c r="P180" s="109"/>
      <c r="Q180" s="109"/>
      <c r="R180" s="109"/>
      <c r="S180" s="109"/>
      <c r="T180" s="109"/>
      <c r="U180" s="109"/>
      <c r="V180" s="109"/>
      <c r="W180" s="109"/>
      <c r="X180" s="109"/>
      <c r="Y180" s="109"/>
    </row>
    <row r="181" spans="1:25" ht="15" customHeight="1" x14ac:dyDescent="0.3">
      <c r="A181" s="19" t="s">
        <v>893</v>
      </c>
      <c r="B181" s="112" t="s">
        <v>1434</v>
      </c>
      <c r="C181" s="89">
        <f>VLOOKUP(B181,'[9]US Acc'!A:C,3,FALSE)</f>
        <v>61</v>
      </c>
      <c r="D181" s="89">
        <f>VLOOKUP(B181,'[9]US Acc'!A:F,6,FALSE)</f>
        <v>36</v>
      </c>
      <c r="E181" s="89">
        <f>VLOOKUP(B181,'[9]US Acc'!A:I,9,FALSE)</f>
        <v>33</v>
      </c>
      <c r="F181" s="113" t="s">
        <v>1435</v>
      </c>
      <c r="G181" s="114" t="s">
        <v>1300</v>
      </c>
      <c r="H181" s="114" t="s">
        <v>509</v>
      </c>
      <c r="I181" s="114" t="s">
        <v>287</v>
      </c>
      <c r="J181" s="114" t="s">
        <v>509</v>
      </c>
      <c r="K181" s="114" t="s">
        <v>1436</v>
      </c>
      <c r="L181" s="114" t="s">
        <v>15</v>
      </c>
      <c r="M181" s="109"/>
      <c r="N181" s="109"/>
      <c r="O181" s="109"/>
      <c r="P181" s="109"/>
      <c r="Q181" s="109"/>
      <c r="R181" s="109"/>
      <c r="S181" s="109"/>
      <c r="T181" s="109"/>
      <c r="U181" s="109"/>
      <c r="V181" s="109"/>
      <c r="W181" s="109"/>
      <c r="X181" s="109"/>
      <c r="Y181" s="109"/>
    </row>
    <row r="182" spans="1:25" ht="15" customHeight="1" x14ac:dyDescent="0.3">
      <c r="A182" s="19" t="s">
        <v>893</v>
      </c>
      <c r="B182" s="112" t="s">
        <v>1437</v>
      </c>
      <c r="C182" s="89">
        <f>VLOOKUP(B182,'[9]US Acc'!A:C,3,FALSE)</f>
        <v>61</v>
      </c>
      <c r="D182" s="89">
        <f>VLOOKUP(B182,'[9]US Acc'!A:F,6,FALSE)</f>
        <v>36</v>
      </c>
      <c r="E182" s="89">
        <f>VLOOKUP(B182,'[9]US Acc'!A:I,9,FALSE)</f>
        <v>33</v>
      </c>
      <c r="F182" s="113" t="s">
        <v>1438</v>
      </c>
      <c r="G182" s="114" t="s">
        <v>1382</v>
      </c>
      <c r="H182" s="114" t="s">
        <v>509</v>
      </c>
      <c r="I182" s="114" t="s">
        <v>1383</v>
      </c>
      <c r="J182" s="114" t="s">
        <v>509</v>
      </c>
      <c r="K182" s="114" t="s">
        <v>1439</v>
      </c>
      <c r="L182" s="114" t="s">
        <v>15</v>
      </c>
      <c r="M182" s="109"/>
      <c r="N182" s="109"/>
      <c r="O182" s="109"/>
      <c r="P182" s="109"/>
      <c r="Q182" s="109"/>
      <c r="R182" s="109"/>
      <c r="S182" s="109"/>
      <c r="T182" s="109"/>
      <c r="U182" s="109"/>
      <c r="V182" s="109"/>
      <c r="W182" s="109"/>
      <c r="X182" s="109"/>
      <c r="Y182" s="109"/>
    </row>
    <row r="183" spans="1:25" ht="15" customHeight="1" x14ac:dyDescent="0.3">
      <c r="A183" s="19" t="s">
        <v>893</v>
      </c>
      <c r="B183" s="112" t="s">
        <v>1440</v>
      </c>
      <c r="C183" s="89">
        <f>VLOOKUP(B183,'[9]US Acc'!A:C,3,FALSE)</f>
        <v>61</v>
      </c>
      <c r="D183" s="89">
        <f>VLOOKUP(B183,'[9]US Acc'!A:F,6,FALSE)</f>
        <v>36</v>
      </c>
      <c r="E183" s="89">
        <f>VLOOKUP(B183,'[9]US Acc'!A:I,9,FALSE)</f>
        <v>33</v>
      </c>
      <c r="F183" s="113" t="s">
        <v>1441</v>
      </c>
      <c r="G183" s="114" t="s">
        <v>1382</v>
      </c>
      <c r="H183" s="114" t="s">
        <v>509</v>
      </c>
      <c r="I183" s="114" t="s">
        <v>1383</v>
      </c>
      <c r="J183" s="114" t="s">
        <v>509</v>
      </c>
      <c r="K183" s="114" t="s">
        <v>1442</v>
      </c>
      <c r="L183" s="114" t="s">
        <v>15</v>
      </c>
      <c r="M183" s="109"/>
      <c r="N183" s="109"/>
      <c r="O183" s="109"/>
      <c r="P183" s="109"/>
      <c r="Q183" s="109"/>
      <c r="R183" s="109"/>
      <c r="S183" s="109"/>
      <c r="T183" s="109"/>
      <c r="U183" s="109"/>
      <c r="V183" s="109"/>
      <c r="W183" s="109"/>
      <c r="X183" s="109"/>
      <c r="Y183" s="109"/>
    </row>
    <row r="184" spans="1:25" ht="15" customHeight="1" x14ac:dyDescent="0.3">
      <c r="A184" s="19" t="s">
        <v>893</v>
      </c>
      <c r="B184" s="112" t="s">
        <v>1443</v>
      </c>
      <c r="C184" s="89">
        <f>VLOOKUP(B184,'[9]US Acc'!A:C,3,FALSE)</f>
        <v>61</v>
      </c>
      <c r="D184" s="89">
        <f>VLOOKUP(B184,'[9]US Acc'!A:F,6,FALSE)</f>
        <v>36</v>
      </c>
      <c r="E184" s="89">
        <f>VLOOKUP(B184,'[9]US Acc'!A:I,9,FALSE)</f>
        <v>33</v>
      </c>
      <c r="F184" s="113" t="s">
        <v>1444</v>
      </c>
      <c r="G184" s="114" t="s">
        <v>1382</v>
      </c>
      <c r="H184" s="114" t="s">
        <v>509</v>
      </c>
      <c r="I184" s="114" t="s">
        <v>1383</v>
      </c>
      <c r="J184" s="114" t="s">
        <v>509</v>
      </c>
      <c r="K184" s="114" t="s">
        <v>1445</v>
      </c>
      <c r="L184" s="114" t="s">
        <v>15</v>
      </c>
      <c r="M184" s="109"/>
      <c r="N184" s="109"/>
      <c r="O184" s="109"/>
      <c r="P184" s="109"/>
      <c r="Q184" s="109"/>
      <c r="R184" s="109"/>
      <c r="S184" s="109"/>
      <c r="T184" s="109"/>
      <c r="U184" s="109"/>
      <c r="V184" s="109"/>
      <c r="W184" s="109"/>
      <c r="X184" s="109"/>
      <c r="Y184" s="109"/>
    </row>
    <row r="185" spans="1:25" ht="15" customHeight="1" x14ac:dyDescent="0.3">
      <c r="A185" s="19" t="s">
        <v>893</v>
      </c>
      <c r="B185" s="112" t="s">
        <v>1446</v>
      </c>
      <c r="C185" s="89">
        <f>VLOOKUP(B185,'[9]US Acc'!A:C,3,FALSE)</f>
        <v>49</v>
      </c>
      <c r="D185" s="89">
        <f>VLOOKUP(B185,'[9]US Acc'!A:F,6,FALSE)</f>
        <v>29</v>
      </c>
      <c r="E185" s="89">
        <f>VLOOKUP(B185,'[9]US Acc'!A:I,9,FALSE)</f>
        <v>27</v>
      </c>
      <c r="F185" s="113" t="s">
        <v>1447</v>
      </c>
      <c r="G185" s="114" t="s">
        <v>1382</v>
      </c>
      <c r="H185" s="114" t="s">
        <v>509</v>
      </c>
      <c r="I185" s="114" t="s">
        <v>1383</v>
      </c>
      <c r="J185" s="114" t="s">
        <v>509</v>
      </c>
      <c r="K185" s="114" t="s">
        <v>1448</v>
      </c>
      <c r="L185" s="115" t="s">
        <v>1329</v>
      </c>
      <c r="M185" s="109"/>
      <c r="N185" s="109"/>
      <c r="O185" s="109"/>
      <c r="P185" s="109"/>
      <c r="Q185" s="109"/>
      <c r="R185" s="109"/>
      <c r="S185" s="109"/>
      <c r="T185" s="109"/>
      <c r="U185" s="109"/>
      <c r="V185" s="109"/>
      <c r="W185" s="109"/>
      <c r="X185" s="109"/>
      <c r="Y185" s="109"/>
    </row>
    <row r="186" spans="1:25" ht="15" customHeight="1" x14ac:dyDescent="0.3">
      <c r="A186" s="19" t="s">
        <v>893</v>
      </c>
      <c r="B186" s="112" t="s">
        <v>1449</v>
      </c>
      <c r="C186" s="89">
        <f>VLOOKUP(B186,'[9]US Acc'!A:C,3,FALSE)</f>
        <v>61</v>
      </c>
      <c r="D186" s="89">
        <f>VLOOKUP(B186,'[9]US Acc'!A:F,6,FALSE)</f>
        <v>36</v>
      </c>
      <c r="E186" s="89">
        <f>VLOOKUP(B186,'[9]US Acc'!A:I,9,FALSE)</f>
        <v>33</v>
      </c>
      <c r="F186" s="113" t="s">
        <v>1450</v>
      </c>
      <c r="G186" s="114" t="s">
        <v>1382</v>
      </c>
      <c r="H186" s="114" t="s">
        <v>509</v>
      </c>
      <c r="I186" s="114" t="s">
        <v>1383</v>
      </c>
      <c r="J186" s="114" t="s">
        <v>509</v>
      </c>
      <c r="K186" s="114" t="s">
        <v>1451</v>
      </c>
      <c r="L186" s="114" t="s">
        <v>15</v>
      </c>
      <c r="M186" s="109"/>
      <c r="N186" s="109"/>
      <c r="O186" s="109"/>
      <c r="P186" s="109"/>
      <c r="Q186" s="109"/>
      <c r="R186" s="109"/>
      <c r="S186" s="109"/>
      <c r="T186" s="109"/>
      <c r="U186" s="109"/>
      <c r="V186" s="109"/>
      <c r="W186" s="109"/>
      <c r="X186" s="109"/>
      <c r="Y186" s="109"/>
    </row>
    <row r="187" spans="1:25" ht="15" customHeight="1" x14ac:dyDescent="0.3">
      <c r="A187" s="19" t="s">
        <v>893</v>
      </c>
      <c r="B187" s="112" t="s">
        <v>1452</v>
      </c>
      <c r="C187" s="89">
        <f>VLOOKUP(B187,'[9]US Acc'!A:C,3,FALSE)</f>
        <v>61</v>
      </c>
      <c r="D187" s="89">
        <f>VLOOKUP(B187,'[9]US Acc'!A:F,6,FALSE)</f>
        <v>36</v>
      </c>
      <c r="E187" s="89">
        <f>VLOOKUP(B187,'[9]US Acc'!A:I,9,FALSE)</f>
        <v>33</v>
      </c>
      <c r="F187" s="113" t="s">
        <v>1453</v>
      </c>
      <c r="G187" s="114" t="s">
        <v>1382</v>
      </c>
      <c r="H187" s="114" t="s">
        <v>509</v>
      </c>
      <c r="I187" s="114" t="s">
        <v>1383</v>
      </c>
      <c r="J187" s="114" t="s">
        <v>509</v>
      </c>
      <c r="K187" s="114" t="s">
        <v>1454</v>
      </c>
      <c r="L187" s="114" t="s">
        <v>15</v>
      </c>
      <c r="M187" s="109"/>
      <c r="N187" s="109"/>
      <c r="O187" s="109"/>
      <c r="P187" s="109"/>
      <c r="Q187" s="109"/>
      <c r="R187" s="109"/>
      <c r="S187" s="109"/>
      <c r="T187" s="109"/>
      <c r="U187" s="109"/>
      <c r="V187" s="109"/>
      <c r="W187" s="109"/>
      <c r="X187" s="109"/>
      <c r="Y187" s="109"/>
    </row>
    <row r="188" spans="1:25" ht="15" customHeight="1" x14ac:dyDescent="0.3">
      <c r="A188" s="19" t="s">
        <v>893</v>
      </c>
      <c r="B188" s="112" t="s">
        <v>1455</v>
      </c>
      <c r="C188" s="89">
        <f>VLOOKUP(B188,'[9]US Acc'!A:C,3,FALSE)</f>
        <v>61</v>
      </c>
      <c r="D188" s="89">
        <f>VLOOKUP(B188,'[9]US Acc'!A:F,6,FALSE)</f>
        <v>36</v>
      </c>
      <c r="E188" s="89">
        <f>VLOOKUP(B188,'[9]US Acc'!A:I,9,FALSE)</f>
        <v>33</v>
      </c>
      <c r="F188" s="113" t="s">
        <v>1456</v>
      </c>
      <c r="G188" s="114" t="s">
        <v>1382</v>
      </c>
      <c r="H188" s="114" t="s">
        <v>509</v>
      </c>
      <c r="I188" s="114" t="s">
        <v>1383</v>
      </c>
      <c r="J188" s="114" t="s">
        <v>509</v>
      </c>
      <c r="K188" s="119" t="s">
        <v>1457</v>
      </c>
      <c r="L188" s="114" t="s">
        <v>15</v>
      </c>
      <c r="M188" s="109"/>
      <c r="N188" s="109"/>
      <c r="O188" s="109"/>
      <c r="P188" s="109"/>
      <c r="Q188" s="109"/>
      <c r="R188" s="109"/>
      <c r="S188" s="109"/>
      <c r="T188" s="109"/>
      <c r="U188" s="109"/>
      <c r="V188" s="109"/>
      <c r="W188" s="109"/>
      <c r="X188" s="109"/>
      <c r="Y188" s="109"/>
    </row>
    <row r="189" spans="1:25" ht="15" customHeight="1" x14ac:dyDescent="0.3">
      <c r="A189" s="19" t="s">
        <v>893</v>
      </c>
      <c r="B189" s="112" t="s">
        <v>1458</v>
      </c>
      <c r="C189" s="89">
        <f>VLOOKUP(B189,'[9]US Acc'!A:C,3,FALSE)</f>
        <v>61</v>
      </c>
      <c r="D189" s="89">
        <f>VLOOKUP(B189,'[9]US Acc'!A:F,6,FALSE)</f>
        <v>36</v>
      </c>
      <c r="E189" s="89">
        <f>VLOOKUP(B189,'[9]US Acc'!A:I,9,FALSE)</f>
        <v>33</v>
      </c>
      <c r="F189" s="113" t="s">
        <v>1459</v>
      </c>
      <c r="G189" s="114" t="s">
        <v>1382</v>
      </c>
      <c r="H189" s="114" t="s">
        <v>509</v>
      </c>
      <c r="I189" s="114" t="s">
        <v>1383</v>
      </c>
      <c r="J189" s="114" t="s">
        <v>509</v>
      </c>
      <c r="K189" s="119" t="s">
        <v>1460</v>
      </c>
      <c r="L189" s="114" t="s">
        <v>15</v>
      </c>
      <c r="M189" s="109"/>
      <c r="N189" s="109"/>
      <c r="O189" s="109"/>
      <c r="P189" s="109"/>
      <c r="Q189" s="109"/>
      <c r="R189" s="109"/>
      <c r="S189" s="109"/>
      <c r="T189" s="109"/>
      <c r="U189" s="109"/>
      <c r="V189" s="109"/>
      <c r="W189" s="109"/>
      <c r="X189" s="109"/>
      <c r="Y189" s="109"/>
    </row>
    <row r="190" spans="1:25" ht="15" customHeight="1" x14ac:dyDescent="0.3">
      <c r="A190" s="19" t="s">
        <v>893</v>
      </c>
      <c r="B190" s="112" t="s">
        <v>1458</v>
      </c>
      <c r="C190" s="89">
        <f>VLOOKUP(B190,'[9]US Acc'!A:C,3,FALSE)</f>
        <v>61</v>
      </c>
      <c r="D190" s="89">
        <f>VLOOKUP(B190,'[9]US Acc'!A:F,6,FALSE)</f>
        <v>36</v>
      </c>
      <c r="E190" s="89">
        <f>VLOOKUP(B190,'[9]US Acc'!A:I,9,FALSE)</f>
        <v>33</v>
      </c>
      <c r="F190" s="113" t="s">
        <v>1461</v>
      </c>
      <c r="G190" s="114" t="s">
        <v>1382</v>
      </c>
      <c r="H190" s="114" t="s">
        <v>509</v>
      </c>
      <c r="I190" s="114" t="s">
        <v>1383</v>
      </c>
      <c r="J190" s="114" t="s">
        <v>509</v>
      </c>
      <c r="K190" s="114" t="s">
        <v>1460</v>
      </c>
      <c r="L190" s="114" t="s">
        <v>15</v>
      </c>
      <c r="M190" s="109"/>
      <c r="N190" s="109"/>
      <c r="O190" s="109"/>
      <c r="P190" s="109"/>
      <c r="Q190" s="109"/>
      <c r="R190" s="109"/>
      <c r="S190" s="109"/>
      <c r="T190" s="109"/>
      <c r="U190" s="109"/>
      <c r="V190" s="109"/>
      <c r="W190" s="109"/>
      <c r="X190" s="109"/>
      <c r="Y190" s="109"/>
    </row>
    <row r="191" spans="1:25" ht="15" customHeight="1" x14ac:dyDescent="0.3">
      <c r="A191" s="19" t="s">
        <v>893</v>
      </c>
      <c r="B191" s="112" t="s">
        <v>1462</v>
      </c>
      <c r="C191" s="89">
        <f>VLOOKUP(B191,'[9]US Acc'!A:C,3,FALSE)</f>
        <v>124</v>
      </c>
      <c r="D191" s="89">
        <f>VLOOKUP(B191,'[9]US Acc'!A:F,6,FALSE)</f>
        <v>99</v>
      </c>
      <c r="E191" s="89">
        <f>VLOOKUP(B191,'[9]US Acc'!A:I,9,FALSE)</f>
        <v>92</v>
      </c>
      <c r="F191" s="113" t="s">
        <v>1463</v>
      </c>
      <c r="G191" s="114" t="s">
        <v>1382</v>
      </c>
      <c r="H191" s="114" t="s">
        <v>509</v>
      </c>
      <c r="I191" s="114" t="s">
        <v>1383</v>
      </c>
      <c r="J191" s="114" t="s">
        <v>509</v>
      </c>
      <c r="K191" s="114" t="s">
        <v>1464</v>
      </c>
      <c r="L191" s="114" t="s">
        <v>15</v>
      </c>
      <c r="M191" s="109"/>
      <c r="N191" s="109"/>
      <c r="O191" s="109"/>
      <c r="P191" s="109"/>
      <c r="Q191" s="109"/>
      <c r="R191" s="109"/>
      <c r="S191" s="109"/>
      <c r="T191" s="109"/>
      <c r="U191" s="109"/>
      <c r="V191" s="109"/>
      <c r="W191" s="109"/>
      <c r="X191" s="109"/>
      <c r="Y191" s="109"/>
    </row>
    <row r="192" spans="1:25" ht="15" customHeight="1" x14ac:dyDescent="0.3">
      <c r="A192" s="19" t="s">
        <v>893</v>
      </c>
      <c r="B192" s="112" t="s">
        <v>1465</v>
      </c>
      <c r="C192" s="89">
        <f>VLOOKUP(B192,'[9]US Acc'!A:C,3,FALSE)</f>
        <v>124</v>
      </c>
      <c r="D192" s="89">
        <f>VLOOKUP(B192,'[9]US Acc'!A:F,6,FALSE)</f>
        <v>99</v>
      </c>
      <c r="E192" s="89">
        <f>VLOOKUP(B192,'[9]US Acc'!A:I,9,FALSE)</f>
        <v>92</v>
      </c>
      <c r="F192" s="113" t="s">
        <v>1466</v>
      </c>
      <c r="G192" s="114" t="s">
        <v>1382</v>
      </c>
      <c r="H192" s="114" t="s">
        <v>509</v>
      </c>
      <c r="I192" s="114" t="s">
        <v>1383</v>
      </c>
      <c r="J192" s="114" t="s">
        <v>509</v>
      </c>
      <c r="K192" s="114" t="s">
        <v>1467</v>
      </c>
      <c r="L192" s="114" t="s">
        <v>15</v>
      </c>
      <c r="M192" s="109"/>
      <c r="N192" s="109"/>
      <c r="O192" s="109"/>
      <c r="P192" s="109"/>
      <c r="Q192" s="109"/>
      <c r="R192" s="109"/>
      <c r="S192" s="109"/>
      <c r="T192" s="109"/>
      <c r="U192" s="109"/>
      <c r="V192" s="109"/>
      <c r="W192" s="109"/>
      <c r="X192" s="109"/>
      <c r="Y192" s="109"/>
    </row>
    <row r="193" spans="1:25" ht="15" customHeight="1" x14ac:dyDescent="0.3">
      <c r="A193" s="19" t="s">
        <v>893</v>
      </c>
      <c r="B193" s="112" t="s">
        <v>1173</v>
      </c>
      <c r="C193" s="89">
        <f>VLOOKUP(B193,'[9]US Acc'!A:C,3,FALSE)</f>
        <v>36</v>
      </c>
      <c r="D193" s="89">
        <f>VLOOKUP(B193,'[9]US Acc'!A:F,6,FALSE)</f>
        <v>24</v>
      </c>
      <c r="E193" s="89">
        <f>VLOOKUP(B193,'[9]US Acc'!A:I,9,FALSE)</f>
        <v>22</v>
      </c>
      <c r="F193" s="113" t="s">
        <v>1468</v>
      </c>
      <c r="G193" s="114" t="s">
        <v>1382</v>
      </c>
      <c r="H193" s="114" t="s">
        <v>509</v>
      </c>
      <c r="I193" s="114" t="s">
        <v>1383</v>
      </c>
      <c r="J193" s="114" t="s">
        <v>509</v>
      </c>
      <c r="K193" s="119" t="s">
        <v>1175</v>
      </c>
      <c r="L193" s="114" t="s">
        <v>15</v>
      </c>
      <c r="M193" s="109"/>
      <c r="N193" s="109"/>
      <c r="O193" s="109"/>
      <c r="P193" s="109"/>
      <c r="Q193" s="109"/>
      <c r="R193" s="109"/>
      <c r="S193" s="109"/>
      <c r="T193" s="109"/>
      <c r="U193" s="109"/>
      <c r="V193" s="109"/>
      <c r="W193" s="109"/>
      <c r="X193" s="109"/>
      <c r="Y193" s="109"/>
    </row>
    <row r="194" spans="1:25" ht="15" customHeight="1" x14ac:dyDescent="0.3">
      <c r="A194" s="19" t="s">
        <v>893</v>
      </c>
      <c r="B194" s="120" t="s">
        <v>1469</v>
      </c>
      <c r="C194" s="89">
        <f>VLOOKUP(B194,'[9]US Acc'!A:C,3,FALSE)</f>
        <v>61</v>
      </c>
      <c r="D194" s="89">
        <f>VLOOKUP(B194,'[9]US Acc'!A:F,6,FALSE)</f>
        <v>36</v>
      </c>
      <c r="E194" s="89">
        <f>VLOOKUP(B194,'[9]US Acc'!A:I,9,FALSE)</f>
        <v>33</v>
      </c>
      <c r="F194" s="113" t="s">
        <v>1470</v>
      </c>
      <c r="G194" s="114" t="s">
        <v>1382</v>
      </c>
      <c r="H194" s="114" t="s">
        <v>509</v>
      </c>
      <c r="I194" s="114" t="s">
        <v>1383</v>
      </c>
      <c r="J194" s="114" t="s">
        <v>509</v>
      </c>
      <c r="K194" s="119" t="s">
        <v>1471</v>
      </c>
      <c r="L194" s="115" t="s">
        <v>1329</v>
      </c>
      <c r="M194" s="109"/>
      <c r="N194" s="109"/>
      <c r="O194" s="109"/>
      <c r="P194" s="109"/>
      <c r="Q194" s="109"/>
      <c r="R194" s="109"/>
      <c r="S194" s="109"/>
      <c r="T194" s="109"/>
      <c r="U194" s="109"/>
      <c r="V194" s="109"/>
      <c r="W194" s="109"/>
      <c r="X194" s="109"/>
      <c r="Y194" s="109"/>
    </row>
    <row r="195" spans="1:25" ht="15" customHeight="1" x14ac:dyDescent="0.3">
      <c r="A195" s="19" t="s">
        <v>893</v>
      </c>
      <c r="B195" s="112" t="s">
        <v>1472</v>
      </c>
      <c r="C195" s="89">
        <f>VLOOKUP(B195,'[9]US Acc'!A:C,3,FALSE)</f>
        <v>61</v>
      </c>
      <c r="D195" s="89">
        <f>VLOOKUP(B195,'[9]US Acc'!A:F,6,FALSE)</f>
        <v>36</v>
      </c>
      <c r="E195" s="89">
        <f>VLOOKUP(B195,'[9]US Acc'!A:I,9,FALSE)</f>
        <v>33</v>
      </c>
      <c r="F195" s="113" t="s">
        <v>1473</v>
      </c>
      <c r="G195" s="114" t="s">
        <v>1382</v>
      </c>
      <c r="H195" s="114" t="s">
        <v>509</v>
      </c>
      <c r="I195" s="114" t="s">
        <v>1383</v>
      </c>
      <c r="J195" s="114" t="s">
        <v>509</v>
      </c>
      <c r="K195" s="114" t="s">
        <v>1474</v>
      </c>
      <c r="L195" s="114" t="s">
        <v>15</v>
      </c>
      <c r="M195" s="109"/>
      <c r="N195" s="109"/>
      <c r="O195" s="109"/>
      <c r="P195" s="109"/>
      <c r="Q195" s="109"/>
      <c r="R195" s="109"/>
      <c r="S195" s="109"/>
      <c r="T195" s="109"/>
      <c r="U195" s="109"/>
      <c r="V195" s="109"/>
      <c r="W195" s="109"/>
      <c r="X195" s="109"/>
      <c r="Y195" s="109"/>
    </row>
    <row r="196" spans="1:25" ht="15" customHeight="1" x14ac:dyDescent="0.3">
      <c r="A196" s="19" t="s">
        <v>893</v>
      </c>
      <c r="B196" s="120" t="s">
        <v>1475</v>
      </c>
      <c r="C196" s="89">
        <f>VLOOKUP(B196,'[9]US Acc'!A:C,3,FALSE)</f>
        <v>61</v>
      </c>
      <c r="D196" s="89">
        <f>VLOOKUP(B196,'[9]US Acc'!A:F,6,FALSE)</f>
        <v>36</v>
      </c>
      <c r="E196" s="89">
        <f>VLOOKUP(B196,'[9]US Acc'!A:I,9,FALSE)</f>
        <v>33</v>
      </c>
      <c r="F196" s="113" t="s">
        <v>1476</v>
      </c>
      <c r="G196" s="114" t="s">
        <v>1382</v>
      </c>
      <c r="H196" s="114" t="s">
        <v>509</v>
      </c>
      <c r="I196" s="114" t="s">
        <v>1383</v>
      </c>
      <c r="J196" s="114" t="s">
        <v>509</v>
      </c>
      <c r="K196" s="119" t="s">
        <v>1477</v>
      </c>
      <c r="L196" s="114" t="s">
        <v>15</v>
      </c>
      <c r="M196" s="109"/>
      <c r="N196" s="109"/>
      <c r="O196" s="109"/>
      <c r="P196" s="109"/>
      <c r="Q196" s="109"/>
      <c r="R196" s="109"/>
      <c r="S196" s="109"/>
      <c r="T196" s="109"/>
      <c r="U196" s="109"/>
      <c r="V196" s="109"/>
      <c r="W196" s="109"/>
      <c r="X196" s="109"/>
      <c r="Y196" s="109"/>
    </row>
    <row r="197" spans="1:25" ht="15" customHeight="1" x14ac:dyDescent="0.3">
      <c r="A197" s="19" t="s">
        <v>893</v>
      </c>
      <c r="B197" s="120" t="s">
        <v>1475</v>
      </c>
      <c r="C197" s="89">
        <f>VLOOKUP(B197,'[9]US Acc'!A:C,3,FALSE)</f>
        <v>61</v>
      </c>
      <c r="D197" s="89">
        <f>VLOOKUP(B197,'[9]US Acc'!A:F,6,FALSE)</f>
        <v>36</v>
      </c>
      <c r="E197" s="89">
        <f>VLOOKUP(B197,'[9]US Acc'!A:I,9,FALSE)</f>
        <v>33</v>
      </c>
      <c r="F197" s="113" t="s">
        <v>1478</v>
      </c>
      <c r="G197" s="114" t="s">
        <v>1382</v>
      </c>
      <c r="H197" s="114" t="s">
        <v>509</v>
      </c>
      <c r="I197" s="114" t="s">
        <v>1383</v>
      </c>
      <c r="J197" s="114" t="s">
        <v>509</v>
      </c>
      <c r="K197" s="119" t="s">
        <v>1477</v>
      </c>
      <c r="L197" s="114" t="s">
        <v>15</v>
      </c>
      <c r="M197" s="109"/>
      <c r="N197" s="109"/>
      <c r="O197" s="109"/>
      <c r="P197" s="109"/>
      <c r="Q197" s="109"/>
      <c r="R197" s="109"/>
      <c r="S197" s="109"/>
      <c r="T197" s="109"/>
      <c r="U197" s="109"/>
      <c r="V197" s="109"/>
      <c r="W197" s="109"/>
      <c r="X197" s="109"/>
      <c r="Y197" s="109"/>
    </row>
    <row r="198" spans="1:25" ht="15" customHeight="1" x14ac:dyDescent="0.3">
      <c r="A198" s="19" t="s">
        <v>893</v>
      </c>
      <c r="B198" s="112" t="s">
        <v>1479</v>
      </c>
      <c r="C198" s="89">
        <f>VLOOKUP(B198,'[9]US Acc'!A:C,3,FALSE)</f>
        <v>61</v>
      </c>
      <c r="D198" s="89">
        <f>VLOOKUP(B198,'[9]US Acc'!A:F,6,FALSE)</f>
        <v>36</v>
      </c>
      <c r="E198" s="89">
        <f>VLOOKUP(B198,'[9]US Acc'!A:I,9,FALSE)</f>
        <v>33</v>
      </c>
      <c r="F198" s="113" t="s">
        <v>1480</v>
      </c>
      <c r="G198" s="114" t="s">
        <v>1300</v>
      </c>
      <c r="H198" s="114" t="s">
        <v>509</v>
      </c>
      <c r="I198" s="114" t="s">
        <v>287</v>
      </c>
      <c r="J198" s="114" t="s">
        <v>509</v>
      </c>
      <c r="K198" s="114" t="s">
        <v>1481</v>
      </c>
      <c r="L198" s="114" t="s">
        <v>15</v>
      </c>
      <c r="M198" s="109"/>
      <c r="N198" s="109"/>
      <c r="O198" s="109"/>
      <c r="P198" s="109"/>
      <c r="Q198" s="109"/>
      <c r="R198" s="109"/>
      <c r="S198" s="109"/>
      <c r="T198" s="109"/>
      <c r="U198" s="109"/>
      <c r="V198" s="109"/>
      <c r="W198" s="109"/>
      <c r="X198" s="109"/>
      <c r="Y198" s="109"/>
    </row>
    <row r="199" spans="1:25" ht="15" customHeight="1" x14ac:dyDescent="0.3">
      <c r="A199" s="19" t="s">
        <v>893</v>
      </c>
      <c r="B199" s="112" t="s">
        <v>1482</v>
      </c>
      <c r="C199" s="89">
        <f>VLOOKUP(B199,'[9]US Acc'!A:C,3,FALSE)</f>
        <v>61</v>
      </c>
      <c r="D199" s="89">
        <f>VLOOKUP(B199,'[9]US Acc'!A:F,6,FALSE)</f>
        <v>36</v>
      </c>
      <c r="E199" s="89">
        <f>VLOOKUP(B199,'[9]US Acc'!A:I,9,FALSE)</f>
        <v>33</v>
      </c>
      <c r="F199" s="113" t="s">
        <v>1483</v>
      </c>
      <c r="G199" s="114" t="s">
        <v>1305</v>
      </c>
      <c r="H199" s="114" t="s">
        <v>509</v>
      </c>
      <c r="I199" s="114" t="s">
        <v>1383</v>
      </c>
      <c r="J199" s="114" t="s">
        <v>509</v>
      </c>
      <c r="K199" s="114" t="s">
        <v>1484</v>
      </c>
      <c r="L199" s="114" t="s">
        <v>15</v>
      </c>
      <c r="M199" s="109"/>
      <c r="N199" s="109"/>
      <c r="O199" s="109"/>
      <c r="P199" s="109"/>
      <c r="Q199" s="109"/>
      <c r="R199" s="109"/>
      <c r="S199" s="109"/>
      <c r="T199" s="109"/>
      <c r="U199" s="109"/>
      <c r="V199" s="109"/>
      <c r="W199" s="109"/>
      <c r="X199" s="109"/>
      <c r="Y199" s="109"/>
    </row>
    <row r="200" spans="1:25" ht="15" customHeight="1" x14ac:dyDescent="0.3">
      <c r="A200" s="19" t="s">
        <v>893</v>
      </c>
      <c r="B200" s="112" t="s">
        <v>1485</v>
      </c>
      <c r="C200" s="89">
        <f>VLOOKUP(B200,'[9]US Acc'!A:C,3,FALSE)</f>
        <v>61</v>
      </c>
      <c r="D200" s="89">
        <f>VLOOKUP(B200,'[9]US Acc'!A:F,6,FALSE)</f>
        <v>36</v>
      </c>
      <c r="E200" s="89">
        <f>VLOOKUP(B200,'[9]US Acc'!A:I,9,FALSE)</f>
        <v>33</v>
      </c>
      <c r="F200" s="113" t="s">
        <v>1486</v>
      </c>
      <c r="G200" s="114" t="s">
        <v>1300</v>
      </c>
      <c r="H200" s="114" t="s">
        <v>509</v>
      </c>
      <c r="I200" s="114" t="s">
        <v>287</v>
      </c>
      <c r="J200" s="114" t="s">
        <v>509</v>
      </c>
      <c r="K200" s="114" t="s">
        <v>1487</v>
      </c>
      <c r="L200" s="114" t="s">
        <v>15</v>
      </c>
      <c r="M200" s="109"/>
      <c r="N200" s="109"/>
      <c r="O200" s="109"/>
      <c r="P200" s="109"/>
      <c r="Q200" s="109"/>
      <c r="R200" s="109"/>
      <c r="S200" s="109"/>
      <c r="T200" s="109"/>
      <c r="U200" s="109"/>
      <c r="V200" s="109"/>
      <c r="W200" s="109"/>
      <c r="X200" s="109"/>
      <c r="Y200" s="109"/>
    </row>
    <row r="201" spans="1:25" ht="15" customHeight="1" x14ac:dyDescent="0.3">
      <c r="A201" s="19" t="s">
        <v>879</v>
      </c>
      <c r="B201" s="92" t="s">
        <v>1488</v>
      </c>
      <c r="C201" s="89">
        <f>VLOOKUP(B201,'[9]US Acc'!A:C,3,FALSE)</f>
        <v>99</v>
      </c>
      <c r="D201" s="89">
        <f>VLOOKUP(B201,'[9]US Acc'!A:F,6,FALSE)</f>
        <v>74</v>
      </c>
      <c r="E201" s="89">
        <f>VLOOKUP(B201,'[9]US Acc'!A:I,9,FALSE)</f>
        <v>69</v>
      </c>
      <c r="F201" s="121" t="s">
        <v>1489</v>
      </c>
      <c r="G201" s="93" t="s">
        <v>1490</v>
      </c>
      <c r="H201" s="93" t="s">
        <v>1491</v>
      </c>
      <c r="I201" s="93" t="s">
        <v>1490</v>
      </c>
      <c r="J201" s="93" t="s">
        <v>1491</v>
      </c>
      <c r="K201" s="93" t="s">
        <v>1492</v>
      </c>
      <c r="L201" s="93" t="s">
        <v>15</v>
      </c>
    </row>
    <row r="202" spans="1:25" ht="15" customHeight="1" x14ac:dyDescent="0.3">
      <c r="A202" s="19" t="s">
        <v>879</v>
      </c>
      <c r="B202" s="92" t="s">
        <v>1493</v>
      </c>
      <c r="C202" s="89">
        <f>VLOOKUP(B202,'[9]US Acc'!A:C,3,FALSE)</f>
        <v>99</v>
      </c>
      <c r="D202" s="89">
        <f>VLOOKUP(B202,'[9]US Acc'!A:F,6,FALSE)</f>
        <v>74</v>
      </c>
      <c r="E202" s="89">
        <f>VLOOKUP(B202,'[9]US Acc'!A:I,9,FALSE)</f>
        <v>69</v>
      </c>
      <c r="F202" s="121" t="s">
        <v>1494</v>
      </c>
      <c r="G202" s="93" t="s">
        <v>1490</v>
      </c>
      <c r="H202" s="93" t="s">
        <v>1491</v>
      </c>
      <c r="I202" s="93" t="s">
        <v>1490</v>
      </c>
      <c r="J202" s="93" t="s">
        <v>1491</v>
      </c>
      <c r="K202" s="93" t="s">
        <v>1495</v>
      </c>
      <c r="L202" s="93" t="s">
        <v>15</v>
      </c>
    </row>
    <row r="203" spans="1:25" ht="15" customHeight="1" x14ac:dyDescent="0.3">
      <c r="A203" s="19" t="s">
        <v>879</v>
      </c>
      <c r="B203" s="92" t="s">
        <v>1496</v>
      </c>
      <c r="C203" s="89">
        <f>VLOOKUP(B203,'[9]US Acc'!A:C,3,FALSE)</f>
        <v>149</v>
      </c>
      <c r="D203" s="89">
        <f>VLOOKUP(B203,'[9]US Acc'!A:F,6,FALSE)</f>
        <v>112</v>
      </c>
      <c r="E203" s="89">
        <f>VLOOKUP(B203,'[9]US Acc'!A:I,9,FALSE)</f>
        <v>104</v>
      </c>
      <c r="F203" s="121" t="s">
        <v>1497</v>
      </c>
      <c r="G203" s="93" t="s">
        <v>1490</v>
      </c>
      <c r="H203" s="93" t="s">
        <v>1491</v>
      </c>
      <c r="I203" s="93" t="s">
        <v>1490</v>
      </c>
      <c r="J203" s="93" t="s">
        <v>1491</v>
      </c>
      <c r="K203" s="93" t="s">
        <v>1498</v>
      </c>
      <c r="L203" s="93" t="s">
        <v>15</v>
      </c>
    </row>
    <row r="204" spans="1:25" ht="15" customHeight="1" x14ac:dyDescent="0.3">
      <c r="A204" s="19" t="s">
        <v>879</v>
      </c>
      <c r="B204" s="92" t="s">
        <v>1499</v>
      </c>
      <c r="C204" s="89">
        <f>VLOOKUP(B204,'[9]US Acc'!A:C,3,FALSE)</f>
        <v>149</v>
      </c>
      <c r="D204" s="89">
        <f>VLOOKUP(B204,'[9]US Acc'!A:F,6,FALSE)</f>
        <v>112</v>
      </c>
      <c r="E204" s="89">
        <f>VLOOKUP(B204,'[9]US Acc'!A:I,9,FALSE)</f>
        <v>104</v>
      </c>
      <c r="F204" s="121" t="s">
        <v>1500</v>
      </c>
      <c r="G204" s="93" t="s">
        <v>1490</v>
      </c>
      <c r="H204" s="93" t="s">
        <v>1491</v>
      </c>
      <c r="I204" s="93" t="s">
        <v>1490</v>
      </c>
      <c r="J204" s="93" t="s">
        <v>1491</v>
      </c>
      <c r="K204" s="93" t="s">
        <v>1501</v>
      </c>
      <c r="L204" s="93" t="s">
        <v>15</v>
      </c>
    </row>
    <row r="205" spans="1:25" ht="15" customHeight="1" x14ac:dyDescent="0.3">
      <c r="A205" s="19" t="s">
        <v>879</v>
      </c>
      <c r="B205" s="92" t="s">
        <v>1502</v>
      </c>
      <c r="C205" s="89">
        <f>VLOOKUP(B205,'[9]US Acc'!A:C,3,FALSE)</f>
        <v>399</v>
      </c>
      <c r="D205" s="89">
        <f>VLOOKUP(B205,'[9]US Acc'!A:F,6,FALSE)</f>
        <v>299</v>
      </c>
      <c r="E205" s="89">
        <f>VLOOKUP(B205,'[9]US Acc'!A:I,9,FALSE)</f>
        <v>278</v>
      </c>
      <c r="F205" s="121" t="s">
        <v>1503</v>
      </c>
      <c r="G205" s="93" t="s">
        <v>1490</v>
      </c>
      <c r="H205" s="93" t="s">
        <v>1491</v>
      </c>
      <c r="I205" s="93" t="s">
        <v>1490</v>
      </c>
      <c r="J205" s="93" t="s">
        <v>1491</v>
      </c>
      <c r="K205" s="93" t="s">
        <v>1504</v>
      </c>
      <c r="L205" s="93" t="s">
        <v>15</v>
      </c>
    </row>
    <row r="206" spans="1:25" ht="15" customHeight="1" x14ac:dyDescent="0.3">
      <c r="A206" s="19" t="s">
        <v>879</v>
      </c>
      <c r="B206" s="92" t="s">
        <v>1505</v>
      </c>
      <c r="C206" s="89">
        <f>VLOOKUP(B206,'[9]US Acc'!A:C,3,FALSE)</f>
        <v>199</v>
      </c>
      <c r="D206" s="89">
        <f>VLOOKUP(B206,'[9]US Acc'!A:F,6,FALSE)</f>
        <v>149</v>
      </c>
      <c r="E206" s="89">
        <f>VLOOKUP(B206,'[9]US Acc'!A:I,9,FALSE)</f>
        <v>139</v>
      </c>
      <c r="F206" s="121" t="s">
        <v>1506</v>
      </c>
      <c r="G206" s="93" t="s">
        <v>1490</v>
      </c>
      <c r="H206" s="93" t="s">
        <v>1491</v>
      </c>
      <c r="I206" s="93" t="s">
        <v>1490</v>
      </c>
      <c r="J206" s="93" t="s">
        <v>1491</v>
      </c>
      <c r="K206" s="93" t="s">
        <v>1507</v>
      </c>
      <c r="L206" s="93" t="s">
        <v>15</v>
      </c>
    </row>
    <row r="207" spans="1:25" ht="15" customHeight="1" x14ac:dyDescent="0.3">
      <c r="A207" s="19" t="s">
        <v>1508</v>
      </c>
      <c r="B207" s="88" t="s">
        <v>1509</v>
      </c>
      <c r="C207" s="89">
        <f>VLOOKUP(B207,'[9]US Acc'!A:C,3,FALSE)</f>
        <v>39</v>
      </c>
      <c r="D207" s="89">
        <f>VLOOKUP(B207,'[9]US Acc'!A:F,6,FALSE)</f>
        <v>26</v>
      </c>
      <c r="E207" s="89">
        <f>VLOOKUP(B207,'[9]US Acc'!A:I,9,FALSE)</f>
        <v>24</v>
      </c>
      <c r="F207" s="122" t="s">
        <v>1510</v>
      </c>
      <c r="G207" s="93" t="s">
        <v>1296</v>
      </c>
      <c r="H207" s="93" t="s">
        <v>1297</v>
      </c>
      <c r="I207" s="93" t="s">
        <v>287</v>
      </c>
      <c r="J207" s="93" t="s">
        <v>509</v>
      </c>
      <c r="K207" s="93" t="s">
        <v>1511</v>
      </c>
      <c r="L207" s="93" t="s">
        <v>15</v>
      </c>
    </row>
    <row r="208" spans="1:25" ht="15" customHeight="1" x14ac:dyDescent="0.3">
      <c r="A208" s="19" t="s">
        <v>1508</v>
      </c>
      <c r="B208" s="88" t="s">
        <v>1512</v>
      </c>
      <c r="C208" s="89">
        <f>VLOOKUP(B208,'[9]US Acc'!A:C,3,FALSE)</f>
        <v>29</v>
      </c>
      <c r="D208" s="89">
        <f>VLOOKUP(B208,'[9]US Acc'!A:F,6,FALSE)</f>
        <v>19</v>
      </c>
      <c r="E208" s="89">
        <f>VLOOKUP(B208,'[9]US Acc'!A:I,9,FALSE)</f>
        <v>18</v>
      </c>
      <c r="F208" s="95" t="s">
        <v>1513</v>
      </c>
      <c r="G208" s="93" t="s">
        <v>1296</v>
      </c>
      <c r="H208" s="93" t="s">
        <v>1297</v>
      </c>
      <c r="I208" s="93" t="s">
        <v>287</v>
      </c>
      <c r="J208" s="93" t="s">
        <v>509</v>
      </c>
      <c r="K208" s="91" t="s">
        <v>1514</v>
      </c>
      <c r="L208" s="96" t="s">
        <v>15</v>
      </c>
    </row>
    <row r="209" spans="1:12" x14ac:dyDescent="0.3">
      <c r="A209" s="19" t="s">
        <v>1508</v>
      </c>
      <c r="B209" s="88" t="s">
        <v>285</v>
      </c>
      <c r="C209" s="123">
        <v>39</v>
      </c>
      <c r="D209" s="123">
        <v>29</v>
      </c>
      <c r="E209" s="124">
        <v>27</v>
      </c>
      <c r="F209" s="111" t="s">
        <v>1515</v>
      </c>
      <c r="G209" s="20" t="s">
        <v>1516</v>
      </c>
      <c r="H209" s="93" t="s">
        <v>1297</v>
      </c>
      <c r="I209" s="93" t="s">
        <v>287</v>
      </c>
      <c r="J209" s="93" t="s">
        <v>509</v>
      </c>
      <c r="K209" s="91" t="s">
        <v>288</v>
      </c>
      <c r="L209" s="96" t="s">
        <v>15</v>
      </c>
    </row>
    <row r="210" spans="1:12" x14ac:dyDescent="0.3">
      <c r="A210" s="19"/>
      <c r="B210" s="93"/>
      <c r="C210" s="123"/>
      <c r="D210" s="123"/>
      <c r="E210" s="124"/>
      <c r="F210" s="111"/>
      <c r="G210" s="92"/>
      <c r="H210" s="92"/>
      <c r="I210" s="92"/>
      <c r="J210" s="92"/>
      <c r="K210" s="92"/>
      <c r="L210" s="92"/>
    </row>
    <row r="211" spans="1:12" x14ac:dyDescent="0.3">
      <c r="A211" s="19"/>
      <c r="B211" s="93"/>
      <c r="C211" s="123"/>
      <c r="D211" s="123"/>
      <c r="E211" s="124"/>
      <c r="F211" s="111"/>
      <c r="G211" s="92"/>
      <c r="H211" s="92"/>
      <c r="I211" s="92"/>
      <c r="J211" s="92"/>
      <c r="K211" s="92"/>
      <c r="L211" s="92"/>
    </row>
    <row r="212" spans="1:12" x14ac:dyDescent="0.3">
      <c r="A212" s="19"/>
      <c r="B212" s="93"/>
      <c r="C212" s="123"/>
      <c r="D212" s="123"/>
      <c r="E212" s="124"/>
      <c r="F212" s="111"/>
      <c r="G212" s="92"/>
      <c r="H212" s="92"/>
      <c r="I212" s="92"/>
      <c r="J212" s="92"/>
      <c r="K212" s="92"/>
      <c r="L212" s="92"/>
    </row>
    <row r="213" spans="1:12" x14ac:dyDescent="0.3">
      <c r="A213" s="19"/>
      <c r="B213" s="93"/>
      <c r="C213" s="123"/>
      <c r="D213" s="123"/>
      <c r="E213" s="124"/>
      <c r="F213" s="111"/>
      <c r="G213" s="92"/>
      <c r="H213" s="92"/>
      <c r="I213" s="92"/>
      <c r="J213" s="92"/>
      <c r="K213" s="92"/>
      <c r="L213" s="92"/>
    </row>
    <row r="214" spans="1:12" x14ac:dyDescent="0.3">
      <c r="A214" s="19"/>
      <c r="B214" s="93"/>
      <c r="C214" s="123"/>
      <c r="D214" s="123"/>
      <c r="E214" s="124"/>
      <c r="F214" s="111"/>
      <c r="G214" s="92"/>
      <c r="H214" s="92"/>
      <c r="I214" s="92"/>
      <c r="J214" s="92"/>
      <c r="K214" s="92"/>
      <c r="L214" s="92"/>
    </row>
    <row r="215" spans="1:12" x14ac:dyDescent="0.3">
      <c r="A215" s="19"/>
      <c r="B215" s="93"/>
      <c r="C215" s="123"/>
      <c r="D215" s="123"/>
      <c r="E215" s="124"/>
      <c r="F215" s="111"/>
      <c r="G215" s="92"/>
      <c r="H215" s="92"/>
      <c r="I215" s="92"/>
      <c r="J215" s="92"/>
      <c r="K215" s="92"/>
      <c r="L215" s="92"/>
    </row>
    <row r="216" spans="1:12" x14ac:dyDescent="0.3">
      <c r="A216" s="19"/>
      <c r="B216" s="93"/>
      <c r="C216" s="123"/>
      <c r="D216" s="123"/>
      <c r="E216" s="124"/>
      <c r="F216" s="111"/>
      <c r="G216" s="92"/>
      <c r="H216" s="92"/>
      <c r="I216" s="92"/>
      <c r="J216" s="92"/>
      <c r="K216" s="125"/>
      <c r="L216" s="92"/>
    </row>
    <row r="217" spans="1:12" x14ac:dyDescent="0.3">
      <c r="A217" s="19"/>
      <c r="B217" s="93"/>
      <c r="C217" s="123"/>
      <c r="D217" s="123"/>
      <c r="E217" s="124"/>
      <c r="F217" s="111"/>
      <c r="G217" s="92"/>
      <c r="H217" s="92"/>
      <c r="I217" s="92"/>
      <c r="J217" s="92"/>
      <c r="K217" s="125"/>
      <c r="L217" s="92"/>
    </row>
    <row r="218" spans="1:12" x14ac:dyDescent="0.3">
      <c r="A218" s="19"/>
      <c r="B218" s="93"/>
      <c r="C218" s="123"/>
      <c r="D218" s="123"/>
      <c r="E218" s="124"/>
      <c r="F218" s="111"/>
      <c r="G218" s="92"/>
      <c r="H218" s="92"/>
      <c r="I218" s="92"/>
      <c r="J218" s="92"/>
      <c r="K218" s="125"/>
      <c r="L218" s="92"/>
    </row>
    <row r="219" spans="1:12" x14ac:dyDescent="0.3">
      <c r="A219" s="19"/>
      <c r="B219" s="126"/>
      <c r="C219" s="123"/>
      <c r="D219" s="123"/>
      <c r="E219" s="124"/>
      <c r="F219" s="111"/>
      <c r="G219" s="92"/>
      <c r="H219" s="92"/>
      <c r="I219" s="92"/>
      <c r="J219" s="92"/>
      <c r="K219" s="125"/>
      <c r="L219" s="92"/>
    </row>
    <row r="220" spans="1:12" x14ac:dyDescent="0.3">
      <c r="A220" s="19"/>
      <c r="B220" s="127"/>
      <c r="C220" s="123"/>
      <c r="D220" s="123"/>
      <c r="E220" s="124"/>
      <c r="F220" s="111"/>
      <c r="G220" s="92"/>
      <c r="H220" s="92"/>
      <c r="I220" s="92"/>
      <c r="J220" s="92"/>
      <c r="K220" s="92"/>
      <c r="L220" s="92"/>
    </row>
    <row r="221" spans="1:12" x14ac:dyDescent="0.3">
      <c r="A221" s="19"/>
      <c r="B221" s="127"/>
      <c r="C221" s="123"/>
      <c r="D221" s="123"/>
      <c r="E221" s="124"/>
      <c r="F221" s="111"/>
      <c r="G221" s="92"/>
      <c r="H221" s="92"/>
      <c r="I221" s="92"/>
      <c r="J221" s="92"/>
      <c r="K221" s="92"/>
      <c r="L221" s="92"/>
    </row>
    <row r="222" spans="1:12" x14ac:dyDescent="0.3">
      <c r="A222" s="19"/>
      <c r="B222" s="127"/>
      <c r="C222" s="123"/>
      <c r="D222" s="123"/>
      <c r="E222" s="124"/>
      <c r="F222" s="111"/>
      <c r="G222" s="92"/>
      <c r="H222" s="92"/>
      <c r="I222" s="92"/>
      <c r="J222" s="92"/>
      <c r="K222" s="92"/>
      <c r="L222" s="92"/>
    </row>
    <row r="223" spans="1:12" x14ac:dyDescent="0.3">
      <c r="A223" s="19"/>
      <c r="B223" s="93"/>
      <c r="C223" s="123"/>
      <c r="D223" s="123"/>
      <c r="E223" s="123"/>
      <c r="F223" s="122"/>
      <c r="G223" s="92"/>
      <c r="H223" s="92"/>
      <c r="I223" s="92"/>
      <c r="J223" s="92"/>
      <c r="K223" s="92"/>
      <c r="L223" s="92"/>
    </row>
    <row r="224" spans="1:12" x14ac:dyDescent="0.3">
      <c r="A224" s="19"/>
      <c r="B224" s="93"/>
      <c r="C224" s="123"/>
      <c r="D224" s="123"/>
      <c r="E224" s="123"/>
      <c r="F224" s="122"/>
      <c r="G224" s="92"/>
      <c r="H224" s="92"/>
      <c r="I224" s="92"/>
      <c r="J224" s="92"/>
      <c r="K224" s="92"/>
      <c r="L224" s="92"/>
    </row>
    <row r="225" spans="1:12" x14ac:dyDescent="0.3">
      <c r="A225" s="19"/>
      <c r="B225" s="93"/>
      <c r="C225" s="123"/>
      <c r="D225" s="123"/>
      <c r="E225" s="123"/>
      <c r="F225" s="122"/>
      <c r="G225" s="92"/>
      <c r="H225" s="92"/>
      <c r="I225" s="92"/>
      <c r="J225" s="92"/>
      <c r="K225" s="92"/>
      <c r="L225" s="92"/>
    </row>
    <row r="226" spans="1:12" x14ac:dyDescent="0.3">
      <c r="A226" s="19"/>
      <c r="B226" s="93"/>
      <c r="C226" s="123"/>
      <c r="D226" s="123"/>
      <c r="E226" s="123"/>
      <c r="F226" s="122"/>
      <c r="G226" s="92"/>
      <c r="H226" s="92"/>
      <c r="I226" s="92"/>
      <c r="J226" s="92"/>
      <c r="K226" s="92"/>
      <c r="L226" s="92"/>
    </row>
    <row r="227" spans="1:12" x14ac:dyDescent="0.3">
      <c r="A227" s="19"/>
      <c r="B227" s="93"/>
      <c r="C227" s="123"/>
      <c r="D227" s="123"/>
      <c r="E227" s="123"/>
      <c r="F227" s="122"/>
      <c r="G227" s="92"/>
      <c r="H227" s="92"/>
      <c r="I227" s="92"/>
      <c r="J227" s="92"/>
      <c r="K227" s="92"/>
      <c r="L227" s="92"/>
    </row>
    <row r="228" spans="1:12" x14ac:dyDescent="0.3">
      <c r="A228" s="19"/>
      <c r="B228" s="93"/>
      <c r="C228" s="123"/>
      <c r="D228" s="123"/>
      <c r="E228" s="123"/>
      <c r="F228" s="122"/>
      <c r="G228" s="92"/>
      <c r="H228" s="92"/>
      <c r="I228" s="92"/>
      <c r="J228" s="92"/>
      <c r="K228" s="92"/>
      <c r="L228" s="92"/>
    </row>
    <row r="229" spans="1:12" x14ac:dyDescent="0.3">
      <c r="A229" s="19"/>
      <c r="B229" s="93"/>
      <c r="C229" s="123"/>
      <c r="D229" s="123"/>
      <c r="E229" s="123"/>
      <c r="F229" s="122"/>
      <c r="G229" s="92"/>
      <c r="H229" s="92"/>
      <c r="I229" s="92"/>
      <c r="J229" s="92"/>
      <c r="K229" s="92"/>
      <c r="L229" s="92"/>
    </row>
    <row r="230" spans="1:12" x14ac:dyDescent="0.3">
      <c r="A230" s="19"/>
      <c r="B230" s="93"/>
      <c r="C230" s="123"/>
      <c r="D230" s="123"/>
      <c r="E230" s="123"/>
      <c r="F230" s="122"/>
      <c r="G230" s="92"/>
      <c r="H230" s="92"/>
      <c r="I230" s="92"/>
      <c r="J230" s="92"/>
      <c r="K230" s="92"/>
      <c r="L230" s="92"/>
    </row>
    <row r="231" spans="1:12" x14ac:dyDescent="0.3">
      <c r="A231" s="19"/>
      <c r="B231" s="93"/>
      <c r="C231" s="123"/>
      <c r="D231" s="123"/>
      <c r="E231" s="123"/>
      <c r="F231" s="122"/>
      <c r="G231" s="92"/>
      <c r="H231" s="92"/>
      <c r="I231" s="92"/>
      <c r="J231" s="92"/>
      <c r="K231" s="92"/>
      <c r="L231" s="92"/>
    </row>
    <row r="232" spans="1:12" x14ac:dyDescent="0.3">
      <c r="A232" s="19"/>
      <c r="B232" s="93"/>
      <c r="C232" s="123"/>
      <c r="D232" s="123"/>
      <c r="E232" s="123"/>
      <c r="F232" s="122"/>
      <c r="G232" s="92"/>
      <c r="H232" s="92"/>
      <c r="I232" s="92"/>
      <c r="J232" s="92"/>
      <c r="K232" s="92"/>
      <c r="L232" s="92"/>
    </row>
    <row r="233" spans="1:12" x14ac:dyDescent="0.3">
      <c r="A233" s="19"/>
      <c r="B233" s="126"/>
      <c r="C233" s="123"/>
      <c r="D233" s="123"/>
      <c r="E233" s="123"/>
      <c r="F233" s="122"/>
      <c r="G233" s="92"/>
      <c r="H233" s="92"/>
      <c r="I233" s="92"/>
      <c r="J233" s="92"/>
      <c r="K233" s="125"/>
      <c r="L233" s="92"/>
    </row>
    <row r="234" spans="1:12" x14ac:dyDescent="0.3">
      <c r="A234" s="19"/>
      <c r="B234" s="93"/>
      <c r="C234" s="123"/>
      <c r="D234" s="123"/>
      <c r="E234" s="124"/>
      <c r="F234" s="111"/>
      <c r="G234" s="124"/>
      <c r="H234" s="124"/>
      <c r="I234" s="92"/>
      <c r="J234" s="92"/>
      <c r="K234" s="92"/>
      <c r="L234" s="92"/>
    </row>
    <row r="235" spans="1:12" x14ac:dyDescent="0.3">
      <c r="A235" s="19"/>
      <c r="B235" s="93"/>
      <c r="C235" s="123"/>
      <c r="D235" s="123"/>
      <c r="E235" s="124"/>
      <c r="F235" s="111"/>
      <c r="G235" s="124"/>
      <c r="H235" s="124"/>
      <c r="I235" s="92"/>
      <c r="J235" s="92"/>
      <c r="K235" s="92"/>
      <c r="L235" s="92"/>
    </row>
    <row r="236" spans="1:12" x14ac:dyDescent="0.3">
      <c r="A236" s="19"/>
      <c r="B236" s="93"/>
      <c r="C236" s="123"/>
      <c r="D236" s="123"/>
      <c r="E236" s="124"/>
      <c r="F236" s="111"/>
      <c r="G236" s="124"/>
      <c r="H236" s="124"/>
      <c r="I236" s="92"/>
      <c r="J236" s="92"/>
      <c r="K236" s="92"/>
      <c r="L236" s="92"/>
    </row>
    <row r="237" spans="1:12" x14ac:dyDescent="0.3">
      <c r="A237" s="19"/>
      <c r="B237" s="93"/>
      <c r="C237" s="123"/>
      <c r="D237" s="123"/>
      <c r="E237" s="124"/>
      <c r="F237" s="111"/>
      <c r="G237" s="92"/>
      <c r="H237" s="92"/>
      <c r="I237" s="92"/>
      <c r="J237" s="92"/>
      <c r="K237" s="92"/>
      <c r="L237" s="92"/>
    </row>
    <row r="238" spans="1:12" x14ac:dyDescent="0.3">
      <c r="A238" s="19"/>
      <c r="B238" s="93"/>
      <c r="C238" s="123"/>
      <c r="D238" s="123"/>
      <c r="E238" s="124"/>
      <c r="F238" s="111"/>
      <c r="G238" s="92"/>
      <c r="H238" s="92"/>
      <c r="I238" s="92"/>
      <c r="J238" s="92"/>
      <c r="K238" s="92"/>
      <c r="L238" s="92"/>
    </row>
    <row r="239" spans="1:12" x14ac:dyDescent="0.3">
      <c r="A239" s="19"/>
      <c r="B239" s="93"/>
      <c r="C239" s="123"/>
      <c r="D239" s="123"/>
      <c r="E239" s="124"/>
      <c r="F239" s="111"/>
      <c r="G239" s="92"/>
      <c r="H239" s="92"/>
      <c r="I239" s="92"/>
      <c r="J239" s="92"/>
      <c r="K239" s="92"/>
      <c r="L239" s="19"/>
    </row>
    <row r="240" spans="1:12" x14ac:dyDescent="0.3">
      <c r="A240" s="19"/>
      <c r="B240" s="93"/>
      <c r="C240" s="123"/>
      <c r="D240" s="123"/>
      <c r="E240" s="124"/>
      <c r="F240" s="111"/>
      <c r="G240" s="92"/>
      <c r="H240" s="92"/>
      <c r="I240" s="92"/>
      <c r="J240" s="92"/>
      <c r="K240" s="92"/>
      <c r="L240" s="92"/>
    </row>
    <row r="241" spans="1:12" x14ac:dyDescent="0.3">
      <c r="A241" s="19"/>
      <c r="B241" s="93"/>
      <c r="C241" s="123"/>
      <c r="D241" s="123"/>
      <c r="E241" s="124"/>
      <c r="F241" s="111"/>
      <c r="G241" s="92"/>
      <c r="H241" s="92"/>
      <c r="I241" s="92"/>
      <c r="J241" s="92"/>
      <c r="K241" s="92"/>
      <c r="L241" s="19"/>
    </row>
    <row r="242" spans="1:12" x14ac:dyDescent="0.3">
      <c r="A242" s="19"/>
      <c r="B242" s="93"/>
      <c r="C242" s="123"/>
      <c r="D242" s="123"/>
      <c r="E242" s="124"/>
      <c r="F242" s="111"/>
      <c r="G242" s="92"/>
      <c r="H242" s="92"/>
      <c r="I242" s="92"/>
      <c r="J242" s="92"/>
      <c r="K242" s="92"/>
      <c r="L242" s="19"/>
    </row>
    <row r="243" spans="1:12" x14ac:dyDescent="0.3">
      <c r="A243" s="19"/>
      <c r="B243" s="93"/>
      <c r="C243" s="123"/>
      <c r="D243" s="123"/>
      <c r="E243" s="124"/>
      <c r="F243" s="111"/>
      <c r="G243" s="92"/>
      <c r="H243" s="92"/>
      <c r="I243" s="92"/>
      <c r="J243" s="92"/>
      <c r="K243" s="92"/>
      <c r="L243" s="92"/>
    </row>
    <row r="244" spans="1:12" x14ac:dyDescent="0.3">
      <c r="A244" s="19"/>
      <c r="B244" s="93"/>
      <c r="C244" s="123"/>
      <c r="D244" s="123"/>
      <c r="E244" s="124"/>
      <c r="F244" s="111"/>
      <c r="G244" s="92"/>
      <c r="H244" s="92"/>
      <c r="I244" s="92"/>
      <c r="J244" s="92"/>
      <c r="K244" s="92"/>
      <c r="L244" s="92"/>
    </row>
    <row r="245" spans="1:12" x14ac:dyDescent="0.3">
      <c r="A245" s="19"/>
      <c r="B245" s="93"/>
      <c r="C245" s="123"/>
      <c r="D245" s="123"/>
      <c r="E245" s="124"/>
      <c r="F245" s="111"/>
      <c r="G245" s="92"/>
      <c r="H245" s="92"/>
      <c r="I245" s="92"/>
      <c r="J245" s="92"/>
      <c r="K245" s="92"/>
      <c r="L245" s="92"/>
    </row>
    <row r="246" spans="1:12" x14ac:dyDescent="0.3">
      <c r="A246" s="19"/>
      <c r="B246" s="93"/>
      <c r="C246" s="123"/>
      <c r="D246" s="123"/>
      <c r="E246" s="124"/>
      <c r="F246" s="111"/>
      <c r="G246" s="92"/>
      <c r="H246" s="92"/>
      <c r="I246" s="92"/>
      <c r="J246" s="92"/>
      <c r="K246" s="92"/>
      <c r="L246" s="19"/>
    </row>
    <row r="247" spans="1:12" x14ac:dyDescent="0.3">
      <c r="A247" s="19"/>
      <c r="B247" s="93"/>
      <c r="C247" s="123"/>
      <c r="D247" s="123"/>
      <c r="E247" s="124"/>
      <c r="F247" s="111"/>
      <c r="G247" s="92"/>
      <c r="H247" s="92"/>
      <c r="I247" s="92"/>
      <c r="J247" s="92"/>
      <c r="K247" s="92"/>
      <c r="L247" s="19"/>
    </row>
    <row r="248" spans="1:12" x14ac:dyDescent="0.3">
      <c r="A248" s="19"/>
      <c r="B248" s="93"/>
      <c r="C248" s="123"/>
      <c r="D248" s="123"/>
      <c r="E248" s="124"/>
      <c r="F248" s="111"/>
      <c r="G248" s="92"/>
      <c r="H248" s="92"/>
      <c r="I248" s="92"/>
      <c r="J248" s="92"/>
      <c r="K248" s="92"/>
      <c r="L248" s="19"/>
    </row>
    <row r="249" spans="1:12" x14ac:dyDescent="0.3">
      <c r="A249" s="19"/>
      <c r="B249" s="93"/>
      <c r="C249" s="123"/>
      <c r="D249" s="123"/>
      <c r="E249" s="124"/>
      <c r="F249" s="111"/>
      <c r="G249" s="92"/>
      <c r="H249" s="92"/>
      <c r="I249" s="92"/>
      <c r="J249" s="92"/>
      <c r="K249" s="92"/>
      <c r="L249" s="92"/>
    </row>
    <row r="250" spans="1:12" x14ac:dyDescent="0.3">
      <c r="A250" s="19"/>
      <c r="B250" s="93"/>
      <c r="C250" s="123"/>
      <c r="D250" s="123"/>
      <c r="E250" s="124"/>
      <c r="F250" s="111"/>
      <c r="G250" s="92"/>
      <c r="H250" s="92"/>
      <c r="I250" s="92"/>
      <c r="J250" s="92"/>
      <c r="K250" s="92"/>
      <c r="L250" s="19"/>
    </row>
    <row r="251" spans="1:12" x14ac:dyDescent="0.3">
      <c r="A251" s="19"/>
      <c r="B251" s="93"/>
      <c r="C251" s="123"/>
      <c r="D251" s="123"/>
      <c r="E251" s="124"/>
      <c r="F251" s="111"/>
      <c r="G251" s="92"/>
      <c r="H251" s="92"/>
      <c r="I251" s="92"/>
      <c r="J251" s="92"/>
      <c r="K251" s="92"/>
      <c r="L251" s="19"/>
    </row>
    <row r="252" spans="1:12" x14ac:dyDescent="0.3">
      <c r="A252" s="19"/>
      <c r="B252" s="93"/>
      <c r="C252" s="123"/>
      <c r="D252" s="123"/>
      <c r="E252" s="124"/>
      <c r="F252" s="111"/>
      <c r="G252" s="92"/>
      <c r="H252" s="92"/>
      <c r="I252" s="92"/>
      <c r="J252" s="92"/>
      <c r="K252" s="92"/>
      <c r="L252" s="92"/>
    </row>
    <row r="253" spans="1:12" x14ac:dyDescent="0.3">
      <c r="A253" s="19"/>
      <c r="B253" s="93"/>
      <c r="C253" s="123"/>
      <c r="D253" s="123"/>
      <c r="E253" s="124"/>
      <c r="F253" s="111"/>
      <c r="G253" s="92"/>
      <c r="H253" s="92"/>
      <c r="I253" s="92"/>
      <c r="J253" s="92"/>
      <c r="K253" s="92"/>
      <c r="L253" s="19"/>
    </row>
    <row r="254" spans="1:12" x14ac:dyDescent="0.3">
      <c r="A254" s="19"/>
      <c r="B254" s="93"/>
      <c r="C254" s="123"/>
      <c r="D254" s="123"/>
      <c r="E254" s="124"/>
      <c r="F254" s="111"/>
      <c r="G254" s="92"/>
      <c r="H254" s="92"/>
      <c r="I254" s="92"/>
      <c r="J254" s="92"/>
      <c r="K254" s="92"/>
      <c r="L254" s="19"/>
    </row>
    <row r="255" spans="1:12" x14ac:dyDescent="0.3">
      <c r="A255" s="19"/>
      <c r="B255" s="93"/>
      <c r="C255" s="123"/>
      <c r="D255" s="123"/>
      <c r="E255" s="123"/>
      <c r="F255" s="122"/>
      <c r="G255" s="92"/>
      <c r="H255" s="92"/>
      <c r="I255" s="92"/>
      <c r="J255" s="92"/>
      <c r="K255" s="92"/>
      <c r="L255" s="92"/>
    </row>
    <row r="256" spans="1:12" x14ac:dyDescent="0.3">
      <c r="A256" s="19"/>
      <c r="B256" s="93"/>
      <c r="C256" s="103"/>
      <c r="D256" s="103"/>
      <c r="E256" s="92"/>
      <c r="F256" s="93"/>
      <c r="G256" s="103"/>
      <c r="H256" s="103"/>
      <c r="I256" s="92"/>
      <c r="J256" s="103"/>
      <c r="K256" s="103"/>
      <c r="L256" s="103"/>
    </row>
    <row r="257" spans="1:12" x14ac:dyDescent="0.3">
      <c r="A257" s="19"/>
      <c r="B257" s="127"/>
      <c r="C257" s="92"/>
      <c r="D257" s="92"/>
      <c r="E257" s="92"/>
      <c r="F257" s="93"/>
      <c r="G257" s="92"/>
      <c r="H257" s="92"/>
      <c r="I257" s="92"/>
      <c r="J257" s="92"/>
      <c r="K257" s="92"/>
      <c r="L257" s="92"/>
    </row>
    <row r="258" spans="1:12" x14ac:dyDescent="0.3">
      <c r="A258" s="19"/>
      <c r="B258" s="127"/>
      <c r="C258" s="92"/>
      <c r="D258" s="92"/>
      <c r="E258" s="92"/>
      <c r="F258" s="93"/>
      <c r="G258" s="92"/>
      <c r="H258" s="92"/>
      <c r="I258" s="92"/>
      <c r="J258" s="92"/>
      <c r="K258" s="92"/>
      <c r="L258" s="92"/>
    </row>
    <row r="259" spans="1:12" x14ac:dyDescent="0.3">
      <c r="A259" s="19"/>
      <c r="B259" s="127"/>
      <c r="C259" s="92"/>
      <c r="D259" s="92"/>
      <c r="E259" s="92"/>
      <c r="F259" s="93"/>
      <c r="G259" s="92"/>
      <c r="H259" s="92"/>
      <c r="I259" s="92"/>
      <c r="J259" s="92"/>
      <c r="K259" s="92"/>
      <c r="L259" s="92"/>
    </row>
    <row r="260" spans="1:12" x14ac:dyDescent="0.3">
      <c r="A260" s="19"/>
      <c r="B260" s="127"/>
      <c r="C260" s="92"/>
      <c r="D260" s="92"/>
      <c r="E260" s="92"/>
      <c r="F260" s="93"/>
      <c r="G260" s="92"/>
      <c r="H260" s="92"/>
      <c r="I260" s="92"/>
      <c r="J260" s="92"/>
      <c r="K260" s="92"/>
      <c r="L260" s="92"/>
    </row>
    <row r="261" spans="1:12" x14ac:dyDescent="0.3">
      <c r="A261" s="19"/>
      <c r="B261" s="127"/>
      <c r="C261" s="92"/>
      <c r="D261" s="92"/>
      <c r="E261" s="92"/>
      <c r="F261" s="93"/>
      <c r="G261" s="92"/>
      <c r="H261" s="92"/>
      <c r="I261" s="92"/>
      <c r="J261" s="92"/>
      <c r="K261" s="92"/>
      <c r="L261" s="92"/>
    </row>
    <row r="262" spans="1:12" x14ac:dyDescent="0.3">
      <c r="A262" s="19"/>
      <c r="B262" s="127"/>
      <c r="C262" s="92"/>
      <c r="D262" s="92"/>
      <c r="E262" s="92"/>
      <c r="F262" s="93"/>
      <c r="G262" s="92"/>
      <c r="H262" s="92"/>
      <c r="I262" s="92"/>
      <c r="J262" s="92"/>
      <c r="K262" s="92"/>
      <c r="L262" s="92"/>
    </row>
    <row r="263" spans="1:12" x14ac:dyDescent="0.3">
      <c r="A263" s="19"/>
      <c r="B263" s="127"/>
      <c r="C263" s="92"/>
      <c r="D263" s="92"/>
      <c r="E263" s="92"/>
      <c r="F263" s="93"/>
      <c r="G263" s="92"/>
      <c r="H263" s="92"/>
      <c r="I263" s="92"/>
      <c r="J263" s="92"/>
      <c r="K263" s="92"/>
      <c r="L263" s="92"/>
    </row>
    <row r="264" spans="1:12" x14ac:dyDescent="0.3">
      <c r="A264" s="19"/>
      <c r="B264" s="127"/>
      <c r="C264" s="92"/>
      <c r="D264" s="92"/>
      <c r="E264" s="92"/>
      <c r="F264" s="93"/>
      <c r="G264" s="92"/>
      <c r="H264" s="92"/>
      <c r="I264" s="92"/>
      <c r="J264" s="92"/>
      <c r="K264" s="92"/>
      <c r="L264" s="92"/>
    </row>
    <row r="265" spans="1:12" x14ac:dyDescent="0.3">
      <c r="A265" s="19"/>
      <c r="B265" s="127"/>
      <c r="C265" s="92"/>
      <c r="D265" s="92"/>
      <c r="E265" s="92"/>
      <c r="F265" s="93"/>
      <c r="G265" s="92"/>
      <c r="H265" s="92"/>
      <c r="I265" s="92"/>
      <c r="J265" s="92"/>
      <c r="K265" s="92"/>
      <c r="L265" s="92"/>
    </row>
    <row r="266" spans="1:12" x14ac:dyDescent="0.3">
      <c r="A266" s="19"/>
      <c r="B266" s="127"/>
      <c r="C266" s="92"/>
      <c r="D266" s="92"/>
      <c r="E266" s="92"/>
      <c r="F266" s="93"/>
      <c r="G266" s="92"/>
      <c r="H266" s="92"/>
      <c r="I266" s="92"/>
      <c r="J266" s="92"/>
      <c r="K266" s="92"/>
      <c r="L266" s="92"/>
    </row>
    <row r="267" spans="1:12" x14ac:dyDescent="0.3">
      <c r="A267" s="19"/>
      <c r="B267" s="127"/>
      <c r="C267" s="92"/>
      <c r="D267" s="92"/>
      <c r="E267" s="92"/>
      <c r="F267" s="93"/>
      <c r="G267" s="92"/>
      <c r="H267" s="92"/>
      <c r="I267" s="92"/>
      <c r="J267" s="92"/>
      <c r="K267" s="92"/>
      <c r="L267" s="92"/>
    </row>
    <row r="268" spans="1:12" x14ac:dyDescent="0.3">
      <c r="A268" s="19"/>
      <c r="B268" s="127"/>
      <c r="C268" s="92"/>
      <c r="D268" s="92"/>
      <c r="E268" s="92"/>
      <c r="F268" s="93"/>
      <c r="G268" s="92"/>
      <c r="H268" s="92"/>
      <c r="I268" s="92"/>
      <c r="J268" s="92"/>
      <c r="K268" s="92"/>
      <c r="L268" s="92"/>
    </row>
    <row r="269" spans="1:12" x14ac:dyDescent="0.3">
      <c r="A269" s="19"/>
      <c r="B269" s="127"/>
      <c r="C269" s="92"/>
      <c r="D269" s="92"/>
      <c r="E269" s="92"/>
      <c r="F269" s="93"/>
      <c r="G269" s="92"/>
      <c r="H269" s="92"/>
      <c r="I269" s="92"/>
      <c r="J269" s="92"/>
      <c r="K269" s="92"/>
      <c r="L269" s="92"/>
    </row>
    <row r="270" spans="1:12" x14ac:dyDescent="0.3">
      <c r="A270" s="19"/>
      <c r="B270" s="93"/>
      <c r="C270" s="123"/>
      <c r="D270" s="123"/>
      <c r="E270" s="124"/>
      <c r="F270" s="111"/>
      <c r="G270" s="92"/>
      <c r="H270" s="92"/>
      <c r="I270" s="92"/>
      <c r="J270" s="92"/>
      <c r="K270" s="92"/>
      <c r="L270" s="128"/>
    </row>
    <row r="271" spans="1:12" x14ac:dyDescent="0.3">
      <c r="A271" s="19"/>
      <c r="B271" s="93"/>
      <c r="C271" s="123"/>
      <c r="D271" s="123"/>
      <c r="E271" s="124"/>
      <c r="F271" s="111"/>
      <c r="G271" s="92"/>
      <c r="H271" s="92"/>
      <c r="I271" s="92"/>
      <c r="J271" s="92"/>
      <c r="K271" s="92"/>
      <c r="L271" s="128"/>
    </row>
    <row r="272" spans="1:12" x14ac:dyDescent="0.3">
      <c r="A272" s="19"/>
      <c r="B272" s="93"/>
      <c r="C272" s="123"/>
      <c r="D272" s="123"/>
      <c r="E272" s="124"/>
      <c r="F272" s="111"/>
      <c r="G272" s="92"/>
      <c r="H272" s="92"/>
      <c r="I272" s="92"/>
      <c r="J272" s="92"/>
      <c r="K272" s="92"/>
      <c r="L272" s="103"/>
    </row>
    <row r="273" spans="1:12" x14ac:dyDescent="0.3">
      <c r="A273" s="19"/>
      <c r="B273" s="126"/>
      <c r="C273" s="123"/>
      <c r="D273" s="123"/>
      <c r="E273" s="124"/>
      <c r="F273" s="111"/>
      <c r="G273" s="92"/>
      <c r="H273" s="92"/>
      <c r="I273" s="92"/>
      <c r="J273" s="92"/>
      <c r="K273" s="125"/>
      <c r="L273" s="103"/>
    </row>
    <row r="274" spans="1:12" x14ac:dyDescent="0.3">
      <c r="A274" s="19"/>
      <c r="B274" s="93"/>
      <c r="C274" s="92"/>
      <c r="D274" s="92"/>
      <c r="E274" s="92"/>
      <c r="F274" s="93"/>
      <c r="G274" s="92"/>
      <c r="H274" s="92"/>
      <c r="I274" s="92"/>
      <c r="J274" s="92"/>
      <c r="K274" s="92"/>
      <c r="L274" s="92"/>
    </row>
    <row r="275" spans="1:12" x14ac:dyDescent="0.3">
      <c r="A275" s="19"/>
      <c r="B275" s="93"/>
      <c r="C275" s="92"/>
      <c r="D275" s="92"/>
      <c r="E275" s="92"/>
      <c r="F275" s="93"/>
      <c r="G275" s="92"/>
      <c r="H275" s="92"/>
      <c r="I275" s="92"/>
      <c r="J275" s="92"/>
      <c r="K275" s="92"/>
      <c r="L275" s="92"/>
    </row>
    <row r="276" spans="1:12" x14ac:dyDescent="0.3">
      <c r="A276" s="19"/>
      <c r="B276" s="93"/>
      <c r="C276" s="92"/>
      <c r="D276" s="92"/>
      <c r="E276" s="92"/>
      <c r="F276" s="93"/>
      <c r="G276" s="92"/>
      <c r="H276" s="92"/>
      <c r="I276" s="92"/>
      <c r="J276" s="92"/>
      <c r="K276" s="92"/>
      <c r="L276" s="92"/>
    </row>
    <row r="277" spans="1:12" x14ac:dyDescent="0.3">
      <c r="A277" s="19"/>
      <c r="B277" s="93"/>
      <c r="C277" s="92"/>
      <c r="D277" s="92"/>
      <c r="E277" s="92"/>
      <c r="F277" s="93"/>
      <c r="G277" s="92"/>
      <c r="H277" s="92"/>
      <c r="I277" s="92"/>
      <c r="J277" s="92"/>
      <c r="K277" s="92"/>
      <c r="L277" s="92"/>
    </row>
    <row r="278" spans="1:12" x14ac:dyDescent="0.3">
      <c r="A278" s="19"/>
      <c r="B278" s="93"/>
      <c r="C278" s="92"/>
      <c r="D278" s="92"/>
      <c r="E278" s="92"/>
      <c r="F278" s="93"/>
      <c r="G278" s="92"/>
      <c r="H278" s="92"/>
      <c r="I278" s="92"/>
      <c r="J278" s="92"/>
      <c r="K278" s="92"/>
      <c r="L278" s="92"/>
    </row>
    <row r="279" spans="1:12" x14ac:dyDescent="0.3">
      <c r="A279" s="19"/>
      <c r="B279" s="93"/>
      <c r="C279" s="92"/>
      <c r="D279" s="92"/>
      <c r="E279" s="92"/>
      <c r="F279" s="93"/>
      <c r="G279" s="92"/>
      <c r="H279" s="92"/>
      <c r="I279" s="92"/>
      <c r="J279" s="92"/>
      <c r="K279" s="92"/>
      <c r="L279" s="92"/>
    </row>
    <row r="280" spans="1:12" x14ac:dyDescent="0.3">
      <c r="A280" s="19"/>
      <c r="B280" s="18"/>
      <c r="C280" s="129"/>
      <c r="D280" s="129"/>
      <c r="E280" s="130"/>
      <c r="F280" s="131"/>
      <c r="G280" s="19"/>
      <c r="H280" s="19"/>
      <c r="I280" s="19"/>
      <c r="J280" s="19"/>
      <c r="K280" s="19"/>
      <c r="L280" s="103"/>
    </row>
    <row r="281" spans="1:12" x14ac:dyDescent="0.3">
      <c r="A281" s="19"/>
      <c r="B281" s="18"/>
      <c r="C281" s="129"/>
      <c r="D281" s="129"/>
      <c r="E281" s="130"/>
      <c r="F281" s="131"/>
      <c r="G281" s="19"/>
      <c r="H281" s="19"/>
      <c r="I281" s="19"/>
      <c r="J281" s="19"/>
      <c r="K281" s="19"/>
      <c r="L281" s="103"/>
    </row>
    <row r="282" spans="1:12" x14ac:dyDescent="0.3">
      <c r="A282" s="19"/>
      <c r="B282" s="18"/>
      <c r="C282" s="129"/>
      <c r="D282" s="129"/>
      <c r="E282" s="130"/>
      <c r="F282" s="131"/>
      <c r="G282" s="19"/>
      <c r="H282" s="19"/>
      <c r="I282" s="19"/>
      <c r="J282" s="19"/>
      <c r="K282" s="19"/>
      <c r="L282" s="103"/>
    </row>
    <row r="283" spans="1:12" x14ac:dyDescent="0.3">
      <c r="A283" s="19"/>
      <c r="B283" s="18"/>
      <c r="C283" s="129"/>
      <c r="D283" s="129"/>
      <c r="E283" s="130"/>
      <c r="F283" s="131"/>
      <c r="G283" s="19"/>
      <c r="H283" s="19"/>
      <c r="I283" s="19"/>
      <c r="J283" s="19"/>
      <c r="K283" s="19"/>
      <c r="L283" s="103"/>
    </row>
    <row r="284" spans="1:12" x14ac:dyDescent="0.3">
      <c r="A284" s="19"/>
      <c r="B284" s="93"/>
      <c r="C284" s="129"/>
      <c r="D284" s="129"/>
      <c r="E284" s="130"/>
      <c r="F284" s="131"/>
      <c r="G284" s="92"/>
      <c r="H284" s="92"/>
      <c r="I284" s="92"/>
      <c r="J284" s="92"/>
      <c r="K284" s="92"/>
      <c r="L284" s="103"/>
    </row>
    <row r="285" spans="1:12" x14ac:dyDescent="0.3">
      <c r="A285" s="19"/>
      <c r="B285" s="93"/>
      <c r="C285" s="129"/>
      <c r="D285" s="129"/>
      <c r="E285" s="130"/>
      <c r="F285" s="131"/>
      <c r="G285" s="92"/>
      <c r="H285" s="92"/>
      <c r="I285" s="92"/>
      <c r="J285" s="92"/>
      <c r="K285" s="92"/>
      <c r="L285" s="103"/>
    </row>
    <row r="286" spans="1:12" x14ac:dyDescent="0.3">
      <c r="A286" s="19"/>
      <c r="B286" s="18"/>
      <c r="C286" s="129"/>
      <c r="D286" s="129"/>
      <c r="E286" s="130"/>
      <c r="F286" s="131"/>
      <c r="G286" s="19"/>
      <c r="H286" s="19"/>
      <c r="I286" s="19"/>
      <c r="J286" s="19"/>
      <c r="K286" s="19"/>
      <c r="L286" s="103"/>
    </row>
    <row r="287" spans="1:12" x14ac:dyDescent="0.3">
      <c r="A287" s="19"/>
      <c r="B287" s="18"/>
      <c r="C287" s="129"/>
      <c r="D287" s="129"/>
      <c r="E287" s="130"/>
      <c r="F287" s="131"/>
      <c r="G287" s="19"/>
      <c r="H287" s="19"/>
      <c r="I287" s="19"/>
      <c r="J287" s="19"/>
      <c r="K287" s="19"/>
      <c r="L287" s="103"/>
    </row>
    <row r="288" spans="1:12" x14ac:dyDescent="0.3">
      <c r="A288" s="19"/>
      <c r="B288" s="18"/>
      <c r="C288" s="129"/>
      <c r="D288" s="129"/>
      <c r="E288" s="130"/>
      <c r="F288" s="131"/>
      <c r="G288" s="19"/>
      <c r="H288" s="19"/>
      <c r="I288" s="19"/>
      <c r="J288" s="19"/>
      <c r="K288" s="19"/>
      <c r="L288" s="103"/>
    </row>
    <row r="289" spans="1:12" x14ac:dyDescent="0.3">
      <c r="A289" s="19"/>
      <c r="B289" s="18"/>
      <c r="C289" s="129"/>
      <c r="D289" s="129"/>
      <c r="E289" s="130"/>
      <c r="F289" s="131"/>
      <c r="G289" s="19"/>
      <c r="H289" s="19"/>
      <c r="I289" s="19"/>
      <c r="J289" s="19"/>
      <c r="K289" s="19"/>
      <c r="L289" s="103"/>
    </row>
    <row r="290" spans="1:12" x14ac:dyDescent="0.3">
      <c r="A290" s="19"/>
      <c r="B290" s="18"/>
      <c r="C290" s="129"/>
      <c r="D290" s="129"/>
      <c r="E290" s="130"/>
      <c r="F290" s="131"/>
      <c r="G290" s="19"/>
      <c r="H290" s="19"/>
      <c r="I290" s="19"/>
      <c r="J290" s="19"/>
      <c r="K290" s="19"/>
      <c r="L290" s="103"/>
    </row>
    <row r="291" spans="1:12" x14ac:dyDescent="0.3">
      <c r="A291" s="19"/>
      <c r="B291" s="18"/>
      <c r="C291" s="129"/>
      <c r="D291" s="129"/>
      <c r="E291" s="130"/>
      <c r="F291" s="131"/>
      <c r="G291" s="19"/>
      <c r="H291" s="19"/>
      <c r="I291" s="19"/>
      <c r="J291" s="19"/>
      <c r="K291" s="19"/>
      <c r="L291" s="103"/>
    </row>
    <row r="292" spans="1:12" x14ac:dyDescent="0.3">
      <c r="A292" s="19"/>
      <c r="B292" s="18"/>
      <c r="C292" s="129"/>
      <c r="D292" s="129"/>
      <c r="E292" s="130"/>
      <c r="F292" s="131"/>
      <c r="G292" s="19"/>
      <c r="H292" s="19"/>
      <c r="I292" s="19"/>
      <c r="J292" s="19"/>
      <c r="K292" s="19"/>
      <c r="L292" s="103"/>
    </row>
    <row r="293" spans="1:12" x14ac:dyDescent="0.3">
      <c r="A293" s="19"/>
      <c r="B293" s="132"/>
      <c r="C293" s="129"/>
      <c r="D293" s="129"/>
      <c r="E293" s="130"/>
      <c r="F293" s="131"/>
      <c r="G293" s="92"/>
      <c r="H293" s="92"/>
      <c r="I293" s="92"/>
      <c r="J293" s="92"/>
      <c r="K293" s="92"/>
      <c r="L293" s="103"/>
    </row>
    <row r="294" spans="1:12" x14ac:dyDescent="0.3">
      <c r="A294" s="19"/>
      <c r="B294" s="132"/>
      <c r="C294" s="129"/>
      <c r="D294" s="129"/>
      <c r="E294" s="130"/>
      <c r="F294" s="131"/>
      <c r="G294" s="92"/>
      <c r="H294" s="92"/>
      <c r="I294" s="92"/>
      <c r="J294" s="92"/>
      <c r="K294" s="92"/>
      <c r="L294" s="103"/>
    </row>
    <row r="295" spans="1:12" x14ac:dyDescent="0.3">
      <c r="A295" s="19"/>
      <c r="B295" s="91"/>
      <c r="C295" s="133"/>
      <c r="D295" s="133"/>
      <c r="E295" s="134"/>
      <c r="F295" s="95"/>
      <c r="G295" s="135"/>
      <c r="H295" s="135"/>
      <c r="I295" s="136"/>
      <c r="J295" s="94"/>
      <c r="K295" s="88"/>
      <c r="L295" s="92"/>
    </row>
    <row r="296" spans="1:12" x14ac:dyDescent="0.3">
      <c r="A296" s="19"/>
      <c r="B296" s="91"/>
      <c r="C296" s="133"/>
      <c r="D296" s="133"/>
      <c r="E296" s="134"/>
      <c r="F296" s="137"/>
      <c r="G296" s="92"/>
      <c r="H296" s="92"/>
      <c r="I296" s="92"/>
      <c r="J296" s="92"/>
      <c r="K296" s="92"/>
      <c r="L296" s="92"/>
    </row>
    <row r="297" spans="1:12" x14ac:dyDescent="0.3">
      <c r="A297" s="19"/>
      <c r="B297" s="93"/>
      <c r="C297" s="92"/>
      <c r="D297" s="92"/>
      <c r="E297" s="92"/>
      <c r="F297" s="93"/>
      <c r="G297" s="92"/>
      <c r="H297" s="92"/>
      <c r="I297" s="92"/>
      <c r="J297" s="92"/>
      <c r="K297" s="92"/>
      <c r="L297" s="92"/>
    </row>
    <row r="298" spans="1:12" x14ac:dyDescent="0.3">
      <c r="A298" s="19"/>
      <c r="B298" s="93"/>
      <c r="C298" s="92"/>
      <c r="D298" s="92"/>
      <c r="E298" s="92"/>
      <c r="F298" s="93"/>
      <c r="G298" s="92"/>
      <c r="H298" s="92"/>
      <c r="I298" s="92"/>
      <c r="J298" s="92"/>
      <c r="K298" s="92"/>
      <c r="L298" s="92"/>
    </row>
    <row r="299" spans="1:12" x14ac:dyDescent="0.3">
      <c r="A299" s="19"/>
      <c r="B299" s="93"/>
      <c r="C299" s="92"/>
      <c r="D299" s="92"/>
      <c r="E299" s="92"/>
      <c r="F299" s="93"/>
      <c r="G299" s="92"/>
      <c r="H299" s="92"/>
      <c r="I299" s="92"/>
      <c r="J299" s="92"/>
      <c r="K299" s="92"/>
      <c r="L299" s="103"/>
    </row>
    <row r="300" spans="1:12" x14ac:dyDescent="0.3">
      <c r="A300" s="19"/>
      <c r="B300" s="91"/>
      <c r="C300" s="133"/>
      <c r="D300" s="133"/>
      <c r="E300" s="134"/>
      <c r="F300" s="95"/>
      <c r="G300" s="92"/>
      <c r="H300" s="92"/>
      <c r="I300" s="92"/>
      <c r="J300" s="92"/>
      <c r="K300" s="88"/>
      <c r="L300" s="103"/>
    </row>
    <row r="301" spans="1:12" x14ac:dyDescent="0.3">
      <c r="C301" s="138"/>
      <c r="D301" s="138"/>
      <c r="E301" s="138"/>
    </row>
    <row r="302" spans="1:12" x14ac:dyDescent="0.3">
      <c r="C302" s="138"/>
      <c r="D302" s="138"/>
      <c r="E302" s="138"/>
    </row>
    <row r="303" spans="1:12" ht="15" thickBot="1" x14ac:dyDescent="0.35">
      <c r="A303" t="s">
        <v>1517</v>
      </c>
      <c r="C303" s="138"/>
      <c r="D303" s="138"/>
      <c r="E303" s="138"/>
    </row>
    <row r="304" spans="1:12" ht="15" thickBot="1" x14ac:dyDescent="0.35">
      <c r="A304" s="139" t="s">
        <v>1518</v>
      </c>
      <c r="B304" s="140" t="s">
        <v>892</v>
      </c>
      <c r="C304" s="139" t="s">
        <v>893</v>
      </c>
      <c r="D304" s="139" t="s">
        <v>894</v>
      </c>
      <c r="E304" s="245" t="s">
        <v>443</v>
      </c>
      <c r="F304" s="246"/>
      <c r="G304" s="247"/>
      <c r="H304" s="141" t="s">
        <v>1519</v>
      </c>
      <c r="I304" s="141" t="s">
        <v>901</v>
      </c>
      <c r="J304" s="141" t="s">
        <v>902</v>
      </c>
      <c r="K304" s="141" t="s">
        <v>903</v>
      </c>
      <c r="L304" s="141" t="s">
        <v>904</v>
      </c>
    </row>
    <row r="305" spans="1:12" x14ac:dyDescent="0.3">
      <c r="A305" s="142" t="s">
        <v>1520</v>
      </c>
      <c r="B305" s="143" t="s">
        <v>1521</v>
      </c>
      <c r="C305" s="143" t="s">
        <v>1322</v>
      </c>
      <c r="D305" s="143" t="s">
        <v>95</v>
      </c>
      <c r="E305" s="144" t="s">
        <v>1207</v>
      </c>
      <c r="F305" s="145" t="s">
        <v>1244</v>
      </c>
      <c r="G305" s="146" t="s">
        <v>1254</v>
      </c>
      <c r="H305" s="147" t="s">
        <v>1522</v>
      </c>
      <c r="I305" s="147" t="s">
        <v>1522</v>
      </c>
      <c r="J305" s="147" t="s">
        <v>1522</v>
      </c>
      <c r="K305" s="147" t="s">
        <v>1522</v>
      </c>
      <c r="L305" s="147" t="s">
        <v>1522</v>
      </c>
    </row>
    <row r="306" spans="1:12" x14ac:dyDescent="0.3">
      <c r="A306" s="148" t="s">
        <v>9</v>
      </c>
      <c r="B306" s="143" t="s">
        <v>1521</v>
      </c>
      <c r="C306" s="143" t="s">
        <v>1322</v>
      </c>
      <c r="D306" s="143" t="s">
        <v>95</v>
      </c>
      <c r="E306" s="143" t="s">
        <v>1207</v>
      </c>
      <c r="F306" s="143" t="s">
        <v>1244</v>
      </c>
      <c r="G306" s="143" t="s">
        <v>1254</v>
      </c>
      <c r="H306" s="147" t="s">
        <v>1488</v>
      </c>
      <c r="I306" s="147" t="s">
        <v>1493</v>
      </c>
      <c r="J306" s="147" t="s">
        <v>1496</v>
      </c>
      <c r="K306" s="147" t="s">
        <v>1505</v>
      </c>
      <c r="L306" s="147" t="s">
        <v>1499</v>
      </c>
    </row>
    <row r="307" spans="1:12" x14ac:dyDescent="0.3">
      <c r="A307" s="148" t="s">
        <v>16</v>
      </c>
      <c r="B307" s="143" t="s">
        <v>1521</v>
      </c>
      <c r="C307" s="143" t="s">
        <v>1322</v>
      </c>
      <c r="D307" s="143" t="s">
        <v>95</v>
      </c>
      <c r="E307" s="143" t="s">
        <v>1207</v>
      </c>
      <c r="F307" s="143" t="s">
        <v>1244</v>
      </c>
      <c r="G307" s="143" t="s">
        <v>1254</v>
      </c>
      <c r="H307" s="147" t="s">
        <v>1488</v>
      </c>
      <c r="I307" s="147" t="s">
        <v>1493</v>
      </c>
      <c r="J307" s="147" t="s">
        <v>1496</v>
      </c>
      <c r="K307" s="147" t="s">
        <v>1505</v>
      </c>
      <c r="L307" s="147" t="s">
        <v>1499</v>
      </c>
    </row>
    <row r="308" spans="1:12" x14ac:dyDescent="0.3">
      <c r="A308" s="149" t="s">
        <v>1523</v>
      </c>
      <c r="B308" s="149" t="s">
        <v>1162</v>
      </c>
      <c r="C308" s="149" t="s">
        <v>1396</v>
      </c>
      <c r="D308" s="149" t="s">
        <v>95</v>
      </c>
      <c r="E308" s="150" t="s">
        <v>1282</v>
      </c>
      <c r="F308" s="151"/>
      <c r="G308" s="152"/>
      <c r="H308" s="147"/>
      <c r="I308" s="147"/>
      <c r="J308" s="147"/>
      <c r="K308" s="147"/>
      <c r="L308" s="147"/>
    </row>
    <row r="309" spans="1:12" x14ac:dyDescent="0.3">
      <c r="A309" s="149" t="s">
        <v>1524</v>
      </c>
      <c r="B309" s="149" t="s">
        <v>1153</v>
      </c>
      <c r="C309" s="149" t="s">
        <v>1458</v>
      </c>
      <c r="D309" s="149" t="s">
        <v>95</v>
      </c>
      <c r="E309" s="153" t="s">
        <v>1207</v>
      </c>
      <c r="F309" s="154" t="s">
        <v>1244</v>
      </c>
      <c r="G309" s="155" t="s">
        <v>1254</v>
      </c>
      <c r="H309" s="147"/>
      <c r="I309" s="147"/>
      <c r="J309" s="147"/>
      <c r="K309" s="147"/>
      <c r="L309" s="147"/>
    </row>
    <row r="310" spans="1:12" x14ac:dyDescent="0.3">
      <c r="A310" s="156" t="s">
        <v>1525</v>
      </c>
      <c r="B310" s="149" t="s">
        <v>1153</v>
      </c>
      <c r="C310" s="157" t="s">
        <v>1458</v>
      </c>
      <c r="D310" s="157" t="s">
        <v>95</v>
      </c>
      <c r="E310" s="153" t="s">
        <v>1207</v>
      </c>
      <c r="F310" s="154" t="s">
        <v>1244</v>
      </c>
      <c r="G310" s="155" t="s">
        <v>1254</v>
      </c>
      <c r="H310" s="147"/>
      <c r="I310" s="147"/>
      <c r="J310" s="147"/>
      <c r="K310" s="147"/>
      <c r="L310" s="147"/>
    </row>
    <row r="311" spans="1:12" x14ac:dyDescent="0.3">
      <c r="A311" s="142" t="s">
        <v>1526</v>
      </c>
      <c r="B311" s="143" t="s">
        <v>1521</v>
      </c>
      <c r="C311" s="143" t="s">
        <v>1390</v>
      </c>
      <c r="D311" s="143" t="s">
        <v>95</v>
      </c>
      <c r="E311" s="158" t="s">
        <v>442</v>
      </c>
      <c r="F311" s="159"/>
      <c r="G311" s="160"/>
      <c r="H311" s="147"/>
      <c r="I311" s="147"/>
      <c r="J311" s="147"/>
      <c r="K311" s="147"/>
      <c r="L311" s="147"/>
    </row>
    <row r="312" spans="1:12" x14ac:dyDescent="0.3">
      <c r="A312" s="142" t="s">
        <v>1527</v>
      </c>
      <c r="B312" s="143" t="s">
        <v>1521</v>
      </c>
      <c r="C312" s="143" t="s">
        <v>1322</v>
      </c>
      <c r="D312" s="143" t="s">
        <v>95</v>
      </c>
      <c r="E312" s="158" t="s">
        <v>95</v>
      </c>
      <c r="F312" s="159"/>
      <c r="G312" s="160"/>
      <c r="H312" s="147"/>
      <c r="I312" s="147"/>
      <c r="J312" s="147"/>
      <c r="K312" s="147"/>
      <c r="L312" s="147"/>
    </row>
    <row r="313" spans="1:12" x14ac:dyDescent="0.3">
      <c r="A313" s="142" t="s">
        <v>1528</v>
      </c>
      <c r="B313" s="143" t="s">
        <v>1521</v>
      </c>
      <c r="C313" s="143" t="s">
        <v>1324</v>
      </c>
      <c r="D313" s="143" t="s">
        <v>95</v>
      </c>
      <c r="E313" s="158" t="s">
        <v>95</v>
      </c>
      <c r="F313" s="159"/>
      <c r="G313" s="160"/>
      <c r="H313" s="147"/>
      <c r="I313" s="147"/>
      <c r="J313" s="147"/>
      <c r="K313" s="147"/>
      <c r="L313" s="147"/>
    </row>
    <row r="314" spans="1:12" x14ac:dyDescent="0.3">
      <c r="A314" s="142" t="s">
        <v>1529</v>
      </c>
      <c r="B314" s="143" t="s">
        <v>1521</v>
      </c>
      <c r="C314" s="143" t="s">
        <v>1324</v>
      </c>
      <c r="D314" s="143" t="s">
        <v>95</v>
      </c>
      <c r="E314" s="158" t="s">
        <v>95</v>
      </c>
      <c r="F314" s="159"/>
      <c r="G314" s="160"/>
      <c r="H314" s="147"/>
      <c r="I314" s="147"/>
      <c r="J314" s="147"/>
      <c r="K314" s="147"/>
      <c r="L314" s="147"/>
    </row>
    <row r="315" spans="1:12" x14ac:dyDescent="0.3">
      <c r="A315" s="142" t="s">
        <v>1530</v>
      </c>
      <c r="B315" s="143" t="s">
        <v>1521</v>
      </c>
      <c r="C315" s="143" t="s">
        <v>1322</v>
      </c>
      <c r="D315" s="143" t="s">
        <v>95</v>
      </c>
      <c r="E315" s="158" t="s">
        <v>95</v>
      </c>
      <c r="F315" s="159"/>
      <c r="G315" s="160"/>
      <c r="H315" s="147"/>
      <c r="I315" s="147"/>
      <c r="J315" s="147"/>
      <c r="K315" s="147"/>
      <c r="L315" s="147"/>
    </row>
    <row r="316" spans="1:12" x14ac:dyDescent="0.3">
      <c r="A316" s="142" t="s">
        <v>1531</v>
      </c>
      <c r="B316" s="143" t="s">
        <v>1521</v>
      </c>
      <c r="C316" s="143" t="s">
        <v>1390</v>
      </c>
      <c r="D316" s="143" t="s">
        <v>95</v>
      </c>
      <c r="E316" s="158" t="s">
        <v>95</v>
      </c>
      <c r="F316" s="159"/>
      <c r="G316" s="160"/>
      <c r="H316" s="147"/>
      <c r="I316" s="147"/>
      <c r="J316" s="147"/>
      <c r="K316" s="147"/>
      <c r="L316" s="147"/>
    </row>
    <row r="317" spans="1:12" x14ac:dyDescent="0.3">
      <c r="A317" s="142" t="s">
        <v>1532</v>
      </c>
      <c r="B317" s="143" t="s">
        <v>1521</v>
      </c>
      <c r="C317" s="143" t="s">
        <v>1390</v>
      </c>
      <c r="D317" s="143" t="s">
        <v>95</v>
      </c>
      <c r="E317" s="158" t="s">
        <v>95</v>
      </c>
      <c r="F317" s="159"/>
      <c r="G317" s="160"/>
      <c r="H317" s="147"/>
      <c r="I317" s="147"/>
      <c r="J317" s="147"/>
      <c r="K317" s="147"/>
      <c r="L317" s="147"/>
    </row>
    <row r="318" spans="1:12" x14ac:dyDescent="0.3">
      <c r="A318" s="142" t="s">
        <v>1533</v>
      </c>
      <c r="B318" s="143" t="s">
        <v>1521</v>
      </c>
      <c r="C318" s="143" t="s">
        <v>1390</v>
      </c>
      <c r="D318" s="143" t="s">
        <v>95</v>
      </c>
      <c r="E318" s="158" t="s">
        <v>442</v>
      </c>
      <c r="F318" s="159"/>
      <c r="G318" s="160"/>
      <c r="H318" s="147"/>
      <c r="I318" s="147"/>
      <c r="J318" s="147"/>
      <c r="K318" s="147"/>
      <c r="L318" s="147"/>
    </row>
    <row r="319" spans="1:12" x14ac:dyDescent="0.3">
      <c r="A319" s="142" t="s">
        <v>1534</v>
      </c>
      <c r="B319" s="143" t="s">
        <v>971</v>
      </c>
      <c r="C319" s="143" t="s">
        <v>1485</v>
      </c>
      <c r="D319" s="143" t="s">
        <v>920</v>
      </c>
      <c r="E319" s="158" t="s">
        <v>1207</v>
      </c>
      <c r="F319" s="159" t="s">
        <v>1237</v>
      </c>
      <c r="G319" s="160" t="s">
        <v>1247</v>
      </c>
      <c r="H319" s="147"/>
      <c r="I319" s="147"/>
      <c r="J319" s="147"/>
      <c r="K319" s="147"/>
      <c r="L319" s="147"/>
    </row>
    <row r="320" spans="1:12" x14ac:dyDescent="0.3">
      <c r="A320" s="142" t="s">
        <v>1535</v>
      </c>
      <c r="B320" s="143" t="s">
        <v>1103</v>
      </c>
      <c r="C320" s="143" t="s">
        <v>1449</v>
      </c>
      <c r="D320" s="143" t="s">
        <v>920</v>
      </c>
      <c r="E320" s="158" t="s">
        <v>1207</v>
      </c>
      <c r="F320" s="159" t="s">
        <v>1237</v>
      </c>
      <c r="G320" s="160" t="s">
        <v>1247</v>
      </c>
      <c r="H320" s="147"/>
      <c r="I320" s="147"/>
      <c r="J320" s="147"/>
      <c r="K320" s="147"/>
      <c r="L320" s="147"/>
    </row>
    <row r="321" spans="1:12" x14ac:dyDescent="0.3">
      <c r="A321" s="142" t="s">
        <v>1536</v>
      </c>
      <c r="B321" s="143" t="s">
        <v>995</v>
      </c>
      <c r="C321" s="143" t="s">
        <v>1455</v>
      </c>
      <c r="D321" s="143" t="s">
        <v>920</v>
      </c>
      <c r="E321" s="158" t="s">
        <v>1207</v>
      </c>
      <c r="F321" s="159" t="s">
        <v>1244</v>
      </c>
      <c r="G321" s="160" t="s">
        <v>1254</v>
      </c>
      <c r="H321" s="147"/>
      <c r="I321" s="147"/>
      <c r="J321" s="147"/>
      <c r="K321" s="147"/>
      <c r="L321" s="147"/>
    </row>
    <row r="322" spans="1:12" x14ac:dyDescent="0.3">
      <c r="A322" s="142" t="s">
        <v>1537</v>
      </c>
      <c r="B322" s="143" t="s">
        <v>1140</v>
      </c>
      <c r="C322" s="143" t="s">
        <v>1378</v>
      </c>
      <c r="D322" s="143" t="s">
        <v>914</v>
      </c>
      <c r="E322" s="158" t="s">
        <v>1207</v>
      </c>
      <c r="F322" s="159" t="s">
        <v>1237</v>
      </c>
      <c r="G322" s="160" t="s">
        <v>1247</v>
      </c>
      <c r="H322" s="147"/>
      <c r="I322" s="147"/>
      <c r="J322" s="147"/>
      <c r="K322" s="147"/>
      <c r="L322" s="147"/>
    </row>
    <row r="323" spans="1:12" x14ac:dyDescent="0.3">
      <c r="A323" s="148" t="s">
        <v>238</v>
      </c>
      <c r="B323" s="143" t="s">
        <v>1112</v>
      </c>
      <c r="C323" s="143" t="s">
        <v>1313</v>
      </c>
      <c r="D323" s="143" t="s">
        <v>95</v>
      </c>
      <c r="E323" s="158" t="s">
        <v>1207</v>
      </c>
      <c r="F323" s="159"/>
      <c r="G323" s="160"/>
      <c r="H323" s="147" t="s">
        <v>1488</v>
      </c>
      <c r="I323" s="147" t="s">
        <v>1493</v>
      </c>
      <c r="J323" s="147" t="s">
        <v>1496</v>
      </c>
      <c r="K323" s="147" t="s">
        <v>1505</v>
      </c>
      <c r="L323" s="147" t="s">
        <v>1499</v>
      </c>
    </row>
    <row r="324" spans="1:12" x14ac:dyDescent="0.3">
      <c r="A324" s="142" t="s">
        <v>1538</v>
      </c>
      <c r="B324" s="143" t="s">
        <v>1066</v>
      </c>
      <c r="C324" s="143" t="s">
        <v>1333</v>
      </c>
      <c r="D324" s="143" t="s">
        <v>970</v>
      </c>
      <c r="E324" s="158" t="s">
        <v>1207</v>
      </c>
      <c r="F324" s="159" t="s">
        <v>1237</v>
      </c>
      <c r="G324" s="160" t="s">
        <v>1247</v>
      </c>
      <c r="H324" s="147"/>
      <c r="I324" s="147"/>
      <c r="J324" s="147"/>
      <c r="K324" s="147"/>
      <c r="L324" s="147"/>
    </row>
    <row r="325" spans="1:12" x14ac:dyDescent="0.3">
      <c r="A325" s="142" t="s">
        <v>1539</v>
      </c>
      <c r="B325" s="143" t="s">
        <v>1540</v>
      </c>
      <c r="C325" s="143" t="s">
        <v>1541</v>
      </c>
      <c r="D325" s="143" t="s">
        <v>970</v>
      </c>
      <c r="E325" s="158" t="s">
        <v>1207</v>
      </c>
      <c r="F325" s="159" t="s">
        <v>1244</v>
      </c>
      <c r="G325" s="160" t="s">
        <v>1254</v>
      </c>
      <c r="H325" s="147"/>
      <c r="I325" s="147"/>
      <c r="J325" s="147"/>
      <c r="K325" s="147"/>
      <c r="L325" s="147"/>
    </row>
    <row r="326" spans="1:12" x14ac:dyDescent="0.3">
      <c r="A326" s="142" t="s">
        <v>1542</v>
      </c>
      <c r="B326" s="143" t="s">
        <v>952</v>
      </c>
      <c r="C326" s="143" t="s">
        <v>1333</v>
      </c>
      <c r="D326" s="143" t="s">
        <v>970</v>
      </c>
      <c r="E326" s="158" t="s">
        <v>1207</v>
      </c>
      <c r="F326" s="159" t="s">
        <v>1237</v>
      </c>
      <c r="G326" s="160" t="s">
        <v>1247</v>
      </c>
      <c r="H326" s="147"/>
      <c r="I326" s="147"/>
      <c r="J326" s="147"/>
      <c r="K326" s="147"/>
      <c r="L326" s="147"/>
    </row>
    <row r="327" spans="1:12" x14ac:dyDescent="0.3">
      <c r="A327" s="142" t="s">
        <v>1543</v>
      </c>
      <c r="B327" s="143" t="s">
        <v>1066</v>
      </c>
      <c r="C327" s="143" t="s">
        <v>1333</v>
      </c>
      <c r="D327" s="143" t="s">
        <v>970</v>
      </c>
      <c r="E327" s="158" t="s">
        <v>1207</v>
      </c>
      <c r="F327" s="159" t="s">
        <v>1237</v>
      </c>
      <c r="G327" s="160" t="s">
        <v>1247</v>
      </c>
      <c r="H327" s="147"/>
      <c r="I327" s="147"/>
      <c r="J327" s="147"/>
      <c r="K327" s="147"/>
      <c r="L327" s="147"/>
    </row>
    <row r="328" spans="1:12" x14ac:dyDescent="0.3">
      <c r="A328" s="142" t="s">
        <v>1544</v>
      </c>
      <c r="B328" s="143" t="s">
        <v>958</v>
      </c>
      <c r="C328" s="143" t="s">
        <v>1333</v>
      </c>
      <c r="D328" s="143" t="s">
        <v>1545</v>
      </c>
      <c r="E328" s="158" t="s">
        <v>1207</v>
      </c>
      <c r="F328" s="159" t="s">
        <v>1237</v>
      </c>
      <c r="G328" s="160" t="s">
        <v>1247</v>
      </c>
      <c r="H328" s="147"/>
      <c r="I328" s="147"/>
      <c r="J328" s="147"/>
      <c r="K328" s="147"/>
      <c r="L328" s="147"/>
    </row>
    <row r="329" spans="1:12" x14ac:dyDescent="0.3">
      <c r="A329" s="161" t="s">
        <v>1546</v>
      </c>
      <c r="B329" s="143" t="s">
        <v>955</v>
      </c>
      <c r="C329" s="143" t="s">
        <v>1333</v>
      </c>
      <c r="D329" s="143" t="s">
        <v>970</v>
      </c>
      <c r="E329" s="158" t="s">
        <v>1207</v>
      </c>
      <c r="F329" s="159" t="s">
        <v>1237</v>
      </c>
      <c r="G329" s="160" t="s">
        <v>1247</v>
      </c>
      <c r="H329" s="147"/>
      <c r="I329" s="147"/>
      <c r="J329" s="147"/>
      <c r="K329" s="147"/>
      <c r="L329" s="147"/>
    </row>
    <row r="330" spans="1:12" x14ac:dyDescent="0.3">
      <c r="A330" s="162" t="s">
        <v>1547</v>
      </c>
      <c r="B330" s="143" t="s">
        <v>964</v>
      </c>
      <c r="C330" s="163" t="s">
        <v>1548</v>
      </c>
      <c r="D330" s="143" t="s">
        <v>925</v>
      </c>
      <c r="E330" s="158" t="s">
        <v>1207</v>
      </c>
      <c r="F330" s="143" t="s">
        <v>1237</v>
      </c>
      <c r="G330" s="143" t="s">
        <v>1247</v>
      </c>
      <c r="H330" s="147"/>
      <c r="I330" s="147"/>
      <c r="J330" s="147"/>
      <c r="K330" s="147"/>
      <c r="L330" s="147"/>
    </row>
    <row r="331" spans="1:12" x14ac:dyDescent="0.3">
      <c r="A331" s="162" t="s">
        <v>1549</v>
      </c>
      <c r="B331" s="143" t="s">
        <v>1069</v>
      </c>
      <c r="C331" s="163" t="s">
        <v>1550</v>
      </c>
      <c r="D331" s="143" t="s">
        <v>970</v>
      </c>
      <c r="E331" s="143" t="s">
        <v>1207</v>
      </c>
      <c r="F331" s="143" t="s">
        <v>1237</v>
      </c>
      <c r="G331" s="143" t="s">
        <v>1247</v>
      </c>
      <c r="H331" s="147"/>
      <c r="I331" s="147"/>
      <c r="J331" s="147"/>
      <c r="K331" s="147"/>
      <c r="L331" s="147"/>
    </row>
    <row r="332" spans="1:12" x14ac:dyDescent="0.3">
      <c r="A332" s="161" t="s">
        <v>1551</v>
      </c>
      <c r="B332" s="143" t="s">
        <v>1552</v>
      </c>
      <c r="C332" s="143" t="s">
        <v>1357</v>
      </c>
      <c r="D332" s="143" t="s">
        <v>1553</v>
      </c>
      <c r="E332" s="158" t="s">
        <v>1207</v>
      </c>
      <c r="F332" s="159" t="s">
        <v>1237</v>
      </c>
      <c r="G332" s="160" t="s">
        <v>1247</v>
      </c>
      <c r="H332" s="147"/>
      <c r="I332" s="147"/>
      <c r="J332" s="147"/>
      <c r="K332" s="147"/>
      <c r="L332" s="147"/>
    </row>
    <row r="333" spans="1:12" x14ac:dyDescent="0.3">
      <c r="A333" s="164" t="s">
        <v>1554</v>
      </c>
      <c r="B333" s="143" t="s">
        <v>1552</v>
      </c>
      <c r="C333" s="143" t="s">
        <v>1360</v>
      </c>
      <c r="D333" s="143" t="s">
        <v>1553</v>
      </c>
      <c r="E333" s="158" t="s">
        <v>1207</v>
      </c>
      <c r="F333" s="159" t="s">
        <v>1237</v>
      </c>
      <c r="G333" s="160" t="s">
        <v>1247</v>
      </c>
      <c r="H333" s="147"/>
      <c r="I333" s="147"/>
      <c r="J333" s="147"/>
      <c r="K333" s="147"/>
      <c r="L333" s="147"/>
    </row>
    <row r="334" spans="1:12" x14ac:dyDescent="0.3">
      <c r="A334" s="142" t="s">
        <v>1555</v>
      </c>
      <c r="B334" s="143" t="s">
        <v>1127</v>
      </c>
      <c r="C334" s="143" t="s">
        <v>1455</v>
      </c>
      <c r="D334" s="143" t="s">
        <v>920</v>
      </c>
      <c r="E334" s="158" t="s">
        <v>1207</v>
      </c>
      <c r="F334" s="159" t="s">
        <v>1244</v>
      </c>
      <c r="G334" s="160" t="s">
        <v>1254</v>
      </c>
      <c r="H334" s="147"/>
      <c r="I334" s="147"/>
      <c r="J334" s="147"/>
      <c r="K334" s="147"/>
      <c r="L334" s="147"/>
    </row>
    <row r="335" spans="1:12" x14ac:dyDescent="0.3">
      <c r="A335" s="142" t="s">
        <v>1556</v>
      </c>
      <c r="B335" s="143" t="s">
        <v>992</v>
      </c>
      <c r="C335" s="143" t="s">
        <v>1339</v>
      </c>
      <c r="D335" s="143" t="s">
        <v>970</v>
      </c>
      <c r="E335" s="158" t="s">
        <v>1207</v>
      </c>
      <c r="F335" s="159" t="s">
        <v>1244</v>
      </c>
      <c r="G335" s="160" t="s">
        <v>1254</v>
      </c>
      <c r="H335" s="147"/>
      <c r="I335" s="147"/>
      <c r="J335" s="147"/>
      <c r="K335" s="147"/>
      <c r="L335" s="147"/>
    </row>
    <row r="336" spans="1:12" x14ac:dyDescent="0.3">
      <c r="A336" s="164" t="s">
        <v>1557</v>
      </c>
      <c r="B336" s="143" t="s">
        <v>961</v>
      </c>
      <c r="C336" s="143" t="s">
        <v>1452</v>
      </c>
      <c r="D336" s="143" t="s">
        <v>1545</v>
      </c>
      <c r="E336" s="158" t="s">
        <v>1207</v>
      </c>
      <c r="F336" s="159" t="s">
        <v>1237</v>
      </c>
      <c r="G336" s="160" t="s">
        <v>1247</v>
      </c>
      <c r="H336" s="147"/>
      <c r="I336" s="147"/>
      <c r="J336" s="147"/>
      <c r="K336" s="147"/>
      <c r="L336" s="147"/>
    </row>
    <row r="337" spans="1:12" x14ac:dyDescent="0.3">
      <c r="A337" s="142" t="s">
        <v>1558</v>
      </c>
      <c r="B337" s="143" t="s">
        <v>967</v>
      </c>
      <c r="C337" s="143" t="s">
        <v>1482</v>
      </c>
      <c r="D337" s="143" t="s">
        <v>920</v>
      </c>
      <c r="E337" s="158" t="s">
        <v>1207</v>
      </c>
      <c r="F337" s="159" t="s">
        <v>1237</v>
      </c>
      <c r="G337" s="160" t="s">
        <v>1247</v>
      </c>
      <c r="H337" s="147"/>
      <c r="I337" s="147"/>
      <c r="J337" s="147"/>
      <c r="K337" s="147"/>
      <c r="L337" s="147"/>
    </row>
    <row r="338" spans="1:12" x14ac:dyDescent="0.3">
      <c r="A338" s="142" t="s">
        <v>1559</v>
      </c>
      <c r="B338" s="143" t="s">
        <v>1069</v>
      </c>
      <c r="C338" s="143" t="s">
        <v>1550</v>
      </c>
      <c r="D338" s="143" t="s">
        <v>970</v>
      </c>
      <c r="E338" s="158" t="s">
        <v>1207</v>
      </c>
      <c r="F338" s="159" t="s">
        <v>1237</v>
      </c>
      <c r="G338" s="160" t="s">
        <v>1247</v>
      </c>
      <c r="H338" s="147"/>
      <c r="I338" s="147"/>
      <c r="J338" s="147"/>
      <c r="K338" s="147"/>
      <c r="L338" s="147"/>
    </row>
    <row r="339" spans="1:12" x14ac:dyDescent="0.3">
      <c r="A339" s="142" t="s">
        <v>1560</v>
      </c>
      <c r="B339" s="143" t="s">
        <v>961</v>
      </c>
      <c r="C339" s="143" t="s">
        <v>1452</v>
      </c>
      <c r="D339" s="143" t="s">
        <v>1545</v>
      </c>
      <c r="E339" s="143" t="s">
        <v>1207</v>
      </c>
      <c r="F339" s="143" t="s">
        <v>1237</v>
      </c>
      <c r="G339" s="143" t="s">
        <v>1247</v>
      </c>
      <c r="H339" s="147"/>
      <c r="I339" s="147"/>
      <c r="J339" s="147"/>
      <c r="K339" s="147"/>
      <c r="L339" s="147"/>
    </row>
    <row r="340" spans="1:12" x14ac:dyDescent="0.3">
      <c r="A340" s="142" t="s">
        <v>1561</v>
      </c>
      <c r="B340" s="143" t="s">
        <v>1069</v>
      </c>
      <c r="C340" s="143" t="s">
        <v>1550</v>
      </c>
      <c r="D340" s="143" t="s">
        <v>970</v>
      </c>
      <c r="E340" s="143" t="s">
        <v>1207</v>
      </c>
      <c r="F340" s="143" t="s">
        <v>1237</v>
      </c>
      <c r="G340" s="143" t="s">
        <v>1247</v>
      </c>
      <c r="H340" s="147"/>
      <c r="I340" s="147"/>
      <c r="J340" s="147"/>
      <c r="K340" s="147"/>
      <c r="L340" s="147"/>
    </row>
    <row r="341" spans="1:12" x14ac:dyDescent="0.3">
      <c r="A341" s="142" t="s">
        <v>1562</v>
      </c>
      <c r="B341" s="143" t="s">
        <v>971</v>
      </c>
      <c r="C341" s="143" t="s">
        <v>1482</v>
      </c>
      <c r="D341" s="143" t="s">
        <v>920</v>
      </c>
      <c r="E341" s="143" t="s">
        <v>1207</v>
      </c>
      <c r="F341" s="143" t="s">
        <v>1237</v>
      </c>
      <c r="G341" s="143" t="s">
        <v>1247</v>
      </c>
      <c r="H341" s="147"/>
      <c r="I341" s="147"/>
      <c r="J341" s="147"/>
      <c r="K341" s="147"/>
      <c r="L341" s="147"/>
    </row>
    <row r="342" spans="1:12" x14ac:dyDescent="0.3">
      <c r="A342" s="142" t="s">
        <v>1563</v>
      </c>
      <c r="B342" s="143" t="s">
        <v>1552</v>
      </c>
      <c r="C342" s="143" t="s">
        <v>1357</v>
      </c>
      <c r="D342" s="143" t="s">
        <v>1553</v>
      </c>
      <c r="E342" s="158" t="s">
        <v>1207</v>
      </c>
      <c r="F342" s="159" t="s">
        <v>1237</v>
      </c>
      <c r="G342" s="160" t="s">
        <v>1247</v>
      </c>
      <c r="H342" s="147"/>
      <c r="I342" s="147"/>
      <c r="J342" s="147"/>
      <c r="K342" s="147"/>
      <c r="L342" s="147"/>
    </row>
    <row r="343" spans="1:12" x14ac:dyDescent="0.3">
      <c r="A343" s="142" t="s">
        <v>1564</v>
      </c>
      <c r="B343" s="143" t="s">
        <v>1552</v>
      </c>
      <c r="C343" s="143" t="s">
        <v>1360</v>
      </c>
      <c r="D343" s="143" t="s">
        <v>1553</v>
      </c>
      <c r="E343" s="158" t="s">
        <v>1207</v>
      </c>
      <c r="F343" s="159" t="s">
        <v>1237</v>
      </c>
      <c r="G343" s="160" t="s">
        <v>1247</v>
      </c>
      <c r="H343" s="147"/>
      <c r="I343" s="147"/>
      <c r="J343" s="147"/>
      <c r="K343" s="147"/>
      <c r="L343" s="147"/>
    </row>
    <row r="344" spans="1:12" x14ac:dyDescent="0.3">
      <c r="A344" s="142" t="s">
        <v>1565</v>
      </c>
      <c r="B344" s="143" t="s">
        <v>1566</v>
      </c>
      <c r="C344" s="143" t="s">
        <v>1567</v>
      </c>
      <c r="D344" s="143" t="s">
        <v>1568</v>
      </c>
      <c r="E344" s="158" t="s">
        <v>1207</v>
      </c>
      <c r="F344" s="159" t="s">
        <v>1237</v>
      </c>
      <c r="G344" s="160" t="s">
        <v>1247</v>
      </c>
      <c r="H344" s="147"/>
      <c r="I344" s="147"/>
      <c r="J344" s="147"/>
      <c r="K344" s="147"/>
      <c r="L344" s="147"/>
    </row>
    <row r="345" spans="1:12" x14ac:dyDescent="0.3">
      <c r="A345" s="142" t="s">
        <v>1569</v>
      </c>
      <c r="B345" s="143" t="s">
        <v>952</v>
      </c>
      <c r="C345" s="143" t="s">
        <v>1333</v>
      </c>
      <c r="D345" s="143" t="s">
        <v>970</v>
      </c>
      <c r="E345" s="158" t="s">
        <v>1207</v>
      </c>
      <c r="F345" s="159" t="s">
        <v>1237</v>
      </c>
      <c r="G345" s="160" t="s">
        <v>1247</v>
      </c>
      <c r="H345" s="147"/>
      <c r="I345" s="147"/>
      <c r="J345" s="147"/>
      <c r="K345" s="147"/>
      <c r="L345" s="147"/>
    </row>
    <row r="346" spans="1:12" x14ac:dyDescent="0.3">
      <c r="A346" s="142" t="s">
        <v>1570</v>
      </c>
      <c r="B346" s="143" t="s">
        <v>1066</v>
      </c>
      <c r="C346" s="143" t="s">
        <v>1333</v>
      </c>
      <c r="D346" s="143" t="s">
        <v>970</v>
      </c>
      <c r="E346" s="158" t="s">
        <v>1207</v>
      </c>
      <c r="F346" s="159" t="s">
        <v>1237</v>
      </c>
      <c r="G346" s="160" t="s">
        <v>1247</v>
      </c>
      <c r="H346" s="147"/>
      <c r="I346" s="147"/>
      <c r="J346" s="147"/>
      <c r="K346" s="147"/>
      <c r="L346" s="147"/>
    </row>
    <row r="347" spans="1:12" x14ac:dyDescent="0.3">
      <c r="A347" s="142" t="s">
        <v>1571</v>
      </c>
      <c r="B347" s="143" t="s">
        <v>955</v>
      </c>
      <c r="C347" s="143" t="s">
        <v>1333</v>
      </c>
      <c r="D347" s="143" t="s">
        <v>970</v>
      </c>
      <c r="E347" s="158" t="s">
        <v>1207</v>
      </c>
      <c r="F347" s="159" t="s">
        <v>1237</v>
      </c>
      <c r="G347" s="160" t="s">
        <v>1247</v>
      </c>
      <c r="H347" s="147"/>
      <c r="I347" s="147"/>
      <c r="J347" s="147"/>
      <c r="K347" s="147"/>
      <c r="L347" s="147"/>
    </row>
    <row r="348" spans="1:12" x14ac:dyDescent="0.3">
      <c r="A348" s="142" t="s">
        <v>1572</v>
      </c>
      <c r="B348" s="143" t="s">
        <v>1573</v>
      </c>
      <c r="C348" s="143" t="s">
        <v>1428</v>
      </c>
      <c r="D348" s="143" t="s">
        <v>920</v>
      </c>
      <c r="E348" s="158" t="s">
        <v>1207</v>
      </c>
      <c r="F348" s="159" t="s">
        <v>1237</v>
      </c>
      <c r="G348" s="160" t="s">
        <v>1247</v>
      </c>
      <c r="H348" s="147"/>
      <c r="I348" s="147"/>
      <c r="J348" s="147"/>
      <c r="K348" s="147"/>
      <c r="L348" s="147"/>
    </row>
    <row r="349" spans="1:12" x14ac:dyDescent="0.3">
      <c r="A349" s="148" t="s">
        <v>244</v>
      </c>
      <c r="B349" s="143" t="s">
        <v>971</v>
      </c>
      <c r="C349" s="143" t="s">
        <v>1485</v>
      </c>
      <c r="D349" s="143" t="s">
        <v>920</v>
      </c>
      <c r="E349" s="158" t="s">
        <v>448</v>
      </c>
      <c r="F349" s="159" t="s">
        <v>1244</v>
      </c>
      <c r="G349" s="160" t="s">
        <v>1254</v>
      </c>
      <c r="H349" s="147" t="s">
        <v>1488</v>
      </c>
      <c r="I349" s="147" t="s">
        <v>1493</v>
      </c>
      <c r="J349" s="147" t="s">
        <v>1496</v>
      </c>
      <c r="K349" s="147" t="s">
        <v>1505</v>
      </c>
      <c r="L349" s="147" t="s">
        <v>1499</v>
      </c>
    </row>
    <row r="350" spans="1:12" x14ac:dyDescent="0.3">
      <c r="A350" s="142" t="s">
        <v>1574</v>
      </c>
      <c r="B350" s="143" t="s">
        <v>1103</v>
      </c>
      <c r="C350" s="143" t="s">
        <v>1449</v>
      </c>
      <c r="D350" s="143" t="s">
        <v>920</v>
      </c>
      <c r="E350" s="158" t="s">
        <v>1207</v>
      </c>
      <c r="F350" s="159" t="s">
        <v>1237</v>
      </c>
      <c r="G350" s="160" t="s">
        <v>1247</v>
      </c>
      <c r="H350" s="147"/>
      <c r="I350" s="147"/>
      <c r="J350" s="147"/>
      <c r="K350" s="147"/>
      <c r="L350" s="147"/>
    </row>
    <row r="351" spans="1:12" x14ac:dyDescent="0.3">
      <c r="A351" s="142" t="s">
        <v>1575</v>
      </c>
      <c r="B351" s="143" t="s">
        <v>1124</v>
      </c>
      <c r="C351" s="143" t="s">
        <v>1475</v>
      </c>
      <c r="D351" s="143" t="s">
        <v>95</v>
      </c>
      <c r="E351" s="158" t="s">
        <v>442</v>
      </c>
      <c r="F351" s="159"/>
      <c r="G351" s="160"/>
      <c r="H351" s="147"/>
      <c r="I351" s="147"/>
      <c r="J351" s="147"/>
      <c r="K351" s="147"/>
      <c r="L351" s="147"/>
    </row>
    <row r="352" spans="1:12" x14ac:dyDescent="0.3">
      <c r="A352" s="142" t="s">
        <v>1576</v>
      </c>
      <c r="B352" s="143" t="s">
        <v>1124</v>
      </c>
      <c r="C352" s="143" t="s">
        <v>1475</v>
      </c>
      <c r="D352" s="143" t="s">
        <v>95</v>
      </c>
      <c r="E352" s="158" t="s">
        <v>442</v>
      </c>
      <c r="F352" s="159"/>
      <c r="G352" s="160"/>
      <c r="H352" s="147"/>
      <c r="I352" s="147"/>
      <c r="J352" s="147"/>
      <c r="K352" s="147"/>
      <c r="L352" s="147"/>
    </row>
    <row r="353" spans="1:12" x14ac:dyDescent="0.3">
      <c r="A353" s="142" t="s">
        <v>1577</v>
      </c>
      <c r="B353" s="143" t="s">
        <v>1124</v>
      </c>
      <c r="C353" s="143" t="s">
        <v>1475</v>
      </c>
      <c r="D353" s="143" t="s">
        <v>95</v>
      </c>
      <c r="E353" s="143" t="s">
        <v>442</v>
      </c>
      <c r="F353" s="143"/>
      <c r="G353" s="143"/>
      <c r="H353" s="147"/>
      <c r="I353" s="147"/>
      <c r="J353" s="147"/>
      <c r="K353" s="147"/>
      <c r="L353" s="147"/>
    </row>
    <row r="354" spans="1:12" x14ac:dyDescent="0.3">
      <c r="A354" s="142" t="s">
        <v>1578</v>
      </c>
      <c r="B354" s="143" t="s">
        <v>1124</v>
      </c>
      <c r="C354" s="143" t="s">
        <v>1475</v>
      </c>
      <c r="D354" s="143" t="s">
        <v>95</v>
      </c>
      <c r="E354" s="143" t="s">
        <v>442</v>
      </c>
      <c r="F354" s="143"/>
      <c r="G354" s="143"/>
      <c r="H354" s="147"/>
      <c r="I354" s="147"/>
      <c r="J354" s="147"/>
      <c r="K354" s="147"/>
      <c r="L354" s="147"/>
    </row>
    <row r="355" spans="1:12" x14ac:dyDescent="0.3">
      <c r="A355" s="142" t="s">
        <v>1579</v>
      </c>
      <c r="B355" s="143" t="s">
        <v>1101</v>
      </c>
      <c r="C355" s="143" t="s">
        <v>1458</v>
      </c>
      <c r="D355" s="143" t="s">
        <v>95</v>
      </c>
      <c r="E355" s="158" t="s">
        <v>442</v>
      </c>
      <c r="F355" s="159"/>
      <c r="G355" s="160"/>
      <c r="H355" s="147"/>
      <c r="I355" s="147"/>
      <c r="J355" s="147"/>
      <c r="K355" s="147"/>
      <c r="L355" s="147"/>
    </row>
    <row r="356" spans="1:12" x14ac:dyDescent="0.3">
      <c r="A356" s="142" t="s">
        <v>1580</v>
      </c>
      <c r="B356" s="143" t="s">
        <v>1086</v>
      </c>
      <c r="C356" s="143" t="s">
        <v>1455</v>
      </c>
      <c r="D356" s="143" t="s">
        <v>1581</v>
      </c>
      <c r="E356" s="143" t="s">
        <v>1207</v>
      </c>
      <c r="F356" s="143" t="s">
        <v>1244</v>
      </c>
      <c r="G356" s="143" t="s">
        <v>1254</v>
      </c>
      <c r="H356" s="147"/>
      <c r="I356" s="147"/>
      <c r="J356" s="147"/>
      <c r="K356" s="147"/>
      <c r="L356" s="147"/>
    </row>
    <row r="357" spans="1:12" x14ac:dyDescent="0.3">
      <c r="A357" s="142" t="s">
        <v>1582</v>
      </c>
      <c r="B357" s="143" t="s">
        <v>1031</v>
      </c>
      <c r="C357" s="143" t="s">
        <v>1583</v>
      </c>
      <c r="D357" s="143" t="s">
        <v>920</v>
      </c>
      <c r="E357" s="143" t="s">
        <v>1207</v>
      </c>
      <c r="F357" s="143" t="s">
        <v>1244</v>
      </c>
      <c r="G357" s="143" t="s">
        <v>1254</v>
      </c>
      <c r="H357" s="147"/>
      <c r="I357" s="147"/>
      <c r="J357" s="147"/>
      <c r="K357" s="147"/>
      <c r="L357" s="147"/>
    </row>
    <row r="358" spans="1:12" x14ac:dyDescent="0.3">
      <c r="A358" s="142" t="s">
        <v>250</v>
      </c>
      <c r="B358" s="143" t="s">
        <v>1031</v>
      </c>
      <c r="C358" s="143" t="s">
        <v>1403</v>
      </c>
      <c r="D358" s="143" t="s">
        <v>920</v>
      </c>
      <c r="E358" s="143" t="s">
        <v>1207</v>
      </c>
      <c r="F358" s="143" t="s">
        <v>1244</v>
      </c>
      <c r="G358" s="143" t="s">
        <v>1254</v>
      </c>
      <c r="H358" s="147"/>
      <c r="I358" s="147"/>
      <c r="J358" s="147"/>
      <c r="K358" s="147"/>
      <c r="L358" s="147"/>
    </row>
    <row r="359" spans="1:12" x14ac:dyDescent="0.3">
      <c r="A359" s="142" t="s">
        <v>1584</v>
      </c>
      <c r="B359" s="143" t="s">
        <v>1031</v>
      </c>
      <c r="C359" s="143" t="s">
        <v>1583</v>
      </c>
      <c r="D359" s="143" t="s">
        <v>920</v>
      </c>
      <c r="E359" s="143" t="s">
        <v>1207</v>
      </c>
      <c r="F359" s="143" t="s">
        <v>1244</v>
      </c>
      <c r="G359" s="143" t="s">
        <v>1254</v>
      </c>
      <c r="H359" s="147"/>
      <c r="I359" s="147"/>
      <c r="J359" s="147"/>
      <c r="K359" s="147"/>
      <c r="L359" s="147"/>
    </row>
    <row r="360" spans="1:12" x14ac:dyDescent="0.3">
      <c r="A360" s="148" t="s">
        <v>254</v>
      </c>
      <c r="B360" s="143" t="s">
        <v>1101</v>
      </c>
      <c r="C360" s="143" t="s">
        <v>1458</v>
      </c>
      <c r="D360" s="143" t="s">
        <v>95</v>
      </c>
      <c r="E360" s="158" t="s">
        <v>442</v>
      </c>
      <c r="F360" s="159"/>
      <c r="G360" s="160"/>
      <c r="H360" s="147" t="s">
        <v>1488</v>
      </c>
      <c r="I360" s="147" t="s">
        <v>1493</v>
      </c>
      <c r="J360" s="147" t="s">
        <v>1496</v>
      </c>
      <c r="K360" s="147" t="s">
        <v>1505</v>
      </c>
      <c r="L360" s="147" t="s">
        <v>1499</v>
      </c>
    </row>
    <row r="361" spans="1:12" x14ac:dyDescent="0.3">
      <c r="A361" s="142" t="s">
        <v>1585</v>
      </c>
      <c r="B361" s="143" t="s">
        <v>995</v>
      </c>
      <c r="C361" s="143" t="s">
        <v>1455</v>
      </c>
      <c r="D361" s="143" t="s">
        <v>920</v>
      </c>
      <c r="E361" s="158" t="s">
        <v>1207</v>
      </c>
      <c r="F361" s="159" t="s">
        <v>1244</v>
      </c>
      <c r="G361" s="160" t="s">
        <v>1254</v>
      </c>
      <c r="H361" s="147"/>
      <c r="I361" s="147"/>
      <c r="J361" s="147"/>
      <c r="K361" s="147"/>
      <c r="L361" s="147"/>
    </row>
    <row r="362" spans="1:12" x14ac:dyDescent="0.3">
      <c r="A362" s="142" t="s">
        <v>1586</v>
      </c>
      <c r="B362" s="143" t="s">
        <v>1089</v>
      </c>
      <c r="C362" s="143" t="s">
        <v>1455</v>
      </c>
      <c r="D362" s="143" t="s">
        <v>920</v>
      </c>
      <c r="E362" s="158" t="s">
        <v>1207</v>
      </c>
      <c r="F362" s="159" t="s">
        <v>1244</v>
      </c>
      <c r="G362" s="160" t="s">
        <v>1254</v>
      </c>
      <c r="H362" s="147"/>
      <c r="I362" s="147"/>
      <c r="J362" s="147"/>
      <c r="K362" s="147"/>
      <c r="L362" s="147"/>
    </row>
    <row r="363" spans="1:12" x14ac:dyDescent="0.3">
      <c r="A363" s="142" t="s">
        <v>1587</v>
      </c>
      <c r="B363" s="143" t="s">
        <v>1001</v>
      </c>
      <c r="C363" s="143" t="s">
        <v>1455</v>
      </c>
      <c r="D363" s="143" t="s">
        <v>920</v>
      </c>
      <c r="E363" s="158" t="s">
        <v>1207</v>
      </c>
      <c r="F363" s="159" t="s">
        <v>1244</v>
      </c>
      <c r="G363" s="160" t="s">
        <v>1254</v>
      </c>
      <c r="H363" s="147"/>
      <c r="I363" s="147"/>
      <c r="J363" s="147"/>
      <c r="K363" s="147"/>
      <c r="L363" s="147"/>
    </row>
    <row r="364" spans="1:12" x14ac:dyDescent="0.3">
      <c r="A364" s="142" t="s">
        <v>260</v>
      </c>
      <c r="B364" s="143"/>
      <c r="C364" s="143"/>
      <c r="D364" s="143"/>
      <c r="E364" s="158"/>
      <c r="F364" s="159"/>
      <c r="G364" s="160"/>
      <c r="H364" s="147"/>
      <c r="I364" s="147"/>
      <c r="J364" s="147"/>
      <c r="K364" s="147"/>
      <c r="L364" s="147"/>
    </row>
    <row r="365" spans="1:12" x14ac:dyDescent="0.3">
      <c r="A365" s="142" t="s">
        <v>1588</v>
      </c>
      <c r="B365" s="143" t="s">
        <v>1118</v>
      </c>
      <c r="C365" s="143" t="s">
        <v>1458</v>
      </c>
      <c r="D365" s="143" t="s">
        <v>920</v>
      </c>
      <c r="E365" s="158" t="s">
        <v>1207</v>
      </c>
      <c r="F365" s="159" t="s">
        <v>1244</v>
      </c>
      <c r="G365" s="160" t="s">
        <v>1254</v>
      </c>
      <c r="H365" s="147"/>
      <c r="I365" s="147"/>
      <c r="J365" s="147"/>
      <c r="K365" s="147"/>
      <c r="L365" s="147"/>
    </row>
    <row r="366" spans="1:12" x14ac:dyDescent="0.3">
      <c r="A366" s="142" t="s">
        <v>1589</v>
      </c>
      <c r="B366" s="143" t="s">
        <v>1118</v>
      </c>
      <c r="C366" s="143" t="s">
        <v>1458</v>
      </c>
      <c r="D366" s="143" t="s">
        <v>920</v>
      </c>
      <c r="E366" s="158" t="s">
        <v>448</v>
      </c>
      <c r="F366" s="159" t="s">
        <v>1244</v>
      </c>
      <c r="G366" s="160" t="s">
        <v>1254</v>
      </c>
      <c r="H366" s="147"/>
      <c r="I366" s="147"/>
      <c r="J366" s="147"/>
      <c r="K366" s="147"/>
      <c r="L366" s="147"/>
    </row>
    <row r="367" spans="1:12" x14ac:dyDescent="0.3">
      <c r="A367" s="148" t="s">
        <v>265</v>
      </c>
      <c r="B367" s="143" t="s">
        <v>1118</v>
      </c>
      <c r="C367" s="143" t="s">
        <v>1458</v>
      </c>
      <c r="D367" s="143" t="s">
        <v>920</v>
      </c>
      <c r="E367" s="158" t="s">
        <v>448</v>
      </c>
      <c r="F367" s="159" t="s">
        <v>1244</v>
      </c>
      <c r="G367" s="160" t="s">
        <v>1254</v>
      </c>
      <c r="H367" s="147" t="s">
        <v>1488</v>
      </c>
      <c r="I367" s="147" t="s">
        <v>1493</v>
      </c>
      <c r="J367" s="147" t="s">
        <v>1496</v>
      </c>
      <c r="K367" s="147" t="s">
        <v>1505</v>
      </c>
      <c r="L367" s="147" t="s">
        <v>1499</v>
      </c>
    </row>
    <row r="368" spans="1:12" x14ac:dyDescent="0.3">
      <c r="A368" s="148" t="s">
        <v>270</v>
      </c>
      <c r="B368" s="143" t="s">
        <v>1118</v>
      </c>
      <c r="C368" s="143" t="s">
        <v>1458</v>
      </c>
      <c r="D368" s="143" t="s">
        <v>920</v>
      </c>
      <c r="E368" s="158" t="s">
        <v>1207</v>
      </c>
      <c r="F368" s="159" t="s">
        <v>1244</v>
      </c>
      <c r="G368" s="160" t="s">
        <v>1254</v>
      </c>
      <c r="H368" s="147" t="s">
        <v>1488</v>
      </c>
      <c r="I368" s="147" t="s">
        <v>1493</v>
      </c>
      <c r="J368" s="147" t="s">
        <v>1496</v>
      </c>
      <c r="K368" s="147" t="s">
        <v>1505</v>
      </c>
      <c r="L368" s="147" t="s">
        <v>1499</v>
      </c>
    </row>
    <row r="369" spans="1:12" x14ac:dyDescent="0.3">
      <c r="A369" s="142" t="s">
        <v>1590</v>
      </c>
      <c r="B369" s="143" t="s">
        <v>1043</v>
      </c>
      <c r="C369" s="143" t="s">
        <v>1378</v>
      </c>
      <c r="D369" s="143" t="s">
        <v>95</v>
      </c>
      <c r="E369" s="158" t="s">
        <v>1207</v>
      </c>
      <c r="F369" s="159" t="s">
        <v>1244</v>
      </c>
      <c r="G369" s="160" t="s">
        <v>1254</v>
      </c>
      <c r="H369" s="147"/>
      <c r="I369" s="147"/>
      <c r="J369" s="147"/>
      <c r="K369" s="147"/>
      <c r="L369" s="147"/>
    </row>
    <row r="370" spans="1:12" x14ac:dyDescent="0.3">
      <c r="A370" s="142" t="s">
        <v>1591</v>
      </c>
      <c r="B370" s="143" t="s">
        <v>1043</v>
      </c>
      <c r="C370" s="143">
        <v>5041846800</v>
      </c>
      <c r="D370" s="143" t="s">
        <v>95</v>
      </c>
      <c r="E370" s="158" t="s">
        <v>1207</v>
      </c>
      <c r="F370" s="159" t="s">
        <v>1244</v>
      </c>
      <c r="G370" s="160" t="s">
        <v>1254</v>
      </c>
      <c r="H370" s="147"/>
      <c r="I370" s="147"/>
      <c r="J370" s="147"/>
      <c r="K370" s="147"/>
      <c r="L370" s="147"/>
    </row>
    <row r="371" spans="1:12" x14ac:dyDescent="0.3">
      <c r="A371" s="142" t="s">
        <v>1592</v>
      </c>
      <c r="B371" s="143" t="s">
        <v>1043</v>
      </c>
      <c r="C371" s="143">
        <v>5041846800</v>
      </c>
      <c r="D371" s="143" t="s">
        <v>95</v>
      </c>
      <c r="E371" s="158" t="s">
        <v>448</v>
      </c>
      <c r="F371" s="159" t="s">
        <v>1244</v>
      </c>
      <c r="G371" s="160" t="s">
        <v>1254</v>
      </c>
      <c r="H371" s="147"/>
      <c r="I371" s="147"/>
      <c r="J371" s="147"/>
      <c r="K371" s="147"/>
      <c r="L371" s="147"/>
    </row>
    <row r="372" spans="1:12" x14ac:dyDescent="0.3">
      <c r="A372" s="142" t="s">
        <v>1593</v>
      </c>
      <c r="B372" s="143" t="s">
        <v>1127</v>
      </c>
      <c r="C372" s="143" t="s">
        <v>1455</v>
      </c>
      <c r="D372" s="143" t="s">
        <v>920</v>
      </c>
      <c r="E372" s="158" t="s">
        <v>1207</v>
      </c>
      <c r="F372" s="159" t="s">
        <v>1244</v>
      </c>
      <c r="G372" s="160" t="s">
        <v>1254</v>
      </c>
      <c r="H372" s="147"/>
      <c r="I372" s="147"/>
      <c r="J372" s="147"/>
      <c r="K372" s="147"/>
      <c r="L372" s="147"/>
    </row>
    <row r="373" spans="1:12" x14ac:dyDescent="0.3">
      <c r="A373" s="142" t="s">
        <v>1594</v>
      </c>
      <c r="B373" s="143" t="s">
        <v>1046</v>
      </c>
      <c r="C373" s="143" t="s">
        <v>1425</v>
      </c>
      <c r="D373" s="143" t="s">
        <v>1581</v>
      </c>
      <c r="E373" s="158" t="s">
        <v>448</v>
      </c>
      <c r="F373" s="159" t="s">
        <v>1244</v>
      </c>
      <c r="G373" s="160" t="s">
        <v>1254</v>
      </c>
      <c r="H373" s="147"/>
      <c r="I373" s="147"/>
      <c r="J373" s="147"/>
      <c r="K373" s="147"/>
      <c r="L373" s="147"/>
    </row>
    <row r="374" spans="1:12" x14ac:dyDescent="0.3">
      <c r="A374" s="142" t="s">
        <v>1595</v>
      </c>
      <c r="B374" s="143" t="s">
        <v>1046</v>
      </c>
      <c r="C374" s="143" t="s">
        <v>1425</v>
      </c>
      <c r="D374" s="143" t="s">
        <v>1581</v>
      </c>
      <c r="E374" s="158" t="s">
        <v>1207</v>
      </c>
      <c r="F374" s="159" t="s">
        <v>1244</v>
      </c>
      <c r="G374" s="160" t="s">
        <v>1254</v>
      </c>
      <c r="H374" s="147"/>
      <c r="I374" s="147"/>
      <c r="J374" s="147"/>
      <c r="K374" s="147"/>
      <c r="L374" s="147"/>
    </row>
    <row r="375" spans="1:12" x14ac:dyDescent="0.3">
      <c r="A375" s="142" t="s">
        <v>1596</v>
      </c>
      <c r="B375" s="143" t="s">
        <v>1046</v>
      </c>
      <c r="C375" s="143" t="s">
        <v>1425</v>
      </c>
      <c r="D375" s="143" t="s">
        <v>1581</v>
      </c>
      <c r="E375" s="158" t="s">
        <v>1207</v>
      </c>
      <c r="F375" s="159" t="s">
        <v>1244</v>
      </c>
      <c r="G375" s="160" t="s">
        <v>1254</v>
      </c>
      <c r="H375" s="147"/>
      <c r="I375" s="147"/>
      <c r="J375" s="147"/>
      <c r="K375" s="147"/>
      <c r="L375" s="147"/>
    </row>
    <row r="376" spans="1:12" x14ac:dyDescent="0.3">
      <c r="A376" s="161" t="s">
        <v>1597</v>
      </c>
      <c r="B376" s="143" t="s">
        <v>1146</v>
      </c>
      <c r="C376" s="143" t="s">
        <v>1475</v>
      </c>
      <c r="D376" s="143" t="s">
        <v>95</v>
      </c>
      <c r="E376" s="158" t="s">
        <v>1207</v>
      </c>
      <c r="F376" s="159" t="s">
        <v>1244</v>
      </c>
      <c r="G376" s="160" t="s">
        <v>1254</v>
      </c>
      <c r="H376" s="147"/>
      <c r="I376" s="147"/>
      <c r="J376" s="147"/>
      <c r="K376" s="147"/>
      <c r="L376" s="147"/>
    </row>
    <row r="377" spans="1:12" x14ac:dyDescent="0.3">
      <c r="A377" s="142" t="s">
        <v>1598</v>
      </c>
      <c r="B377" s="143" t="s">
        <v>1140</v>
      </c>
      <c r="C377" s="143" t="s">
        <v>1378</v>
      </c>
      <c r="D377" s="143" t="s">
        <v>914</v>
      </c>
      <c r="E377" s="158" t="s">
        <v>1207</v>
      </c>
      <c r="F377" s="159" t="s">
        <v>1237</v>
      </c>
      <c r="G377" s="160" t="s">
        <v>1247</v>
      </c>
      <c r="H377" s="147"/>
      <c r="I377" s="147"/>
      <c r="J377" s="147"/>
      <c r="K377" s="147"/>
      <c r="L377" s="147"/>
    </row>
    <row r="378" spans="1:12" x14ac:dyDescent="0.3">
      <c r="A378" s="149" t="s">
        <v>1599</v>
      </c>
      <c r="B378" s="149" t="s">
        <v>1136</v>
      </c>
      <c r="C378" s="149" t="s">
        <v>1600</v>
      </c>
      <c r="D378" s="149" t="s">
        <v>95</v>
      </c>
      <c r="E378" s="150" t="s">
        <v>1207</v>
      </c>
      <c r="F378" s="151"/>
      <c r="G378" s="152"/>
      <c r="H378" s="147"/>
      <c r="I378" s="147"/>
      <c r="J378" s="147"/>
      <c r="K378" s="147"/>
      <c r="L378" s="147"/>
    </row>
    <row r="379" spans="1:12" x14ac:dyDescent="0.3">
      <c r="A379" s="149" t="s">
        <v>1601</v>
      </c>
      <c r="B379" s="149" t="s">
        <v>1056</v>
      </c>
      <c r="C379" s="149" t="s">
        <v>1378</v>
      </c>
      <c r="D379" s="149" t="s">
        <v>95</v>
      </c>
      <c r="E379" s="150" t="s">
        <v>1207</v>
      </c>
      <c r="F379" s="151"/>
      <c r="G379" s="152"/>
      <c r="H379" s="147"/>
      <c r="I379" s="147"/>
      <c r="J379" s="147"/>
      <c r="K379" s="147"/>
      <c r="L379" s="147"/>
    </row>
    <row r="380" spans="1:12" x14ac:dyDescent="0.3">
      <c r="A380" s="149" t="s">
        <v>1602</v>
      </c>
      <c r="B380" s="149" t="s">
        <v>1159</v>
      </c>
      <c r="C380" s="149" t="s">
        <v>1378</v>
      </c>
      <c r="D380" s="149" t="s">
        <v>95</v>
      </c>
      <c r="E380" s="150" t="s">
        <v>1207</v>
      </c>
      <c r="F380" s="151"/>
      <c r="G380" s="152"/>
      <c r="H380" s="147"/>
      <c r="I380" s="147"/>
      <c r="J380" s="147"/>
      <c r="K380" s="147"/>
      <c r="L380" s="147"/>
    </row>
    <row r="381" spans="1:12" x14ac:dyDescent="0.3">
      <c r="A381" s="149" t="s">
        <v>1603</v>
      </c>
      <c r="B381" s="149" t="s">
        <v>1146</v>
      </c>
      <c r="C381" s="149" t="s">
        <v>1475</v>
      </c>
      <c r="D381" s="149" t="s">
        <v>95</v>
      </c>
      <c r="E381" s="150" t="s">
        <v>1207</v>
      </c>
      <c r="F381" s="151"/>
      <c r="G381" s="152"/>
      <c r="H381" s="147"/>
      <c r="I381" s="147"/>
      <c r="J381" s="147"/>
      <c r="K381" s="147"/>
      <c r="L381" s="147"/>
    </row>
    <row r="382" spans="1:12" x14ac:dyDescent="0.3">
      <c r="A382" s="149" t="s">
        <v>1604</v>
      </c>
      <c r="B382" s="149" t="s">
        <v>1146</v>
      </c>
      <c r="C382" s="149" t="s">
        <v>1475</v>
      </c>
      <c r="D382" s="149" t="s">
        <v>95</v>
      </c>
      <c r="E382" s="150" t="s">
        <v>1207</v>
      </c>
      <c r="F382" s="151"/>
      <c r="G382" s="152"/>
      <c r="H382" s="147"/>
      <c r="I382" s="147"/>
      <c r="J382" s="147"/>
      <c r="K382" s="147"/>
      <c r="L382" s="147"/>
    </row>
    <row r="383" spans="1:12" x14ac:dyDescent="0.3">
      <c r="A383" s="142" t="s">
        <v>1604</v>
      </c>
      <c r="B383" s="143" t="s">
        <v>1146</v>
      </c>
      <c r="C383" s="143" t="s">
        <v>1475</v>
      </c>
      <c r="D383" s="143" t="s">
        <v>95</v>
      </c>
      <c r="E383" s="158" t="s">
        <v>1207</v>
      </c>
      <c r="F383" s="159"/>
      <c r="G383" s="160"/>
      <c r="H383" s="147"/>
      <c r="I383" s="147"/>
      <c r="J383" s="147"/>
      <c r="K383" s="147"/>
      <c r="L383" s="147"/>
    </row>
    <row r="384" spans="1:12" x14ac:dyDescent="0.3">
      <c r="A384" s="149" t="s">
        <v>1605</v>
      </c>
      <c r="B384" s="149" t="s">
        <v>1056</v>
      </c>
      <c r="C384" s="149" t="s">
        <v>1378</v>
      </c>
      <c r="D384" s="149" t="s">
        <v>95</v>
      </c>
      <c r="E384" s="150" t="s">
        <v>1207</v>
      </c>
      <c r="F384" s="151"/>
      <c r="G384" s="152"/>
      <c r="H384" s="147"/>
      <c r="I384" s="147"/>
      <c r="J384" s="147"/>
      <c r="K384" s="147"/>
      <c r="L384" s="147"/>
    </row>
    <row r="385" spans="1:12" x14ac:dyDescent="0.3">
      <c r="A385" s="149" t="s">
        <v>1606</v>
      </c>
      <c r="B385" s="149" t="s">
        <v>1159</v>
      </c>
      <c r="C385" s="149" t="s">
        <v>1378</v>
      </c>
      <c r="D385" s="149" t="s">
        <v>95</v>
      </c>
      <c r="E385" s="150" t="s">
        <v>1207</v>
      </c>
      <c r="F385" s="151"/>
      <c r="G385" s="152"/>
      <c r="H385" s="147"/>
      <c r="I385" s="147"/>
      <c r="J385" s="147"/>
      <c r="K385" s="147"/>
      <c r="L385" s="147"/>
    </row>
    <row r="386" spans="1:12" x14ac:dyDescent="0.3">
      <c r="A386" s="142" t="s">
        <v>1607</v>
      </c>
      <c r="B386" s="143" t="s">
        <v>1150</v>
      </c>
      <c r="C386" s="143" t="s">
        <v>1458</v>
      </c>
      <c r="D386" s="143" t="s">
        <v>95</v>
      </c>
      <c r="E386" s="158" t="s">
        <v>1207</v>
      </c>
      <c r="F386" s="159" t="s">
        <v>1244</v>
      </c>
      <c r="G386" s="160" t="s">
        <v>1254</v>
      </c>
      <c r="H386" s="147"/>
      <c r="I386" s="147"/>
      <c r="J386" s="147"/>
      <c r="K386" s="147"/>
      <c r="L386" s="147"/>
    </row>
    <row r="387" spans="1:12" x14ac:dyDescent="0.3">
      <c r="A387" s="165" t="s">
        <v>1608</v>
      </c>
      <c r="B387" s="165" t="s">
        <v>1156</v>
      </c>
      <c r="C387" s="165" t="s">
        <v>1472</v>
      </c>
      <c r="D387" s="165" t="s">
        <v>95</v>
      </c>
      <c r="E387" s="166" t="s">
        <v>1207</v>
      </c>
      <c r="F387" s="166" t="s">
        <v>1244</v>
      </c>
      <c r="G387" s="166" t="s">
        <v>1254</v>
      </c>
      <c r="H387" s="147"/>
      <c r="I387" s="147"/>
      <c r="J387" s="147"/>
      <c r="K387" s="147"/>
      <c r="L387" s="147"/>
    </row>
    <row r="388" spans="1:12" x14ac:dyDescent="0.3">
      <c r="A388" s="165" t="s">
        <v>1609</v>
      </c>
      <c r="B388" s="165" t="s">
        <v>1156</v>
      </c>
      <c r="C388" s="165" t="s">
        <v>1472</v>
      </c>
      <c r="D388" s="165" t="s">
        <v>95</v>
      </c>
      <c r="E388" s="166" t="s">
        <v>1207</v>
      </c>
      <c r="F388" s="166" t="s">
        <v>1244</v>
      </c>
      <c r="G388" s="166" t="s">
        <v>1254</v>
      </c>
      <c r="H388" s="147"/>
      <c r="I388" s="147"/>
      <c r="J388" s="147"/>
      <c r="K388" s="147"/>
      <c r="L388" s="147"/>
    </row>
    <row r="389" spans="1:12" x14ac:dyDescent="0.3">
      <c r="A389" s="165" t="s">
        <v>1610</v>
      </c>
      <c r="B389" s="165" t="s">
        <v>1156</v>
      </c>
      <c r="C389" s="165" t="s">
        <v>1472</v>
      </c>
      <c r="D389" s="165" t="s">
        <v>95</v>
      </c>
      <c r="E389" s="166" t="s">
        <v>1207</v>
      </c>
      <c r="F389" s="166" t="s">
        <v>1244</v>
      </c>
      <c r="G389" s="166" t="s">
        <v>1254</v>
      </c>
      <c r="H389" s="147"/>
      <c r="I389" s="147"/>
      <c r="J389" s="147"/>
      <c r="K389" s="147"/>
      <c r="L389" s="147"/>
    </row>
    <row r="390" spans="1:12" x14ac:dyDescent="0.3">
      <c r="A390" s="165" t="s">
        <v>1611</v>
      </c>
      <c r="B390" s="165" t="s">
        <v>1165</v>
      </c>
      <c r="C390" s="165" t="s">
        <v>1422</v>
      </c>
      <c r="D390" s="165" t="s">
        <v>95</v>
      </c>
      <c r="E390" s="166" t="s">
        <v>1207</v>
      </c>
      <c r="F390" s="166" t="s">
        <v>1244</v>
      </c>
      <c r="G390" s="166" t="s">
        <v>1254</v>
      </c>
      <c r="H390" s="147"/>
      <c r="I390" s="147"/>
      <c r="J390" s="147"/>
      <c r="K390" s="147"/>
      <c r="L390" s="147"/>
    </row>
    <row r="391" spans="1:12" x14ac:dyDescent="0.3">
      <c r="A391" s="165" t="s">
        <v>1612</v>
      </c>
      <c r="B391" s="165" t="s">
        <v>1053</v>
      </c>
      <c r="C391" s="165" t="s">
        <v>1465</v>
      </c>
      <c r="D391" s="165" t="s">
        <v>95</v>
      </c>
      <c r="E391" s="165" t="s">
        <v>1261</v>
      </c>
      <c r="F391" s="165"/>
      <c r="G391" s="165"/>
      <c r="H391" s="147"/>
      <c r="I391" s="147"/>
      <c r="J391" s="147"/>
      <c r="K391" s="147"/>
      <c r="L391" s="147"/>
    </row>
    <row r="392" spans="1:12" x14ac:dyDescent="0.3">
      <c r="A392" s="167" t="s">
        <v>1613</v>
      </c>
      <c r="B392" s="147" t="s">
        <v>1540</v>
      </c>
      <c r="C392" s="147" t="s">
        <v>1541</v>
      </c>
      <c r="D392" s="147" t="s">
        <v>970</v>
      </c>
      <c r="E392" s="147" t="s">
        <v>1207</v>
      </c>
      <c r="F392" s="147" t="s">
        <v>1244</v>
      </c>
      <c r="G392" s="147" t="s">
        <v>1254</v>
      </c>
      <c r="H392" s="147"/>
      <c r="I392" s="147"/>
      <c r="J392" s="147"/>
      <c r="K392" s="147"/>
      <c r="L392" s="147"/>
    </row>
    <row r="393" spans="1:12" x14ac:dyDescent="0.3">
      <c r="A393" s="167" t="s">
        <v>1614</v>
      </c>
      <c r="B393" s="147" t="s">
        <v>1066</v>
      </c>
      <c r="C393" s="147" t="s">
        <v>1339</v>
      </c>
      <c r="D393" s="147" t="s">
        <v>970</v>
      </c>
      <c r="E393" s="147" t="s">
        <v>1207</v>
      </c>
      <c r="F393" s="147" t="s">
        <v>1237</v>
      </c>
      <c r="G393" s="147" t="s">
        <v>1247</v>
      </c>
      <c r="H393" s="147"/>
      <c r="I393" s="147"/>
      <c r="J393" s="147"/>
      <c r="K393" s="147"/>
      <c r="L393" s="147"/>
    </row>
    <row r="394" spans="1:12" x14ac:dyDescent="0.3">
      <c r="A394" s="165" t="s">
        <v>1615</v>
      </c>
      <c r="B394" s="165" t="s">
        <v>1616</v>
      </c>
      <c r="C394" s="165" t="s">
        <v>1462</v>
      </c>
      <c r="D394" s="165" t="s">
        <v>95</v>
      </c>
      <c r="E394" s="165" t="s">
        <v>1282</v>
      </c>
      <c r="F394" s="165"/>
      <c r="G394" s="165"/>
      <c r="H394" s="147"/>
      <c r="I394" s="147"/>
      <c r="J394" s="147"/>
      <c r="K394" s="147"/>
      <c r="L394" s="147"/>
    </row>
    <row r="395" spans="1:12" x14ac:dyDescent="0.3">
      <c r="A395" s="167" t="s">
        <v>1617</v>
      </c>
      <c r="B395" s="147" t="s">
        <v>1540</v>
      </c>
      <c r="C395" s="147" t="s">
        <v>1541</v>
      </c>
      <c r="D395" s="147" t="s">
        <v>970</v>
      </c>
      <c r="E395" s="147" t="s">
        <v>1207</v>
      </c>
      <c r="F395" s="147" t="s">
        <v>1244</v>
      </c>
      <c r="G395" s="147" t="s">
        <v>1254</v>
      </c>
      <c r="H395" s="147"/>
      <c r="I395" s="147"/>
      <c r="J395" s="147"/>
      <c r="K395" s="147"/>
      <c r="L395" s="147"/>
    </row>
    <row r="396" spans="1:12" x14ac:dyDescent="0.3">
      <c r="A396" s="167" t="s">
        <v>1618</v>
      </c>
      <c r="B396" s="147" t="s">
        <v>971</v>
      </c>
      <c r="C396" s="147" t="s">
        <v>1485</v>
      </c>
      <c r="D396" s="147" t="s">
        <v>920</v>
      </c>
      <c r="E396" s="147" t="s">
        <v>448</v>
      </c>
      <c r="F396" s="147" t="s">
        <v>1244</v>
      </c>
      <c r="G396" s="147" t="s">
        <v>1254</v>
      </c>
      <c r="H396" s="147"/>
      <c r="I396" s="147"/>
      <c r="J396" s="147"/>
      <c r="K396" s="147"/>
      <c r="L396" s="147"/>
    </row>
    <row r="397" spans="1:12" x14ac:dyDescent="0.3">
      <c r="A397" s="167" t="s">
        <v>1619</v>
      </c>
      <c r="B397" s="147" t="s">
        <v>977</v>
      </c>
      <c r="C397" s="147" t="s">
        <v>1485</v>
      </c>
      <c r="D397" s="147" t="s">
        <v>920</v>
      </c>
      <c r="E397" s="147" t="s">
        <v>448</v>
      </c>
      <c r="F397" s="147" t="s">
        <v>1244</v>
      </c>
      <c r="G397" s="147" t="s">
        <v>1254</v>
      </c>
      <c r="H397" s="147"/>
      <c r="I397" s="147"/>
      <c r="J397" s="147"/>
      <c r="K397" s="147"/>
      <c r="L397" s="147"/>
    </row>
    <row r="398" spans="1:12" x14ac:dyDescent="0.3">
      <c r="A398" s="167" t="s">
        <v>312</v>
      </c>
      <c r="B398" s="147" t="s">
        <v>1118</v>
      </c>
      <c r="C398" s="147" t="s">
        <v>1316</v>
      </c>
      <c r="D398" s="147" t="s">
        <v>920</v>
      </c>
      <c r="E398" s="147" t="s">
        <v>1244</v>
      </c>
      <c r="F398" s="147" t="s">
        <v>448</v>
      </c>
      <c r="G398" s="147"/>
      <c r="H398" s="147"/>
      <c r="I398" s="147"/>
      <c r="J398" s="147"/>
      <c r="K398" s="147"/>
      <c r="L398" s="147"/>
    </row>
    <row r="399" spans="1:12" x14ac:dyDescent="0.3">
      <c r="A399" s="167" t="s">
        <v>317</v>
      </c>
      <c r="B399" s="147" t="s">
        <v>1118</v>
      </c>
      <c r="C399" s="147" t="s">
        <v>1316</v>
      </c>
      <c r="D399" s="147" t="s">
        <v>920</v>
      </c>
      <c r="E399" s="147" t="s">
        <v>1244</v>
      </c>
      <c r="F399" s="147" t="s">
        <v>448</v>
      </c>
      <c r="G399" s="147"/>
      <c r="H399" s="147"/>
      <c r="I399" s="147"/>
      <c r="J399" s="147"/>
      <c r="K399" s="147"/>
      <c r="L399" s="147"/>
    </row>
    <row r="400" spans="1:12" x14ac:dyDescent="0.3">
      <c r="A400" s="167" t="s">
        <v>1620</v>
      </c>
      <c r="B400" s="147" t="s">
        <v>1521</v>
      </c>
      <c r="C400" s="147" t="s">
        <v>1316</v>
      </c>
      <c r="D400" s="147" t="s">
        <v>920</v>
      </c>
      <c r="E400" s="147" t="s">
        <v>1244</v>
      </c>
      <c r="F400" s="147" t="s">
        <v>448</v>
      </c>
      <c r="G400" s="147"/>
      <c r="H400" s="147"/>
      <c r="I400" s="147"/>
      <c r="J400" s="147"/>
      <c r="K400" s="147"/>
      <c r="L400" s="147"/>
    </row>
    <row r="401" spans="1:12" x14ac:dyDescent="0.3">
      <c r="A401" s="167" t="s">
        <v>1621</v>
      </c>
      <c r="B401" s="147" t="s">
        <v>1521</v>
      </c>
      <c r="C401" s="147" t="s">
        <v>1316</v>
      </c>
      <c r="D401" s="147" t="s">
        <v>920</v>
      </c>
      <c r="E401" s="147" t="s">
        <v>1244</v>
      </c>
      <c r="F401" s="147" t="s">
        <v>448</v>
      </c>
      <c r="G401" s="147"/>
      <c r="H401" s="147"/>
      <c r="I401" s="147"/>
      <c r="J401" s="147"/>
      <c r="K401" s="147"/>
      <c r="L401" s="147"/>
    </row>
    <row r="402" spans="1:12" x14ac:dyDescent="0.3">
      <c r="A402" s="167" t="s">
        <v>1622</v>
      </c>
      <c r="B402" s="147" t="s">
        <v>949</v>
      </c>
      <c r="C402" s="147" t="s">
        <v>1623</v>
      </c>
      <c r="D402" s="147" t="s">
        <v>920</v>
      </c>
      <c r="E402" s="147" t="s">
        <v>1207</v>
      </c>
      <c r="F402" s="147" t="s">
        <v>1244</v>
      </c>
      <c r="G402" s="147" t="s">
        <v>1254</v>
      </c>
      <c r="H402" s="147"/>
      <c r="I402" s="147"/>
      <c r="J402" s="147"/>
      <c r="K402" s="147"/>
      <c r="L402" s="147"/>
    </row>
    <row r="403" spans="1:12" x14ac:dyDescent="0.3">
      <c r="A403" s="167" t="s">
        <v>1624</v>
      </c>
      <c r="B403" s="147" t="s">
        <v>1124</v>
      </c>
      <c r="C403" s="147" t="s">
        <v>1475</v>
      </c>
      <c r="D403" s="147" t="s">
        <v>95</v>
      </c>
      <c r="E403" s="147" t="s">
        <v>442</v>
      </c>
      <c r="F403" s="147"/>
      <c r="G403" s="147"/>
      <c r="H403" s="147"/>
      <c r="I403" s="147"/>
      <c r="J403" s="147"/>
      <c r="K403" s="147"/>
      <c r="L403" s="147"/>
    </row>
    <row r="404" spans="1:12" x14ac:dyDescent="0.3">
      <c r="A404" s="167" t="s">
        <v>1625</v>
      </c>
      <c r="B404" s="147" t="s">
        <v>1124</v>
      </c>
      <c r="C404" s="147" t="s">
        <v>1485</v>
      </c>
      <c r="D404" s="147" t="s">
        <v>95</v>
      </c>
      <c r="E404" s="147" t="s">
        <v>442</v>
      </c>
      <c r="F404" s="147"/>
      <c r="G404" s="147"/>
      <c r="H404" s="147"/>
      <c r="I404" s="147"/>
      <c r="J404" s="147"/>
      <c r="K404" s="147"/>
      <c r="L404" s="147"/>
    </row>
    <row r="405" spans="1:12" x14ac:dyDescent="0.3">
      <c r="A405" s="167" t="s">
        <v>335</v>
      </c>
      <c r="B405" s="147" t="s">
        <v>1101</v>
      </c>
      <c r="C405" s="147" t="s">
        <v>1458</v>
      </c>
      <c r="D405" s="147" t="s">
        <v>95</v>
      </c>
      <c r="E405" s="147" t="s">
        <v>442</v>
      </c>
      <c r="F405" s="147"/>
      <c r="G405" s="147"/>
      <c r="H405" s="147"/>
      <c r="I405" s="147"/>
      <c r="J405" s="147"/>
      <c r="K405" s="147"/>
      <c r="L405" s="147"/>
    </row>
    <row r="406" spans="1:12" x14ac:dyDescent="0.3">
      <c r="A406" s="167" t="s">
        <v>1626</v>
      </c>
      <c r="B406" s="147" t="s">
        <v>949</v>
      </c>
      <c r="C406" s="147" t="s">
        <v>1348</v>
      </c>
      <c r="D406" s="147" t="s">
        <v>920</v>
      </c>
      <c r="E406" s="147" t="s">
        <v>1207</v>
      </c>
      <c r="F406" s="147" t="s">
        <v>1237</v>
      </c>
      <c r="G406" s="147" t="s">
        <v>1247</v>
      </c>
      <c r="H406" s="147"/>
      <c r="I406" s="147"/>
      <c r="J406" s="147"/>
      <c r="K406" s="147"/>
      <c r="L406" s="147"/>
    </row>
    <row r="407" spans="1:12" x14ac:dyDescent="0.3">
      <c r="A407" s="167" t="s">
        <v>1627</v>
      </c>
      <c r="B407" s="147" t="s">
        <v>1007</v>
      </c>
      <c r="C407" s="147" t="s">
        <v>1366</v>
      </c>
      <c r="D407" s="147" t="s">
        <v>920</v>
      </c>
      <c r="E407" s="147" t="s">
        <v>1207</v>
      </c>
      <c r="F407" s="147" t="s">
        <v>1237</v>
      </c>
      <c r="G407" s="147" t="s">
        <v>1247</v>
      </c>
      <c r="H407" s="147"/>
      <c r="I407" s="147"/>
      <c r="J407" s="147"/>
      <c r="K407" s="147"/>
      <c r="L407" s="147"/>
    </row>
    <row r="408" spans="1:12" x14ac:dyDescent="0.3">
      <c r="A408" s="167" t="s">
        <v>1628</v>
      </c>
      <c r="B408" s="147" t="s">
        <v>1521</v>
      </c>
      <c r="C408" s="147" t="s">
        <v>1176</v>
      </c>
      <c r="D408" s="147" t="s">
        <v>1179</v>
      </c>
      <c r="E408" s="147" t="s">
        <v>95</v>
      </c>
      <c r="F408" s="147"/>
      <c r="G408" s="147"/>
      <c r="H408" s="147"/>
      <c r="I408" s="147"/>
      <c r="J408" s="147"/>
      <c r="K408" s="147"/>
      <c r="L408" s="147"/>
    </row>
    <row r="409" spans="1:12" x14ac:dyDescent="0.3">
      <c r="A409" s="167" t="s">
        <v>1629</v>
      </c>
      <c r="B409" s="147" t="s">
        <v>1075</v>
      </c>
      <c r="C409" s="147" t="s">
        <v>1452</v>
      </c>
      <c r="D409" s="147" t="s">
        <v>920</v>
      </c>
      <c r="E409" s="147" t="s">
        <v>1207</v>
      </c>
      <c r="F409" s="147" t="s">
        <v>1244</v>
      </c>
      <c r="G409" s="147" t="s">
        <v>1254</v>
      </c>
      <c r="H409" s="147"/>
      <c r="I409" s="147"/>
      <c r="J409" s="147"/>
      <c r="K409" s="147"/>
      <c r="L409" s="147"/>
    </row>
    <row r="410" spans="1:12" x14ac:dyDescent="0.3">
      <c r="A410" s="167" t="s">
        <v>1630</v>
      </c>
      <c r="B410" s="147" t="s">
        <v>1075</v>
      </c>
      <c r="C410" s="147" t="s">
        <v>1452</v>
      </c>
      <c r="D410" s="147" t="s">
        <v>920</v>
      </c>
      <c r="E410" s="147" t="s">
        <v>448</v>
      </c>
      <c r="F410" s="147" t="s">
        <v>1244</v>
      </c>
      <c r="G410" s="147" t="s">
        <v>1254</v>
      </c>
      <c r="H410" s="147"/>
      <c r="I410" s="147"/>
      <c r="J410" s="147"/>
      <c r="K410" s="147"/>
      <c r="L410" s="147"/>
    </row>
    <row r="411" spans="1:12" x14ac:dyDescent="0.3">
      <c r="A411" s="167" t="s">
        <v>1631</v>
      </c>
      <c r="B411" s="147" t="s">
        <v>1075</v>
      </c>
      <c r="C411" s="147" t="s">
        <v>1452</v>
      </c>
      <c r="D411" s="147" t="s">
        <v>920</v>
      </c>
      <c r="E411" s="147" t="s">
        <v>448</v>
      </c>
      <c r="F411" s="147" t="s">
        <v>1244</v>
      </c>
      <c r="G411" s="147" t="s">
        <v>1254</v>
      </c>
      <c r="H411" s="147"/>
      <c r="I411" s="147"/>
      <c r="J411" s="147"/>
      <c r="K411" s="147"/>
      <c r="L411" s="147"/>
    </row>
    <row r="412" spans="1:12" x14ac:dyDescent="0.3">
      <c r="A412" s="167" t="s">
        <v>1632</v>
      </c>
      <c r="B412" s="147" t="s">
        <v>986</v>
      </c>
      <c r="C412" s="147" t="s">
        <v>1455</v>
      </c>
      <c r="D412" s="147" t="s">
        <v>929</v>
      </c>
      <c r="E412" s="147" t="s">
        <v>448</v>
      </c>
      <c r="F412" s="147" t="s">
        <v>1244</v>
      </c>
      <c r="G412" s="147" t="s">
        <v>1254</v>
      </c>
      <c r="H412" s="147"/>
      <c r="I412" s="147"/>
      <c r="J412" s="147"/>
      <c r="K412" s="147"/>
      <c r="L412" s="147"/>
    </row>
    <row r="413" spans="1:12" x14ac:dyDescent="0.3">
      <c r="A413" s="167" t="s">
        <v>1633</v>
      </c>
      <c r="B413" s="147" t="s">
        <v>961</v>
      </c>
      <c r="C413" s="147" t="s">
        <v>1452</v>
      </c>
      <c r="D413" s="147" t="s">
        <v>95</v>
      </c>
      <c r="E413" s="147" t="s">
        <v>1207</v>
      </c>
      <c r="F413" s="147" t="s">
        <v>1237</v>
      </c>
      <c r="G413" s="147" t="s">
        <v>1247</v>
      </c>
      <c r="H413" s="147"/>
      <c r="I413" s="147"/>
      <c r="J413" s="147"/>
      <c r="K413" s="147"/>
      <c r="L413" s="147"/>
    </row>
    <row r="414" spans="1:12" x14ac:dyDescent="0.3">
      <c r="A414" s="167" t="s">
        <v>1634</v>
      </c>
      <c r="B414" s="147" t="s">
        <v>964</v>
      </c>
      <c r="C414" s="147" t="s">
        <v>1548</v>
      </c>
      <c r="D414" s="147" t="s">
        <v>925</v>
      </c>
      <c r="E414" s="147" t="s">
        <v>1207</v>
      </c>
      <c r="F414" s="147" t="s">
        <v>1237</v>
      </c>
      <c r="G414" s="147" t="s">
        <v>1247</v>
      </c>
      <c r="H414" s="147"/>
      <c r="I414" s="147"/>
      <c r="J414" s="147"/>
      <c r="K414" s="147"/>
      <c r="L414" s="147"/>
    </row>
    <row r="415" spans="1:12" x14ac:dyDescent="0.3">
      <c r="A415" s="167" t="s">
        <v>1635</v>
      </c>
      <c r="B415" s="147" t="s">
        <v>967</v>
      </c>
      <c r="C415" s="147" t="s">
        <v>1482</v>
      </c>
      <c r="D415" s="147" t="s">
        <v>920</v>
      </c>
      <c r="E415" s="147" t="s">
        <v>1207</v>
      </c>
      <c r="F415" s="147" t="s">
        <v>1237</v>
      </c>
      <c r="G415" s="147" t="s">
        <v>1247</v>
      </c>
      <c r="H415" s="147"/>
      <c r="I415" s="147"/>
      <c r="J415" s="147"/>
      <c r="K415" s="147"/>
      <c r="L415" s="147"/>
    </row>
    <row r="416" spans="1:12" x14ac:dyDescent="0.3">
      <c r="A416" s="167" t="s">
        <v>1636</v>
      </c>
      <c r="B416" s="147" t="s">
        <v>1089</v>
      </c>
      <c r="C416" s="147" t="s">
        <v>1403</v>
      </c>
      <c r="D416" s="147" t="s">
        <v>920</v>
      </c>
      <c r="E416" s="147" t="s">
        <v>1207</v>
      </c>
      <c r="F416" s="147" t="s">
        <v>1244</v>
      </c>
      <c r="G416" s="147" t="s">
        <v>1254</v>
      </c>
      <c r="H416" s="147"/>
      <c r="I416" s="147"/>
      <c r="J416" s="147"/>
      <c r="K416" s="147"/>
      <c r="L416" s="147"/>
    </row>
    <row r="417" spans="1:12" x14ac:dyDescent="0.3">
      <c r="A417" s="167" t="s">
        <v>1637</v>
      </c>
      <c r="B417" s="147" t="s">
        <v>1095</v>
      </c>
      <c r="C417" s="147" t="s">
        <v>1455</v>
      </c>
      <c r="D417" s="147" t="s">
        <v>95</v>
      </c>
      <c r="E417" s="147" t="s">
        <v>1207</v>
      </c>
      <c r="F417" s="147" t="s">
        <v>1244</v>
      </c>
      <c r="G417" s="147" t="s">
        <v>1254</v>
      </c>
      <c r="H417" s="147"/>
      <c r="I417" s="147"/>
      <c r="J417" s="147"/>
      <c r="K417" s="147"/>
      <c r="L417" s="147"/>
    </row>
    <row r="418" spans="1:12" x14ac:dyDescent="0.3">
      <c r="A418" s="167" t="s">
        <v>1638</v>
      </c>
      <c r="B418" s="147" t="s">
        <v>983</v>
      </c>
      <c r="C418" s="147" t="s">
        <v>1403</v>
      </c>
      <c r="D418" s="147" t="s">
        <v>920</v>
      </c>
      <c r="E418" s="147" t="s">
        <v>1207</v>
      </c>
      <c r="F418" s="147" t="s">
        <v>1237</v>
      </c>
      <c r="G418" s="147" t="s">
        <v>1247</v>
      </c>
      <c r="H418" s="147"/>
      <c r="I418" s="147"/>
      <c r="J418" s="147"/>
      <c r="K418" s="147"/>
      <c r="L418" s="147"/>
    </row>
    <row r="419" spans="1:12" x14ac:dyDescent="0.3">
      <c r="A419" s="167" t="s">
        <v>1639</v>
      </c>
      <c r="B419" s="147" t="s">
        <v>1078</v>
      </c>
      <c r="C419" s="147" t="s">
        <v>1375</v>
      </c>
      <c r="D419" s="147" t="s">
        <v>920</v>
      </c>
      <c r="E419" s="147" t="s">
        <v>1207</v>
      </c>
      <c r="F419" s="147" t="s">
        <v>1237</v>
      </c>
      <c r="G419" s="147" t="s">
        <v>1247</v>
      </c>
      <c r="H419" s="147"/>
      <c r="I419" s="147"/>
      <c r="J419" s="147"/>
      <c r="K419" s="147"/>
      <c r="L419" s="147"/>
    </row>
    <row r="420" spans="1:12" x14ac:dyDescent="0.3">
      <c r="A420" s="167" t="s">
        <v>1640</v>
      </c>
      <c r="B420" s="147" t="s">
        <v>1078</v>
      </c>
      <c r="C420" s="147" t="s">
        <v>1372</v>
      </c>
      <c r="D420" s="147" t="s">
        <v>920</v>
      </c>
      <c r="E420" s="147" t="s">
        <v>1207</v>
      </c>
      <c r="F420" s="147" t="s">
        <v>1244</v>
      </c>
      <c r="G420" s="147" t="s">
        <v>1254</v>
      </c>
      <c r="H420" s="147"/>
      <c r="I420" s="147"/>
      <c r="J420" s="147"/>
      <c r="K420" s="147"/>
      <c r="L420" s="147"/>
    </row>
    <row r="421" spans="1:12" x14ac:dyDescent="0.3">
      <c r="A421" s="167" t="s">
        <v>1641</v>
      </c>
      <c r="B421" s="147" t="s">
        <v>971</v>
      </c>
      <c r="C421" s="147" t="s">
        <v>1485</v>
      </c>
      <c r="D421" s="147" t="s">
        <v>920</v>
      </c>
      <c r="E421" s="147" t="s">
        <v>1207</v>
      </c>
      <c r="F421" s="147" t="s">
        <v>1237</v>
      </c>
      <c r="G421" s="147" t="s">
        <v>1247</v>
      </c>
      <c r="H421" s="147"/>
      <c r="I421" s="147"/>
      <c r="J421" s="147"/>
      <c r="K421" s="147"/>
      <c r="L421" s="147"/>
    </row>
    <row r="422" spans="1:12" x14ac:dyDescent="0.3">
      <c r="A422" s="167" t="s">
        <v>1642</v>
      </c>
      <c r="B422" s="147" t="s">
        <v>1092</v>
      </c>
      <c r="C422" s="147" t="s">
        <v>1485</v>
      </c>
      <c r="D422" s="147" t="s">
        <v>920</v>
      </c>
      <c r="E422" s="147" t="s">
        <v>1207</v>
      </c>
      <c r="F422" s="147" t="s">
        <v>1237</v>
      </c>
      <c r="G422" s="147" t="s">
        <v>1247</v>
      </c>
      <c r="H422" s="147"/>
      <c r="I422" s="147"/>
      <c r="J422" s="147"/>
      <c r="K422" s="147"/>
      <c r="L422" s="147"/>
    </row>
    <row r="423" spans="1:12" x14ac:dyDescent="0.3">
      <c r="A423" s="167" t="s">
        <v>1643</v>
      </c>
      <c r="B423" s="147" t="s">
        <v>1031</v>
      </c>
      <c r="C423" s="147" t="s">
        <v>1403</v>
      </c>
      <c r="D423" s="147" t="s">
        <v>95</v>
      </c>
      <c r="E423" s="147" t="s">
        <v>1207</v>
      </c>
      <c r="F423" s="147" t="s">
        <v>1237</v>
      </c>
      <c r="G423" s="147" t="s">
        <v>1247</v>
      </c>
      <c r="H423" s="147"/>
      <c r="I423" s="147"/>
      <c r="J423" s="147"/>
      <c r="K423" s="147"/>
      <c r="L423" s="147"/>
    </row>
    <row r="424" spans="1:12" x14ac:dyDescent="0.3">
      <c r="A424" s="167" t="s">
        <v>340</v>
      </c>
      <c r="B424" s="147" t="s">
        <v>1112</v>
      </c>
      <c r="C424" s="147" t="s">
        <v>1313</v>
      </c>
      <c r="D424" s="147" t="s">
        <v>95</v>
      </c>
      <c r="E424" s="147" t="s">
        <v>1207</v>
      </c>
      <c r="F424" s="147" t="s">
        <v>1237</v>
      </c>
      <c r="G424" s="147" t="s">
        <v>1247</v>
      </c>
      <c r="H424" s="147"/>
      <c r="I424" s="147"/>
      <c r="J424" s="147"/>
      <c r="K424" s="147"/>
      <c r="L424" s="147"/>
    </row>
    <row r="425" spans="1:12" x14ac:dyDescent="0.3">
      <c r="A425" s="167" t="s">
        <v>1644</v>
      </c>
      <c r="B425" s="147" t="s">
        <v>1025</v>
      </c>
      <c r="C425" s="147">
        <v>5041840700</v>
      </c>
      <c r="D425" s="147" t="s">
        <v>95</v>
      </c>
      <c r="E425" s="147" t="s">
        <v>1207</v>
      </c>
      <c r="F425" s="147" t="s">
        <v>1244</v>
      </c>
      <c r="G425" s="147" t="s">
        <v>1254</v>
      </c>
      <c r="H425" s="147"/>
      <c r="I425" s="147"/>
      <c r="J425" s="147"/>
      <c r="K425" s="147"/>
      <c r="L425" s="147"/>
    </row>
    <row r="426" spans="1:12" x14ac:dyDescent="0.3">
      <c r="A426" s="167" t="s">
        <v>1645</v>
      </c>
      <c r="B426" s="147" t="s">
        <v>1025</v>
      </c>
      <c r="C426" s="147">
        <v>5041840700</v>
      </c>
      <c r="D426" s="147" t="s">
        <v>95</v>
      </c>
      <c r="E426" s="147" t="s">
        <v>1207</v>
      </c>
      <c r="F426" s="147" t="s">
        <v>1244</v>
      </c>
      <c r="G426" s="147" t="s">
        <v>1254</v>
      </c>
      <c r="H426" s="147"/>
      <c r="I426" s="147"/>
      <c r="J426" s="147"/>
      <c r="K426" s="147"/>
      <c r="L426" s="147"/>
    </row>
    <row r="427" spans="1:12" x14ac:dyDescent="0.3">
      <c r="A427" s="167" t="s">
        <v>1646</v>
      </c>
      <c r="B427" s="147" t="s">
        <v>1573</v>
      </c>
      <c r="C427" s="147" t="s">
        <v>1330</v>
      </c>
      <c r="D427" s="147" t="s">
        <v>920</v>
      </c>
      <c r="E427" s="147" t="s">
        <v>1207</v>
      </c>
      <c r="F427" s="147" t="s">
        <v>1244</v>
      </c>
      <c r="G427" s="147" t="s">
        <v>1254</v>
      </c>
      <c r="H427" s="147"/>
      <c r="I427" s="147"/>
      <c r="J427" s="147"/>
      <c r="K427" s="147"/>
      <c r="L427" s="147"/>
    </row>
    <row r="428" spans="1:12" x14ac:dyDescent="0.3">
      <c r="A428" s="167" t="s">
        <v>1647</v>
      </c>
      <c r="B428" s="147" t="s">
        <v>1031</v>
      </c>
      <c r="C428" s="147" t="s">
        <v>1316</v>
      </c>
      <c r="D428" s="147" t="s">
        <v>95</v>
      </c>
      <c r="E428" s="147" t="s">
        <v>1207</v>
      </c>
      <c r="F428" s="147" t="s">
        <v>1237</v>
      </c>
      <c r="G428" s="147" t="s">
        <v>1247</v>
      </c>
      <c r="H428" s="147"/>
      <c r="I428" s="147"/>
      <c r="J428" s="147"/>
      <c r="K428" s="147"/>
      <c r="L428" s="147"/>
    </row>
    <row r="429" spans="1:12" x14ac:dyDescent="0.3">
      <c r="A429" s="167" t="s">
        <v>1648</v>
      </c>
      <c r="B429" s="147" t="s">
        <v>1103</v>
      </c>
      <c r="C429" s="147" t="s">
        <v>1372</v>
      </c>
      <c r="D429" s="147" t="s">
        <v>920</v>
      </c>
      <c r="E429" s="147" t="s">
        <v>1207</v>
      </c>
      <c r="F429" s="147" t="s">
        <v>1244</v>
      </c>
      <c r="G429" s="147" t="s">
        <v>1254</v>
      </c>
      <c r="H429" s="147"/>
      <c r="I429" s="147"/>
      <c r="J429" s="147"/>
      <c r="K429" s="147"/>
      <c r="L429" s="147"/>
    </row>
    <row r="430" spans="1:12" x14ac:dyDescent="0.3">
      <c r="A430" s="167" t="s">
        <v>1649</v>
      </c>
      <c r="B430" s="147" t="s">
        <v>1078</v>
      </c>
      <c r="C430" s="147" t="s">
        <v>1372</v>
      </c>
      <c r="D430" s="147" t="s">
        <v>920</v>
      </c>
      <c r="E430" s="147" t="s">
        <v>1207</v>
      </c>
      <c r="F430" s="147" t="s">
        <v>1244</v>
      </c>
      <c r="G430" s="147" t="s">
        <v>1254</v>
      </c>
      <c r="H430" s="147"/>
      <c r="I430" s="147"/>
      <c r="J430" s="147"/>
      <c r="K430" s="147"/>
      <c r="L430" s="147"/>
    </row>
    <row r="431" spans="1:12" x14ac:dyDescent="0.3">
      <c r="A431" s="167" t="s">
        <v>1650</v>
      </c>
      <c r="B431" s="147" t="s">
        <v>1103</v>
      </c>
      <c r="C431" s="147" t="s">
        <v>1372</v>
      </c>
      <c r="D431" s="147" t="s">
        <v>920</v>
      </c>
      <c r="E431" s="147" t="s">
        <v>1207</v>
      </c>
      <c r="F431" s="147" t="s">
        <v>1244</v>
      </c>
      <c r="G431" s="147" t="s">
        <v>1254</v>
      </c>
      <c r="H431" s="147"/>
      <c r="I431" s="147"/>
      <c r="J431" s="147"/>
      <c r="K431" s="147"/>
      <c r="L431" s="147"/>
    </row>
    <row r="432" spans="1:12" x14ac:dyDescent="0.3">
      <c r="A432" s="167" t="s">
        <v>1651</v>
      </c>
      <c r="B432" s="147" t="s">
        <v>1103</v>
      </c>
      <c r="C432" s="147" t="s">
        <v>1372</v>
      </c>
      <c r="D432" s="147" t="s">
        <v>920</v>
      </c>
      <c r="E432" s="147" t="s">
        <v>1207</v>
      </c>
      <c r="F432" s="147" t="s">
        <v>1244</v>
      </c>
      <c r="G432" s="147" t="s">
        <v>1254</v>
      </c>
      <c r="H432" s="147"/>
      <c r="I432" s="147"/>
      <c r="J432" s="147"/>
      <c r="K432" s="147"/>
      <c r="L432" s="147"/>
    </row>
    <row r="433" spans="1:12" x14ac:dyDescent="0.3">
      <c r="A433" s="167" t="s">
        <v>1652</v>
      </c>
      <c r="B433" s="147" t="s">
        <v>971</v>
      </c>
      <c r="C433" s="147" t="s">
        <v>1485</v>
      </c>
      <c r="D433" s="147" t="s">
        <v>920</v>
      </c>
      <c r="E433" s="147" t="s">
        <v>1207</v>
      </c>
      <c r="F433" s="147" t="s">
        <v>1244</v>
      </c>
      <c r="G433" s="147" t="s">
        <v>1254</v>
      </c>
      <c r="H433" s="147"/>
      <c r="I433" s="147"/>
      <c r="J433" s="147"/>
      <c r="K433" s="147"/>
      <c r="L433" s="147"/>
    </row>
    <row r="434" spans="1:12" x14ac:dyDescent="0.3">
      <c r="A434" s="167" t="s">
        <v>1653</v>
      </c>
      <c r="B434" s="147" t="s">
        <v>1092</v>
      </c>
      <c r="C434" s="147" t="s">
        <v>1485</v>
      </c>
      <c r="D434" s="147" t="s">
        <v>920</v>
      </c>
      <c r="E434" s="147" t="s">
        <v>1207</v>
      </c>
      <c r="F434" s="147" t="s">
        <v>1244</v>
      </c>
      <c r="G434" s="147" t="s">
        <v>1254</v>
      </c>
      <c r="H434" s="147"/>
      <c r="I434" s="147"/>
      <c r="J434" s="147"/>
      <c r="K434" s="147"/>
      <c r="L434" s="147"/>
    </row>
    <row r="435" spans="1:12" x14ac:dyDescent="0.3">
      <c r="A435" s="167" t="s">
        <v>1654</v>
      </c>
      <c r="B435" s="147" t="s">
        <v>1031</v>
      </c>
      <c r="C435" s="147" t="s">
        <v>1316</v>
      </c>
      <c r="D435" s="147" t="s">
        <v>95</v>
      </c>
      <c r="E435" s="147" t="s">
        <v>1207</v>
      </c>
      <c r="F435" s="147" t="s">
        <v>1244</v>
      </c>
      <c r="G435" s="147" t="s">
        <v>1254</v>
      </c>
      <c r="H435" s="147"/>
      <c r="I435" s="147"/>
      <c r="J435" s="147"/>
      <c r="K435" s="147"/>
      <c r="L435" s="147"/>
    </row>
    <row r="436" spans="1:12" x14ac:dyDescent="0.3">
      <c r="A436" s="167" t="s">
        <v>1655</v>
      </c>
      <c r="B436" s="147" t="s">
        <v>1098</v>
      </c>
      <c r="C436" s="147" t="s">
        <v>1316</v>
      </c>
      <c r="D436" s="147" t="s">
        <v>95</v>
      </c>
      <c r="E436" s="147" t="s">
        <v>1207</v>
      </c>
      <c r="F436" s="147" t="s">
        <v>1237</v>
      </c>
      <c r="G436" s="147" t="s">
        <v>1247</v>
      </c>
      <c r="H436" s="147"/>
      <c r="I436" s="147"/>
      <c r="J436" s="147"/>
      <c r="K436" s="147"/>
      <c r="L436" s="147"/>
    </row>
    <row r="437" spans="1:12" x14ac:dyDescent="0.3">
      <c r="A437" s="167" t="s">
        <v>1656</v>
      </c>
      <c r="B437" s="147" t="s">
        <v>998</v>
      </c>
      <c r="C437" s="147" t="s">
        <v>1485</v>
      </c>
      <c r="D437" s="147" t="s">
        <v>920</v>
      </c>
      <c r="E437" s="147" t="s">
        <v>1207</v>
      </c>
      <c r="F437" s="147" t="s">
        <v>1244</v>
      </c>
      <c r="G437" s="147" t="s">
        <v>1254</v>
      </c>
      <c r="H437" s="147"/>
      <c r="I437" s="147"/>
      <c r="J437" s="147"/>
      <c r="K437" s="147"/>
      <c r="L437" s="147"/>
    </row>
    <row r="438" spans="1:12" x14ac:dyDescent="0.3">
      <c r="A438" s="167" t="s">
        <v>344</v>
      </c>
      <c r="B438" s="147" t="s">
        <v>1112</v>
      </c>
      <c r="C438" s="147" t="s">
        <v>1316</v>
      </c>
      <c r="D438" s="147" t="s">
        <v>95</v>
      </c>
      <c r="E438" s="147" t="s">
        <v>1207</v>
      </c>
      <c r="F438" s="147" t="s">
        <v>1237</v>
      </c>
      <c r="G438" s="147" t="s">
        <v>1247</v>
      </c>
      <c r="H438" s="147"/>
      <c r="I438" s="147"/>
      <c r="J438" s="147"/>
      <c r="K438" s="147"/>
      <c r="L438" s="147"/>
    </row>
    <row r="439" spans="1:12" x14ac:dyDescent="0.3">
      <c r="A439" s="167" t="s">
        <v>1657</v>
      </c>
      <c r="B439" s="147" t="s">
        <v>974</v>
      </c>
      <c r="C439" s="147" t="s">
        <v>1485</v>
      </c>
      <c r="D439" s="147" t="s">
        <v>95</v>
      </c>
      <c r="E439" s="147" t="s">
        <v>1207</v>
      </c>
      <c r="F439" s="147" t="s">
        <v>1244</v>
      </c>
      <c r="G439" s="147" t="s">
        <v>1254</v>
      </c>
      <c r="H439" s="147"/>
      <c r="I439" s="147"/>
      <c r="J439" s="147"/>
      <c r="K439" s="147"/>
      <c r="L439" s="147"/>
    </row>
    <row r="440" spans="1:12" x14ac:dyDescent="0.3">
      <c r="A440" s="167" t="s">
        <v>348</v>
      </c>
      <c r="B440" s="147" t="s">
        <v>1103</v>
      </c>
      <c r="C440" s="147" t="s">
        <v>1375</v>
      </c>
      <c r="D440" s="147" t="s">
        <v>920</v>
      </c>
      <c r="E440" s="147" t="s">
        <v>1207</v>
      </c>
      <c r="F440" s="147"/>
      <c r="G440" s="147"/>
      <c r="H440" s="147"/>
      <c r="I440" s="147"/>
      <c r="J440" s="147"/>
      <c r="K440" s="147"/>
      <c r="L440" s="147"/>
    </row>
    <row r="441" spans="1:12" x14ac:dyDescent="0.3">
      <c r="A441" s="167" t="s">
        <v>1658</v>
      </c>
      <c r="B441" s="147" t="s">
        <v>1103</v>
      </c>
      <c r="C441" s="147" t="s">
        <v>1375</v>
      </c>
      <c r="D441" s="147" t="s">
        <v>920</v>
      </c>
      <c r="E441" s="147" t="s">
        <v>1207</v>
      </c>
      <c r="F441" s="147"/>
      <c r="G441" s="147"/>
      <c r="H441" s="147"/>
      <c r="I441" s="147"/>
      <c r="J441" s="147"/>
      <c r="K441" s="147"/>
      <c r="L441" s="147"/>
    </row>
    <row r="442" spans="1:12" x14ac:dyDescent="0.3">
      <c r="A442" s="167" t="s">
        <v>1659</v>
      </c>
      <c r="B442" s="147" t="s">
        <v>1010</v>
      </c>
      <c r="C442" s="147" t="s">
        <v>1369</v>
      </c>
      <c r="D442" s="147" t="s">
        <v>95</v>
      </c>
      <c r="E442" s="147" t="s">
        <v>1207</v>
      </c>
      <c r="F442" s="147" t="s">
        <v>1244</v>
      </c>
      <c r="G442" s="147" t="s">
        <v>1254</v>
      </c>
      <c r="H442" s="147"/>
      <c r="I442" s="147"/>
      <c r="J442" s="147"/>
      <c r="K442" s="147"/>
      <c r="L442" s="147"/>
    </row>
    <row r="443" spans="1:12" x14ac:dyDescent="0.3">
      <c r="A443" s="167" t="s">
        <v>1660</v>
      </c>
      <c r="B443" s="147" t="s">
        <v>1010</v>
      </c>
      <c r="C443" s="147" t="s">
        <v>1661</v>
      </c>
      <c r="D443" s="147" t="s">
        <v>95</v>
      </c>
      <c r="E443" s="147" t="s">
        <v>1207</v>
      </c>
      <c r="F443" s="147" t="s">
        <v>1244</v>
      </c>
      <c r="G443" s="147" t="s">
        <v>1254</v>
      </c>
      <c r="H443" s="147"/>
      <c r="I443" s="147"/>
      <c r="J443" s="147"/>
      <c r="K443" s="147"/>
      <c r="L443" s="147"/>
    </row>
    <row r="444" spans="1:12" x14ac:dyDescent="0.3">
      <c r="A444" s="167" t="s">
        <v>1662</v>
      </c>
      <c r="B444" s="147" t="s">
        <v>1043</v>
      </c>
      <c r="C444" s="147">
        <v>5041846700</v>
      </c>
      <c r="D444" s="147" t="s">
        <v>95</v>
      </c>
      <c r="E444" s="147" t="s">
        <v>1207</v>
      </c>
      <c r="F444" s="147" t="s">
        <v>1244</v>
      </c>
      <c r="G444" s="147" t="s">
        <v>1254</v>
      </c>
      <c r="H444" s="147"/>
      <c r="I444" s="147"/>
      <c r="J444" s="147"/>
      <c r="K444" s="147"/>
      <c r="L444" s="147"/>
    </row>
    <row r="445" spans="1:12" x14ac:dyDescent="0.3">
      <c r="A445" s="167" t="s">
        <v>1663</v>
      </c>
      <c r="B445" s="147" t="s">
        <v>1106</v>
      </c>
      <c r="C445" s="147" t="s">
        <v>1485</v>
      </c>
      <c r="D445" s="147" t="s">
        <v>95</v>
      </c>
      <c r="E445" s="147" t="s">
        <v>1207</v>
      </c>
      <c r="F445" s="147" t="s">
        <v>1244</v>
      </c>
      <c r="G445" s="147" t="s">
        <v>1254</v>
      </c>
      <c r="H445" s="147"/>
      <c r="I445" s="147"/>
      <c r="J445" s="147"/>
      <c r="K445" s="147"/>
      <c r="L445" s="147"/>
    </row>
    <row r="446" spans="1:12" x14ac:dyDescent="0.3">
      <c r="A446" s="167" t="s">
        <v>352</v>
      </c>
      <c r="B446" s="147" t="s">
        <v>1118</v>
      </c>
      <c r="C446" s="147" t="s">
        <v>1316</v>
      </c>
      <c r="D446" s="147" t="s">
        <v>920</v>
      </c>
      <c r="E446" s="147" t="s">
        <v>1244</v>
      </c>
      <c r="F446" s="147" t="s">
        <v>1664</v>
      </c>
      <c r="G446" s="147" t="s">
        <v>1207</v>
      </c>
      <c r="H446" s="147"/>
      <c r="I446" s="147"/>
      <c r="J446" s="147"/>
      <c r="K446" s="147"/>
      <c r="L446" s="147"/>
    </row>
    <row r="447" spans="1:12" x14ac:dyDescent="0.3">
      <c r="A447" s="167" t="s">
        <v>356</v>
      </c>
      <c r="B447" s="147" t="s">
        <v>1118</v>
      </c>
      <c r="C447" s="147" t="s">
        <v>1316</v>
      </c>
      <c r="D447" s="147" t="s">
        <v>920</v>
      </c>
      <c r="E447" s="147" t="s">
        <v>1244</v>
      </c>
      <c r="F447" s="147" t="s">
        <v>1664</v>
      </c>
      <c r="G447" s="147" t="s">
        <v>1207</v>
      </c>
      <c r="H447" s="147"/>
      <c r="I447" s="147"/>
      <c r="J447" s="147"/>
      <c r="K447" s="147"/>
      <c r="L447" s="147"/>
    </row>
    <row r="448" spans="1:12" x14ac:dyDescent="0.3">
      <c r="A448" s="167" t="s">
        <v>1665</v>
      </c>
      <c r="B448" s="147" t="s">
        <v>1025</v>
      </c>
      <c r="C448" s="147">
        <v>5041840700</v>
      </c>
      <c r="D448" s="147" t="s">
        <v>95</v>
      </c>
      <c r="E448" s="147" t="s">
        <v>1207</v>
      </c>
      <c r="F448" s="147" t="s">
        <v>1244</v>
      </c>
      <c r="G448" s="147" t="s">
        <v>1254</v>
      </c>
      <c r="H448" s="147"/>
      <c r="I448" s="147"/>
      <c r="J448" s="147"/>
      <c r="K448" s="147"/>
      <c r="L448" s="147"/>
    </row>
    <row r="449" spans="1:12" x14ac:dyDescent="0.3">
      <c r="A449" s="167" t="s">
        <v>1666</v>
      </c>
      <c r="B449" s="147" t="s">
        <v>1025</v>
      </c>
      <c r="C449" s="147">
        <v>5041840700</v>
      </c>
      <c r="D449" s="147" t="s">
        <v>95</v>
      </c>
      <c r="E449" s="147" t="s">
        <v>1207</v>
      </c>
      <c r="F449" s="147" t="s">
        <v>1244</v>
      </c>
      <c r="G449" s="147" t="s">
        <v>1254</v>
      </c>
      <c r="H449" s="147"/>
      <c r="I449" s="147"/>
      <c r="J449" s="147"/>
      <c r="K449" s="147"/>
      <c r="L449" s="147"/>
    </row>
    <row r="450" spans="1:12" x14ac:dyDescent="0.3">
      <c r="A450" s="167" t="s">
        <v>1667</v>
      </c>
      <c r="B450" s="147" t="s">
        <v>1066</v>
      </c>
      <c r="C450" s="147" t="s">
        <v>1342</v>
      </c>
      <c r="D450" s="147" t="s">
        <v>970</v>
      </c>
      <c r="E450" s="147" t="s">
        <v>1207</v>
      </c>
      <c r="F450" s="147" t="s">
        <v>1244</v>
      </c>
      <c r="G450" s="147" t="s">
        <v>1254</v>
      </c>
      <c r="H450" s="147"/>
      <c r="I450" s="147"/>
      <c r="J450" s="147"/>
      <c r="K450" s="147"/>
      <c r="L450" s="147"/>
    </row>
    <row r="451" spans="1:12" x14ac:dyDescent="0.3">
      <c r="A451" s="167" t="s">
        <v>1668</v>
      </c>
      <c r="B451" s="147" t="s">
        <v>1669</v>
      </c>
      <c r="C451" s="147" t="s">
        <v>1363</v>
      </c>
      <c r="D451" s="147" t="s">
        <v>95</v>
      </c>
      <c r="E451" s="147" t="s">
        <v>1207</v>
      </c>
      <c r="F451" s="147"/>
      <c r="G451" s="147"/>
      <c r="H451" s="147"/>
      <c r="I451" s="147"/>
      <c r="J451" s="147"/>
      <c r="K451" s="147"/>
      <c r="L451" s="147"/>
    </row>
    <row r="452" spans="1:12" x14ac:dyDescent="0.3">
      <c r="A452" s="167" t="s">
        <v>1670</v>
      </c>
      <c r="B452" s="147" t="s">
        <v>1669</v>
      </c>
      <c r="C452" s="147" t="s">
        <v>1363</v>
      </c>
      <c r="D452" s="147" t="s">
        <v>95</v>
      </c>
      <c r="E452" s="147" t="s">
        <v>1207</v>
      </c>
      <c r="F452" s="147"/>
      <c r="G452" s="147"/>
      <c r="H452" s="147"/>
      <c r="I452" s="147"/>
      <c r="J452" s="147"/>
      <c r="K452" s="147"/>
      <c r="L452" s="147"/>
    </row>
    <row r="453" spans="1:12" x14ac:dyDescent="0.3">
      <c r="A453" s="167" t="s">
        <v>1671</v>
      </c>
      <c r="B453" s="147" t="s">
        <v>1521</v>
      </c>
      <c r="C453" s="147" t="s">
        <v>1479</v>
      </c>
      <c r="D453" s="147" t="s">
        <v>95</v>
      </c>
      <c r="E453" s="147" t="s">
        <v>1207</v>
      </c>
      <c r="F453" s="147"/>
      <c r="G453" s="147"/>
      <c r="H453" s="147"/>
      <c r="I453" s="147"/>
      <c r="J453" s="147"/>
      <c r="K453" s="147"/>
      <c r="L453" s="147"/>
    </row>
    <row r="454" spans="1:12" x14ac:dyDescent="0.3">
      <c r="A454" s="167" t="s">
        <v>1672</v>
      </c>
      <c r="B454" s="147" t="s">
        <v>1521</v>
      </c>
      <c r="C454" s="147" t="s">
        <v>1479</v>
      </c>
      <c r="D454" s="147" t="s">
        <v>95</v>
      </c>
      <c r="E454" s="147" t="s">
        <v>1207</v>
      </c>
      <c r="F454" s="147"/>
      <c r="G454" s="147"/>
      <c r="H454" s="147"/>
      <c r="I454" s="147"/>
      <c r="J454" s="147"/>
      <c r="K454" s="147"/>
      <c r="L454" s="147"/>
    </row>
    <row r="455" spans="1:12" x14ac:dyDescent="0.3">
      <c r="A455" s="167" t="s">
        <v>1673</v>
      </c>
      <c r="B455" s="147" t="s">
        <v>1521</v>
      </c>
      <c r="C455" s="147" t="s">
        <v>1396</v>
      </c>
      <c r="D455" s="147" t="s">
        <v>95</v>
      </c>
      <c r="E455" s="147" t="s">
        <v>1244</v>
      </c>
      <c r="F455" s="147" t="s">
        <v>1664</v>
      </c>
      <c r="G455" s="147" t="s">
        <v>1207</v>
      </c>
      <c r="H455" s="147"/>
      <c r="I455" s="147"/>
      <c r="J455" s="147"/>
      <c r="K455" s="147"/>
      <c r="L455" s="147"/>
    </row>
    <row r="456" spans="1:12" x14ac:dyDescent="0.3">
      <c r="A456" s="167" t="s">
        <v>1674</v>
      </c>
      <c r="B456" s="147" t="s">
        <v>1521</v>
      </c>
      <c r="C456" s="147" t="s">
        <v>1387</v>
      </c>
      <c r="D456" s="147" t="s">
        <v>1675</v>
      </c>
      <c r="E456" s="147" t="s">
        <v>95</v>
      </c>
      <c r="F456" s="147"/>
      <c r="G456" s="147"/>
      <c r="H456" s="147"/>
      <c r="I456" s="147"/>
      <c r="J456" s="147"/>
      <c r="K456" s="147"/>
      <c r="L456" s="147"/>
    </row>
    <row r="457" spans="1:12" x14ac:dyDescent="0.3">
      <c r="A457" s="167" t="s">
        <v>1676</v>
      </c>
      <c r="B457" s="147" t="s">
        <v>1521</v>
      </c>
      <c r="C457" s="147" t="s">
        <v>95</v>
      </c>
      <c r="D457" s="147" t="s">
        <v>1677</v>
      </c>
      <c r="E457" s="147" t="s">
        <v>95</v>
      </c>
      <c r="F457" s="147"/>
      <c r="G457" s="147"/>
      <c r="H457" s="147"/>
      <c r="I457" s="147"/>
      <c r="J457" s="147"/>
      <c r="K457" s="147"/>
      <c r="L457" s="147"/>
    </row>
    <row r="458" spans="1:12" x14ac:dyDescent="0.3">
      <c r="A458" s="167" t="s">
        <v>1678</v>
      </c>
      <c r="B458" s="147" t="s">
        <v>1521</v>
      </c>
      <c r="C458" s="147" t="s">
        <v>1169</v>
      </c>
      <c r="D458" s="147" t="s">
        <v>1679</v>
      </c>
      <c r="E458" s="147" t="s">
        <v>95</v>
      </c>
      <c r="F458" s="147"/>
      <c r="G458" s="147"/>
      <c r="H458" s="147"/>
      <c r="I458" s="147"/>
      <c r="J458" s="147"/>
      <c r="K458" s="147"/>
      <c r="L458" s="147"/>
    </row>
    <row r="459" spans="1:12" x14ac:dyDescent="0.3">
      <c r="A459" s="167" t="s">
        <v>1680</v>
      </c>
      <c r="B459" s="147" t="s">
        <v>1521</v>
      </c>
      <c r="C459" s="147" t="s">
        <v>1169</v>
      </c>
      <c r="D459" s="147" t="s">
        <v>1679</v>
      </c>
      <c r="E459" s="147" t="s">
        <v>95</v>
      </c>
      <c r="F459" s="147"/>
      <c r="G459" s="147"/>
      <c r="H459" s="147"/>
      <c r="I459" s="147"/>
      <c r="J459" s="147"/>
      <c r="K459" s="147"/>
      <c r="L459" s="147"/>
    </row>
    <row r="460" spans="1:12" x14ac:dyDescent="0.3">
      <c r="A460" s="167" t="s">
        <v>1681</v>
      </c>
      <c r="B460" s="147" t="s">
        <v>1521</v>
      </c>
      <c r="C460" s="147" t="s">
        <v>1169</v>
      </c>
      <c r="D460" s="147" t="s">
        <v>1679</v>
      </c>
      <c r="E460" s="147" t="s">
        <v>95</v>
      </c>
      <c r="F460" s="147"/>
      <c r="G460" s="147"/>
      <c r="H460" s="147"/>
      <c r="I460" s="147"/>
      <c r="J460" s="147"/>
      <c r="K460" s="147"/>
      <c r="L460" s="147"/>
    </row>
    <row r="461" spans="1:12" x14ac:dyDescent="0.3">
      <c r="A461" s="167" t="s">
        <v>360</v>
      </c>
      <c r="B461" s="147" t="s">
        <v>1521</v>
      </c>
      <c r="C461" s="147" t="s">
        <v>1173</v>
      </c>
      <c r="D461" s="147" t="s">
        <v>1677</v>
      </c>
      <c r="E461" s="147" t="s">
        <v>95</v>
      </c>
      <c r="F461" s="147"/>
      <c r="G461" s="147"/>
      <c r="H461" s="147"/>
      <c r="I461" s="147"/>
      <c r="J461" s="147"/>
      <c r="K461" s="147"/>
      <c r="L461" s="147"/>
    </row>
    <row r="462" spans="1:12" x14ac:dyDescent="0.3">
      <c r="A462" s="167" t="s">
        <v>1682</v>
      </c>
      <c r="B462" s="147" t="s">
        <v>1521</v>
      </c>
      <c r="C462" s="147" t="s">
        <v>1683</v>
      </c>
      <c r="D462" s="147" t="s">
        <v>1684</v>
      </c>
      <c r="E462" s="147" t="s">
        <v>95</v>
      </c>
      <c r="F462" s="147"/>
      <c r="G462" s="147"/>
      <c r="H462" s="147"/>
      <c r="I462" s="147"/>
      <c r="J462" s="147"/>
      <c r="K462" s="147"/>
      <c r="L462" s="147"/>
    </row>
    <row r="463" spans="1:12" x14ac:dyDescent="0.3">
      <c r="A463" s="167" t="s">
        <v>1685</v>
      </c>
      <c r="B463" s="147" t="s">
        <v>1521</v>
      </c>
      <c r="C463" s="147" t="s">
        <v>1182</v>
      </c>
      <c r="D463" s="147" t="s">
        <v>1686</v>
      </c>
      <c r="E463" s="147" t="s">
        <v>95</v>
      </c>
      <c r="F463" s="147"/>
      <c r="G463" s="147"/>
      <c r="H463" s="147"/>
      <c r="I463" s="147"/>
      <c r="J463" s="147"/>
      <c r="K463" s="147"/>
      <c r="L463" s="147"/>
    </row>
    <row r="464" spans="1:12" x14ac:dyDescent="0.3">
      <c r="A464" s="167" t="s">
        <v>1687</v>
      </c>
      <c r="B464" s="147" t="s">
        <v>1521</v>
      </c>
      <c r="C464" s="147" t="s">
        <v>1176</v>
      </c>
      <c r="D464" s="147" t="s">
        <v>1179</v>
      </c>
      <c r="E464" s="147" t="s">
        <v>95</v>
      </c>
      <c r="F464" s="147"/>
      <c r="G464" s="147"/>
      <c r="H464" s="147"/>
      <c r="I464" s="147"/>
      <c r="J464" s="147"/>
      <c r="K464" s="147"/>
      <c r="L464" s="147"/>
    </row>
    <row r="465" spans="1:12" x14ac:dyDescent="0.3">
      <c r="A465" s="168" t="s">
        <v>379</v>
      </c>
      <c r="B465" s="147" t="s">
        <v>1521</v>
      </c>
      <c r="C465" s="147" t="s">
        <v>1176</v>
      </c>
      <c r="D465" s="147" t="s">
        <v>1179</v>
      </c>
      <c r="E465" s="147" t="s">
        <v>95</v>
      </c>
      <c r="F465" s="147"/>
      <c r="G465" s="147"/>
      <c r="H465" s="147" t="s">
        <v>1493</v>
      </c>
      <c r="I465" s="147" t="s">
        <v>1499</v>
      </c>
      <c r="J465" s="147"/>
      <c r="K465" s="147"/>
      <c r="L465" s="147"/>
    </row>
    <row r="466" spans="1:12" x14ac:dyDescent="0.3">
      <c r="A466" s="167" t="s">
        <v>1688</v>
      </c>
      <c r="B466" s="147" t="s">
        <v>1521</v>
      </c>
      <c r="C466" s="147" t="s">
        <v>1173</v>
      </c>
      <c r="D466" s="147" t="s">
        <v>1179</v>
      </c>
      <c r="E466" s="147" t="s">
        <v>95</v>
      </c>
      <c r="F466" s="147"/>
      <c r="G466" s="147"/>
      <c r="H466" s="147"/>
      <c r="I466" s="147"/>
      <c r="J466" s="147"/>
      <c r="K466" s="147"/>
      <c r="L466" s="147"/>
    </row>
    <row r="467" spans="1:12" x14ac:dyDescent="0.3">
      <c r="A467" s="167" t="s">
        <v>1689</v>
      </c>
      <c r="B467" s="147" t="s">
        <v>1521</v>
      </c>
      <c r="C467" s="147" t="s">
        <v>1169</v>
      </c>
      <c r="D467" s="147" t="s">
        <v>1179</v>
      </c>
      <c r="E467" s="147" t="s">
        <v>95</v>
      </c>
      <c r="F467" s="147"/>
      <c r="G467" s="147"/>
      <c r="H467" s="147"/>
      <c r="I467" s="147"/>
      <c r="J467" s="147"/>
      <c r="K467" s="147"/>
      <c r="L467" s="147"/>
    </row>
    <row r="468" spans="1:12" x14ac:dyDescent="0.3">
      <c r="A468" s="167" t="s">
        <v>1690</v>
      </c>
      <c r="B468" s="147" t="s">
        <v>1521</v>
      </c>
      <c r="C468" s="147" t="s">
        <v>95</v>
      </c>
      <c r="D468" s="147" t="s">
        <v>1691</v>
      </c>
      <c r="E468" s="147" t="s">
        <v>1692</v>
      </c>
      <c r="F468" s="147"/>
      <c r="G468" s="147"/>
      <c r="H468" s="147"/>
      <c r="I468" s="147"/>
      <c r="J468" s="147"/>
      <c r="K468" s="147"/>
      <c r="L468" s="147"/>
    </row>
    <row r="469" spans="1:12" x14ac:dyDescent="0.3">
      <c r="A469" s="167" t="s">
        <v>1693</v>
      </c>
      <c r="B469" s="147" t="s">
        <v>1521</v>
      </c>
      <c r="C469" s="147" t="s">
        <v>1694</v>
      </c>
      <c r="D469" s="147" t="s">
        <v>1695</v>
      </c>
      <c r="E469" s="147" t="s">
        <v>95</v>
      </c>
      <c r="F469" s="147"/>
      <c r="G469" s="147"/>
      <c r="H469" s="147"/>
      <c r="I469" s="147"/>
      <c r="J469" s="147"/>
      <c r="K469" s="147"/>
      <c r="L469" s="147"/>
    </row>
    <row r="470" spans="1:12" x14ac:dyDescent="0.3">
      <c r="A470" s="167" t="s">
        <v>1696</v>
      </c>
      <c r="B470" s="147" t="s">
        <v>1521</v>
      </c>
      <c r="C470" s="147" t="s">
        <v>1185</v>
      </c>
      <c r="D470" s="147" t="s">
        <v>1695</v>
      </c>
      <c r="E470" s="147" t="s">
        <v>95</v>
      </c>
      <c r="F470" s="147"/>
      <c r="G470" s="147"/>
      <c r="H470" s="147"/>
      <c r="I470" s="147"/>
      <c r="J470" s="147"/>
      <c r="K470" s="147"/>
      <c r="L470" s="147"/>
    </row>
    <row r="471" spans="1:12" x14ac:dyDescent="0.3">
      <c r="A471" s="167" t="s">
        <v>1697</v>
      </c>
      <c r="B471" s="147" t="s">
        <v>1066</v>
      </c>
      <c r="C471" s="147" t="s">
        <v>1333</v>
      </c>
      <c r="D471" s="147" t="s">
        <v>970</v>
      </c>
      <c r="E471" s="147" t="s">
        <v>1207</v>
      </c>
      <c r="F471" s="147" t="s">
        <v>1237</v>
      </c>
      <c r="G471" s="147" t="s">
        <v>1247</v>
      </c>
      <c r="H471" s="147"/>
      <c r="I471" s="147"/>
      <c r="J471" s="147"/>
      <c r="K471" s="147"/>
      <c r="L471" s="147"/>
    </row>
    <row r="472" spans="1:12" x14ac:dyDescent="0.3">
      <c r="A472" s="167" t="s">
        <v>1698</v>
      </c>
      <c r="B472" s="147" t="s">
        <v>992</v>
      </c>
      <c r="C472" s="147" t="s">
        <v>1333</v>
      </c>
      <c r="D472" s="147" t="s">
        <v>970</v>
      </c>
      <c r="E472" s="147" t="s">
        <v>1207</v>
      </c>
      <c r="F472" s="147" t="s">
        <v>1237</v>
      </c>
      <c r="G472" s="147" t="s">
        <v>1247</v>
      </c>
      <c r="H472" s="147"/>
      <c r="I472" s="147"/>
      <c r="J472" s="147"/>
      <c r="K472" s="147"/>
      <c r="L472" s="147"/>
    </row>
    <row r="473" spans="1:12" x14ac:dyDescent="0.3">
      <c r="A473" s="167" t="s">
        <v>1699</v>
      </c>
      <c r="B473" s="147" t="s">
        <v>1066</v>
      </c>
      <c r="C473" s="147" t="s">
        <v>1333</v>
      </c>
      <c r="D473" s="147" t="s">
        <v>970</v>
      </c>
      <c r="E473" s="147" t="s">
        <v>1207</v>
      </c>
      <c r="F473" s="147" t="s">
        <v>1237</v>
      </c>
      <c r="G473" s="147" t="s">
        <v>1247</v>
      </c>
      <c r="H473" s="147"/>
      <c r="I473" s="147"/>
      <c r="J473" s="147"/>
      <c r="K473" s="147"/>
      <c r="L473" s="147"/>
    </row>
    <row r="474" spans="1:12" x14ac:dyDescent="0.3">
      <c r="A474" s="167" t="s">
        <v>1700</v>
      </c>
      <c r="B474" s="147" t="s">
        <v>992</v>
      </c>
      <c r="C474" s="147" t="s">
        <v>1333</v>
      </c>
      <c r="D474" s="147" t="s">
        <v>970</v>
      </c>
      <c r="E474" s="147" t="s">
        <v>1207</v>
      </c>
      <c r="F474" s="147" t="s">
        <v>1237</v>
      </c>
      <c r="G474" s="147" t="s">
        <v>1247</v>
      </c>
      <c r="H474" s="147"/>
      <c r="I474" s="147"/>
      <c r="J474" s="147"/>
      <c r="K474" s="147"/>
      <c r="L474" s="147"/>
    </row>
    <row r="475" spans="1:12" x14ac:dyDescent="0.3">
      <c r="A475" s="167" t="s">
        <v>1701</v>
      </c>
      <c r="B475" s="147" t="s">
        <v>1066</v>
      </c>
      <c r="C475" s="147" t="s">
        <v>1339</v>
      </c>
      <c r="D475" s="147" t="s">
        <v>970</v>
      </c>
      <c r="E475" s="147" t="s">
        <v>1207</v>
      </c>
      <c r="F475" s="147" t="s">
        <v>1237</v>
      </c>
      <c r="G475" s="147" t="s">
        <v>1247</v>
      </c>
      <c r="H475" s="147"/>
      <c r="I475" s="147"/>
      <c r="J475" s="147"/>
      <c r="K475" s="147"/>
      <c r="L475" s="147"/>
    </row>
    <row r="476" spans="1:12" x14ac:dyDescent="0.3">
      <c r="A476" s="167" t="s">
        <v>1702</v>
      </c>
      <c r="B476" s="147" t="s">
        <v>992</v>
      </c>
      <c r="C476" s="147" t="s">
        <v>1339</v>
      </c>
      <c r="D476" s="147" t="s">
        <v>970</v>
      </c>
      <c r="E476" s="147" t="s">
        <v>1207</v>
      </c>
      <c r="F476" s="147" t="s">
        <v>1244</v>
      </c>
      <c r="G476" s="147" t="s">
        <v>1254</v>
      </c>
      <c r="H476" s="147"/>
      <c r="I476" s="147"/>
      <c r="J476" s="147"/>
      <c r="K476" s="147"/>
      <c r="L476" s="147"/>
    </row>
    <row r="477" spans="1:12" x14ac:dyDescent="0.3">
      <c r="A477" s="165" t="s">
        <v>1703</v>
      </c>
      <c r="B477" s="165" t="s">
        <v>1704</v>
      </c>
      <c r="C477" s="165" t="s">
        <v>1354</v>
      </c>
      <c r="D477" s="165" t="s">
        <v>95</v>
      </c>
      <c r="E477" s="165" t="s">
        <v>1261</v>
      </c>
      <c r="F477" s="165"/>
      <c r="G477" s="165"/>
      <c r="H477" s="147"/>
      <c r="I477" s="147"/>
      <c r="J477" s="147"/>
      <c r="K477" s="147"/>
      <c r="L477" s="147"/>
    </row>
    <row r="478" spans="1:12" x14ac:dyDescent="0.3">
      <c r="A478" s="167" t="s">
        <v>1705</v>
      </c>
      <c r="B478" s="147" t="s">
        <v>1521</v>
      </c>
      <c r="C478" s="147" t="s">
        <v>95</v>
      </c>
      <c r="D478" s="147" t="s">
        <v>95</v>
      </c>
      <c r="E478" s="147" t="s">
        <v>95</v>
      </c>
      <c r="F478" s="147"/>
      <c r="G478" s="147"/>
      <c r="H478" s="147"/>
      <c r="I478" s="147"/>
      <c r="J478" s="147"/>
      <c r="K478" s="147"/>
      <c r="L478" s="147"/>
    </row>
    <row r="479" spans="1:12" x14ac:dyDescent="0.3">
      <c r="A479" s="167" t="s">
        <v>1706</v>
      </c>
      <c r="B479" s="147" t="s">
        <v>1072</v>
      </c>
      <c r="C479" s="147" t="s">
        <v>1446</v>
      </c>
      <c r="D479" s="147" t="s">
        <v>925</v>
      </c>
      <c r="E479" s="147" t="s">
        <v>1207</v>
      </c>
      <c r="F479" s="147" t="s">
        <v>1237</v>
      </c>
      <c r="G479" s="147" t="s">
        <v>1247</v>
      </c>
      <c r="H479" s="147"/>
      <c r="I479" s="147"/>
      <c r="J479" s="147"/>
      <c r="K479" s="147"/>
      <c r="L479" s="147"/>
    </row>
    <row r="480" spans="1:12" x14ac:dyDescent="0.3">
      <c r="A480" s="167" t="s">
        <v>1707</v>
      </c>
      <c r="B480" s="147" t="s">
        <v>967</v>
      </c>
      <c r="C480" s="147" t="s">
        <v>1482</v>
      </c>
      <c r="D480" s="147" t="s">
        <v>920</v>
      </c>
      <c r="E480" s="147" t="s">
        <v>1207</v>
      </c>
      <c r="F480" s="147" t="s">
        <v>1237</v>
      </c>
      <c r="G480" s="147" t="s">
        <v>1247</v>
      </c>
      <c r="H480" s="147"/>
      <c r="I480" s="147"/>
      <c r="J480" s="147"/>
      <c r="K480" s="147"/>
      <c r="L480" s="147"/>
    </row>
    <row r="481" spans="1:12" x14ac:dyDescent="0.3">
      <c r="A481" s="167" t="s">
        <v>1708</v>
      </c>
      <c r="B481" s="147" t="s">
        <v>964</v>
      </c>
      <c r="C481" s="147" t="s">
        <v>1548</v>
      </c>
      <c r="D481" s="147" t="s">
        <v>925</v>
      </c>
      <c r="E481" s="147" t="s">
        <v>1207</v>
      </c>
      <c r="F481" s="147" t="s">
        <v>1237</v>
      </c>
      <c r="G481" s="147" t="s">
        <v>1247</v>
      </c>
      <c r="H481" s="147"/>
      <c r="I481" s="147"/>
      <c r="J481" s="147"/>
      <c r="K481" s="147"/>
      <c r="L481" s="147"/>
    </row>
    <row r="482" spans="1:12" x14ac:dyDescent="0.3">
      <c r="A482" s="167" t="s">
        <v>1709</v>
      </c>
      <c r="B482" s="147" t="s">
        <v>1072</v>
      </c>
      <c r="C482" s="147" t="s">
        <v>1548</v>
      </c>
      <c r="D482" s="147" t="s">
        <v>925</v>
      </c>
      <c r="E482" s="147" t="s">
        <v>1207</v>
      </c>
      <c r="F482" s="147" t="s">
        <v>1237</v>
      </c>
      <c r="G482" s="147" t="s">
        <v>1247</v>
      </c>
      <c r="H482" s="147"/>
      <c r="I482" s="147"/>
      <c r="J482" s="147"/>
      <c r="K482" s="147"/>
      <c r="L482" s="147"/>
    </row>
    <row r="483" spans="1:12" x14ac:dyDescent="0.3">
      <c r="A483" s="167" t="s">
        <v>1710</v>
      </c>
      <c r="B483" s="147" t="s">
        <v>971</v>
      </c>
      <c r="C483" s="147" t="s">
        <v>1482</v>
      </c>
      <c r="D483" s="147" t="s">
        <v>920</v>
      </c>
      <c r="E483" s="147" t="s">
        <v>1207</v>
      </c>
      <c r="F483" s="147" t="s">
        <v>1237</v>
      </c>
      <c r="G483" s="147" t="s">
        <v>1247</v>
      </c>
      <c r="H483" s="147"/>
      <c r="I483" s="147"/>
      <c r="J483" s="147"/>
      <c r="K483" s="147"/>
      <c r="L483" s="147"/>
    </row>
    <row r="484" spans="1:12" x14ac:dyDescent="0.3">
      <c r="A484" s="167" t="s">
        <v>1711</v>
      </c>
      <c r="B484" s="147" t="s">
        <v>1086</v>
      </c>
      <c r="C484" s="147" t="s">
        <v>1403</v>
      </c>
      <c r="D484" s="147" t="s">
        <v>920</v>
      </c>
      <c r="E484" s="147" t="s">
        <v>1207</v>
      </c>
      <c r="F484" s="147" t="s">
        <v>1237</v>
      </c>
      <c r="G484" s="147" t="s">
        <v>1247</v>
      </c>
      <c r="H484" s="147"/>
      <c r="I484" s="147"/>
      <c r="J484" s="147"/>
      <c r="K484" s="147"/>
      <c r="L484" s="147"/>
    </row>
    <row r="485" spans="1:12" x14ac:dyDescent="0.3">
      <c r="A485" s="167" t="s">
        <v>1712</v>
      </c>
      <c r="B485" s="147" t="s">
        <v>1095</v>
      </c>
      <c r="C485" s="147" t="s">
        <v>1455</v>
      </c>
      <c r="D485" s="147" t="s">
        <v>95</v>
      </c>
      <c r="E485" s="147" t="s">
        <v>1207</v>
      </c>
      <c r="F485" s="147" t="s">
        <v>1244</v>
      </c>
      <c r="G485" s="147" t="s">
        <v>1254</v>
      </c>
      <c r="H485" s="147"/>
      <c r="I485" s="147"/>
      <c r="J485" s="147"/>
      <c r="K485" s="147"/>
      <c r="L485" s="147"/>
    </row>
    <row r="486" spans="1:12" x14ac:dyDescent="0.3">
      <c r="A486" s="168" t="s">
        <v>485</v>
      </c>
      <c r="B486" s="147" t="s">
        <v>983</v>
      </c>
      <c r="C486" s="147" t="s">
        <v>1403</v>
      </c>
      <c r="D486" s="147" t="s">
        <v>920</v>
      </c>
      <c r="E486" s="147" t="s">
        <v>1207</v>
      </c>
      <c r="F486" s="147"/>
      <c r="G486" s="147"/>
      <c r="H486" s="147" t="s">
        <v>1488</v>
      </c>
      <c r="I486" s="147" t="s">
        <v>1493</v>
      </c>
      <c r="J486" s="147" t="s">
        <v>1496</v>
      </c>
      <c r="K486" s="147" t="s">
        <v>1505</v>
      </c>
      <c r="L486" s="147" t="s">
        <v>1499</v>
      </c>
    </row>
    <row r="487" spans="1:12" x14ac:dyDescent="0.3">
      <c r="A487" s="167" t="s">
        <v>1713</v>
      </c>
      <c r="B487" s="147" t="s">
        <v>1086</v>
      </c>
      <c r="C487" s="147" t="s">
        <v>1403</v>
      </c>
      <c r="D487" s="147" t="s">
        <v>920</v>
      </c>
      <c r="E487" s="147" t="s">
        <v>1207</v>
      </c>
      <c r="F487" s="147" t="s">
        <v>1237</v>
      </c>
      <c r="G487" s="147" t="s">
        <v>1247</v>
      </c>
      <c r="H487" s="147"/>
      <c r="I487" s="147"/>
      <c r="J487" s="147"/>
      <c r="K487" s="147"/>
      <c r="L487" s="147"/>
    </row>
    <row r="488" spans="1:12" x14ac:dyDescent="0.3">
      <c r="A488" s="167" t="s">
        <v>1714</v>
      </c>
      <c r="B488" s="147" t="s">
        <v>1095</v>
      </c>
      <c r="C488" s="147" t="s">
        <v>1455</v>
      </c>
      <c r="D488" s="147" t="s">
        <v>95</v>
      </c>
      <c r="E488" s="147" t="s">
        <v>1207</v>
      </c>
      <c r="F488" s="147" t="s">
        <v>1244</v>
      </c>
      <c r="G488" s="147" t="s">
        <v>1254</v>
      </c>
      <c r="H488" s="147"/>
      <c r="I488" s="147"/>
      <c r="J488" s="147"/>
      <c r="K488" s="147"/>
      <c r="L488" s="147"/>
    </row>
    <row r="489" spans="1:12" x14ac:dyDescent="0.3">
      <c r="A489" s="167" t="s">
        <v>1715</v>
      </c>
      <c r="B489" s="147" t="s">
        <v>980</v>
      </c>
      <c r="C489" s="147" t="s">
        <v>1425</v>
      </c>
      <c r="D489" s="147" t="s">
        <v>1581</v>
      </c>
      <c r="E489" s="147" t="s">
        <v>1207</v>
      </c>
      <c r="F489" s="147" t="s">
        <v>1244</v>
      </c>
      <c r="G489" s="147" t="s">
        <v>1254</v>
      </c>
      <c r="H489" s="147"/>
      <c r="I489" s="147"/>
      <c r="J489" s="147"/>
      <c r="K489" s="147"/>
      <c r="L489" s="147"/>
    </row>
    <row r="490" spans="1:12" x14ac:dyDescent="0.3">
      <c r="A490" s="167" t="s">
        <v>1716</v>
      </c>
      <c r="B490" s="147" t="s">
        <v>1573</v>
      </c>
      <c r="C490" s="147" t="s">
        <v>1428</v>
      </c>
      <c r="D490" s="147" t="s">
        <v>920</v>
      </c>
      <c r="E490" s="147" t="s">
        <v>1207</v>
      </c>
      <c r="F490" s="147" t="s">
        <v>1237</v>
      </c>
      <c r="G490" s="147" t="s">
        <v>1247</v>
      </c>
      <c r="H490" s="147"/>
      <c r="I490" s="147"/>
      <c r="J490" s="147"/>
      <c r="K490" s="147"/>
      <c r="L490" s="147"/>
    </row>
    <row r="491" spans="1:12" x14ac:dyDescent="0.3">
      <c r="A491" s="167" t="s">
        <v>1717</v>
      </c>
      <c r="B491" s="147" t="s">
        <v>1718</v>
      </c>
      <c r="C491" s="147" t="s">
        <v>1719</v>
      </c>
      <c r="D491" s="147" t="s">
        <v>914</v>
      </c>
      <c r="E491" s="147" t="s">
        <v>1207</v>
      </c>
      <c r="F491" s="147" t="s">
        <v>1237</v>
      </c>
      <c r="G491" s="147" t="s">
        <v>1247</v>
      </c>
      <c r="H491" s="147"/>
      <c r="I491" s="147"/>
      <c r="J491" s="147"/>
      <c r="K491" s="147"/>
      <c r="L491" s="147"/>
    </row>
    <row r="492" spans="1:12" x14ac:dyDescent="0.3">
      <c r="A492" s="167" t="s">
        <v>1720</v>
      </c>
      <c r="B492" s="147" t="s">
        <v>1062</v>
      </c>
      <c r="C492" s="147" t="s">
        <v>1719</v>
      </c>
      <c r="D492" s="147" t="s">
        <v>914</v>
      </c>
      <c r="E492" s="147" t="s">
        <v>1207</v>
      </c>
      <c r="F492" s="147" t="s">
        <v>1237</v>
      </c>
      <c r="G492" s="147" t="s">
        <v>1247</v>
      </c>
      <c r="H492" s="147"/>
      <c r="I492" s="147"/>
      <c r="J492" s="147"/>
      <c r="K492" s="147"/>
      <c r="L492" s="147"/>
    </row>
    <row r="493" spans="1:12" x14ac:dyDescent="0.3">
      <c r="A493" s="165" t="s">
        <v>1721</v>
      </c>
      <c r="B493" s="165" t="s">
        <v>1704</v>
      </c>
      <c r="C493" s="165" t="s">
        <v>1354</v>
      </c>
      <c r="D493" s="165" t="s">
        <v>95</v>
      </c>
      <c r="E493" s="165" t="s">
        <v>1261</v>
      </c>
      <c r="F493" s="165"/>
      <c r="G493" s="165"/>
      <c r="H493" s="147"/>
      <c r="I493" s="147"/>
      <c r="J493" s="147"/>
      <c r="K493" s="147"/>
      <c r="L493" s="147"/>
    </row>
    <row r="494" spans="1:12" x14ac:dyDescent="0.3">
      <c r="A494" s="167" t="s">
        <v>1722</v>
      </c>
      <c r="B494" s="147" t="s">
        <v>95</v>
      </c>
      <c r="C494" s="147" t="s">
        <v>1683</v>
      </c>
      <c r="D494" s="147" t="s">
        <v>1684</v>
      </c>
      <c r="E494" s="147" t="s">
        <v>95</v>
      </c>
      <c r="F494" s="147"/>
      <c r="G494" s="147"/>
      <c r="H494" s="147"/>
      <c r="I494" s="147"/>
      <c r="J494" s="147"/>
      <c r="K494" s="147"/>
      <c r="L494" s="147"/>
    </row>
    <row r="495" spans="1:12" x14ac:dyDescent="0.3">
      <c r="A495" s="167" t="s">
        <v>1723</v>
      </c>
      <c r="B495" s="147" t="s">
        <v>95</v>
      </c>
      <c r="C495" s="147" t="s">
        <v>1182</v>
      </c>
      <c r="D495" s="147" t="s">
        <v>1686</v>
      </c>
      <c r="E495" s="147" t="s">
        <v>95</v>
      </c>
      <c r="F495" s="147"/>
      <c r="G495" s="147"/>
      <c r="H495" s="147"/>
      <c r="I495" s="147"/>
      <c r="J495" s="147"/>
      <c r="K495" s="147"/>
      <c r="L495" s="147"/>
    </row>
    <row r="496" spans="1:12" x14ac:dyDescent="0.3">
      <c r="A496" s="167" t="s">
        <v>1724</v>
      </c>
      <c r="B496" s="147" t="s">
        <v>95</v>
      </c>
      <c r="C496" s="147" t="s">
        <v>1182</v>
      </c>
      <c r="D496" s="147" t="s">
        <v>1686</v>
      </c>
      <c r="E496" s="147" t="s">
        <v>95</v>
      </c>
      <c r="F496" s="147"/>
      <c r="G496" s="147"/>
      <c r="H496" s="147"/>
      <c r="I496" s="147"/>
      <c r="J496" s="147"/>
      <c r="K496" s="147"/>
      <c r="L496" s="147"/>
    </row>
    <row r="497" spans="1:12" x14ac:dyDescent="0.3">
      <c r="A497" s="167" t="s">
        <v>1725</v>
      </c>
      <c r="B497" s="147" t="s">
        <v>1066</v>
      </c>
      <c r="C497" s="147" t="s">
        <v>1333</v>
      </c>
      <c r="D497" s="147" t="s">
        <v>970</v>
      </c>
      <c r="E497" s="147" t="s">
        <v>1207</v>
      </c>
      <c r="F497" s="147" t="s">
        <v>1237</v>
      </c>
      <c r="G497" s="147" t="s">
        <v>1247</v>
      </c>
      <c r="H497" s="147"/>
      <c r="I497" s="147"/>
      <c r="J497" s="147"/>
      <c r="K497" s="147"/>
      <c r="L497" s="147"/>
    </row>
    <row r="498" spans="1:12" x14ac:dyDescent="0.3">
      <c r="A498" s="167" t="s">
        <v>1726</v>
      </c>
      <c r="B498" s="147" t="s">
        <v>1552</v>
      </c>
      <c r="C498" s="147" t="s">
        <v>1360</v>
      </c>
      <c r="D498" s="147" t="s">
        <v>1553</v>
      </c>
      <c r="E498" s="147" t="s">
        <v>1207</v>
      </c>
      <c r="F498" s="147" t="s">
        <v>1237</v>
      </c>
      <c r="G498" s="147" t="s">
        <v>1247</v>
      </c>
      <c r="H498" s="147"/>
      <c r="I498" s="147"/>
      <c r="J498" s="147"/>
      <c r="K498" s="147"/>
      <c r="L498" s="147"/>
    </row>
    <row r="499" spans="1:12" x14ac:dyDescent="0.3">
      <c r="A499" s="167" t="s">
        <v>1727</v>
      </c>
      <c r="B499" s="147" t="s">
        <v>1728</v>
      </c>
      <c r="C499" s="147" t="s">
        <v>1729</v>
      </c>
      <c r="D499" s="147" t="s">
        <v>1730</v>
      </c>
      <c r="E499" s="147" t="s">
        <v>1207</v>
      </c>
      <c r="F499" s="147" t="s">
        <v>1237</v>
      </c>
      <c r="G499" s="147" t="s">
        <v>1247</v>
      </c>
      <c r="H499" s="147"/>
      <c r="I499" s="147"/>
      <c r="J499" s="147"/>
      <c r="K499" s="147"/>
      <c r="L499" s="147"/>
    </row>
    <row r="500" spans="1:12" x14ac:dyDescent="0.3">
      <c r="A500" s="167" t="s">
        <v>1731</v>
      </c>
      <c r="B500" s="147" t="s">
        <v>1732</v>
      </c>
      <c r="C500" s="147" t="s">
        <v>1733</v>
      </c>
      <c r="D500" s="147" t="s">
        <v>1734</v>
      </c>
      <c r="E500" s="147" t="s">
        <v>1735</v>
      </c>
      <c r="F500" s="147"/>
      <c r="G500" s="147"/>
      <c r="H500" s="147"/>
      <c r="I500" s="147"/>
      <c r="J500" s="147"/>
      <c r="K500" s="147"/>
      <c r="L500" s="147"/>
    </row>
    <row r="501" spans="1:12" x14ac:dyDescent="0.3">
      <c r="A501" s="167" t="s">
        <v>1736</v>
      </c>
      <c r="B501" s="147" t="s">
        <v>1066</v>
      </c>
      <c r="C501" s="147" t="s">
        <v>1339</v>
      </c>
      <c r="D501" s="147" t="s">
        <v>970</v>
      </c>
      <c r="E501" s="147" t="s">
        <v>1207</v>
      </c>
      <c r="F501" s="147" t="s">
        <v>1237</v>
      </c>
      <c r="G501" s="147" t="s">
        <v>1247</v>
      </c>
      <c r="H501" s="147"/>
      <c r="I501" s="147"/>
      <c r="J501" s="147"/>
      <c r="K501" s="147"/>
      <c r="L501" s="147"/>
    </row>
    <row r="502" spans="1:12" x14ac:dyDescent="0.3">
      <c r="A502" s="167" t="s">
        <v>1737</v>
      </c>
      <c r="B502" s="147" t="s">
        <v>1069</v>
      </c>
      <c r="C502" s="147" t="s">
        <v>1550</v>
      </c>
      <c r="D502" s="147" t="s">
        <v>970</v>
      </c>
      <c r="E502" s="147" t="s">
        <v>1207</v>
      </c>
      <c r="F502" s="147" t="s">
        <v>1237</v>
      </c>
      <c r="G502" s="147" t="s">
        <v>1247</v>
      </c>
      <c r="H502" s="147"/>
      <c r="I502" s="147"/>
      <c r="J502" s="147"/>
      <c r="K502" s="147"/>
      <c r="L502" s="147"/>
    </row>
    <row r="503" spans="1:12" x14ac:dyDescent="0.3">
      <c r="A503" s="167" t="s">
        <v>1738</v>
      </c>
      <c r="B503" s="147" t="s">
        <v>1739</v>
      </c>
      <c r="C503" s="147" t="s">
        <v>1351</v>
      </c>
      <c r="D503" s="147" t="s">
        <v>920</v>
      </c>
      <c r="E503" s="147" t="s">
        <v>1231</v>
      </c>
      <c r="F503" s="147"/>
      <c r="G503" s="147"/>
      <c r="H503" s="147"/>
      <c r="I503" s="147"/>
      <c r="J503" s="147"/>
      <c r="K503" s="147"/>
      <c r="L503" s="147"/>
    </row>
    <row r="504" spans="1:12" x14ac:dyDescent="0.3">
      <c r="A504" s="167" t="s">
        <v>1740</v>
      </c>
      <c r="B504" s="147" t="s">
        <v>1739</v>
      </c>
      <c r="C504" s="147" t="s">
        <v>1351</v>
      </c>
      <c r="D504" s="147" t="s">
        <v>920</v>
      </c>
      <c r="E504" s="147" t="s">
        <v>1231</v>
      </c>
      <c r="F504" s="147"/>
      <c r="G504" s="147"/>
      <c r="H504" s="147"/>
      <c r="I504" s="147"/>
      <c r="J504" s="147"/>
      <c r="K504" s="147"/>
      <c r="L504" s="147"/>
    </row>
    <row r="505" spans="1:12" x14ac:dyDescent="0.3">
      <c r="A505" s="167" t="s">
        <v>1741</v>
      </c>
      <c r="B505" s="147" t="s">
        <v>1739</v>
      </c>
      <c r="C505" s="147" t="s">
        <v>1434</v>
      </c>
      <c r="D505" s="147" t="s">
        <v>920</v>
      </c>
      <c r="E505" s="147" t="s">
        <v>1231</v>
      </c>
      <c r="F505" s="147"/>
      <c r="G505" s="147"/>
      <c r="H505" s="147"/>
      <c r="I505" s="147"/>
      <c r="J505" s="147"/>
      <c r="K505" s="147"/>
      <c r="L505" s="147"/>
    </row>
    <row r="506" spans="1:12" x14ac:dyDescent="0.3">
      <c r="A506" s="167" t="s">
        <v>1742</v>
      </c>
      <c r="B506" s="147" t="s">
        <v>1573</v>
      </c>
      <c r="C506" s="147" t="s">
        <v>1428</v>
      </c>
      <c r="D506" s="147" t="s">
        <v>920</v>
      </c>
      <c r="E506" s="147" t="s">
        <v>1207</v>
      </c>
      <c r="F506" s="147" t="s">
        <v>1237</v>
      </c>
      <c r="G506" s="147" t="s">
        <v>1247</v>
      </c>
      <c r="H506" s="147"/>
      <c r="I506" s="147"/>
      <c r="J506" s="147"/>
      <c r="K506" s="147"/>
      <c r="L506" s="147"/>
    </row>
    <row r="507" spans="1:12" x14ac:dyDescent="0.3">
      <c r="A507" s="167" t="s">
        <v>1743</v>
      </c>
      <c r="B507" s="147" t="s">
        <v>1573</v>
      </c>
      <c r="C507" s="147" t="s">
        <v>1428</v>
      </c>
      <c r="D507" s="147" t="s">
        <v>920</v>
      </c>
      <c r="E507" s="147" t="s">
        <v>1207</v>
      </c>
      <c r="F507" s="147" t="s">
        <v>1237</v>
      </c>
      <c r="G507" s="147" t="s">
        <v>1247</v>
      </c>
      <c r="H507" s="147"/>
      <c r="I507" s="147"/>
      <c r="J507" s="147"/>
      <c r="K507" s="147"/>
      <c r="L507" s="147"/>
    </row>
    <row r="508" spans="1:12" x14ac:dyDescent="0.3">
      <c r="A508" s="167" t="s">
        <v>1744</v>
      </c>
      <c r="B508" s="147" t="s">
        <v>1016</v>
      </c>
      <c r="C508" s="147" t="s">
        <v>1360</v>
      </c>
      <c r="D508" s="147" t="s">
        <v>970</v>
      </c>
      <c r="E508" s="147" t="s">
        <v>1207</v>
      </c>
      <c r="F508" s="147" t="s">
        <v>1237</v>
      </c>
      <c r="G508" s="147" t="s">
        <v>1247</v>
      </c>
      <c r="H508" s="147"/>
      <c r="I508" s="147"/>
      <c r="J508" s="147"/>
      <c r="K508" s="147"/>
      <c r="L508" s="147"/>
    </row>
    <row r="509" spans="1:12" x14ac:dyDescent="0.3">
      <c r="A509" s="167" t="s">
        <v>1745</v>
      </c>
      <c r="B509" s="147" t="s">
        <v>1019</v>
      </c>
      <c r="C509" s="147" t="s">
        <v>1440</v>
      </c>
      <c r="D509" s="147" t="s">
        <v>970</v>
      </c>
      <c r="E509" s="147" t="s">
        <v>1207</v>
      </c>
      <c r="F509" s="147" t="s">
        <v>1244</v>
      </c>
      <c r="G509" s="147" t="s">
        <v>1254</v>
      </c>
      <c r="H509" s="147"/>
      <c r="I509" s="147"/>
      <c r="J509" s="147"/>
      <c r="K509" s="147"/>
      <c r="L509" s="147"/>
    </row>
    <row r="510" spans="1:12" x14ac:dyDescent="0.3">
      <c r="A510" s="167" t="s">
        <v>1746</v>
      </c>
      <c r="B510" s="147" t="s">
        <v>1133</v>
      </c>
      <c r="C510" s="147" t="s">
        <v>1434</v>
      </c>
      <c r="D510" s="147" t="s">
        <v>95</v>
      </c>
      <c r="E510" s="147" t="s">
        <v>1747</v>
      </c>
      <c r="F510" s="147" t="s">
        <v>1748</v>
      </c>
      <c r="G510" s="147"/>
      <c r="H510" s="147"/>
      <c r="I510" s="147"/>
      <c r="J510" s="147"/>
      <c r="K510" s="147"/>
      <c r="L510" s="147"/>
    </row>
    <row r="511" spans="1:12" x14ac:dyDescent="0.3">
      <c r="A511" s="167" t="s">
        <v>1749</v>
      </c>
      <c r="B511" s="147" t="s">
        <v>1133</v>
      </c>
      <c r="C511" s="147" t="s">
        <v>1434</v>
      </c>
      <c r="D511" s="147" t="s">
        <v>95</v>
      </c>
      <c r="E511" s="147" t="s">
        <v>1747</v>
      </c>
      <c r="F511" s="147" t="s">
        <v>1748</v>
      </c>
      <c r="G511" s="147"/>
      <c r="H511" s="147"/>
      <c r="I511" s="147"/>
      <c r="J511" s="147"/>
      <c r="K511" s="147"/>
      <c r="L511" s="147"/>
    </row>
    <row r="512" spans="1:12" x14ac:dyDescent="0.3">
      <c r="A512" s="167" t="s">
        <v>1750</v>
      </c>
      <c r="B512" s="147" t="s">
        <v>1133</v>
      </c>
      <c r="C512" s="147" t="s">
        <v>1434</v>
      </c>
      <c r="D512" s="147" t="s">
        <v>95</v>
      </c>
      <c r="E512" s="147" t="s">
        <v>1747</v>
      </c>
      <c r="F512" s="147" t="s">
        <v>1748</v>
      </c>
      <c r="G512" s="147"/>
      <c r="H512" s="147"/>
      <c r="I512" s="147"/>
      <c r="J512" s="147"/>
      <c r="K512" s="147"/>
      <c r="L512" s="147"/>
    </row>
    <row r="513" spans="1:12" x14ac:dyDescent="0.3">
      <c r="A513" s="167" t="s">
        <v>1751</v>
      </c>
      <c r="B513" s="147" t="s">
        <v>1133</v>
      </c>
      <c r="C513" s="147" t="s">
        <v>1434</v>
      </c>
      <c r="D513" s="147" t="s">
        <v>95</v>
      </c>
      <c r="E513" s="147" t="s">
        <v>1747</v>
      </c>
      <c r="F513" s="147" t="s">
        <v>1748</v>
      </c>
      <c r="G513" s="147"/>
      <c r="H513" s="147"/>
      <c r="I513" s="147"/>
      <c r="J513" s="147"/>
      <c r="K513" s="147"/>
      <c r="L513" s="147"/>
    </row>
    <row r="514" spans="1:12" x14ac:dyDescent="0.3">
      <c r="A514" s="167" t="s">
        <v>1752</v>
      </c>
      <c r="B514" s="147" t="s">
        <v>1753</v>
      </c>
      <c r="C514" s="147" t="s">
        <v>1428</v>
      </c>
      <c r="D514" s="147" t="s">
        <v>920</v>
      </c>
      <c r="E514" s="147" t="s">
        <v>1207</v>
      </c>
      <c r="F514" s="147" t="s">
        <v>1237</v>
      </c>
      <c r="G514" s="147" t="s">
        <v>1247</v>
      </c>
      <c r="H514" s="147"/>
      <c r="I514" s="147"/>
      <c r="J514" s="147"/>
      <c r="K514" s="147"/>
      <c r="L514" s="147"/>
    </row>
    <row r="515" spans="1:12" x14ac:dyDescent="0.3">
      <c r="A515" s="167" t="s">
        <v>1754</v>
      </c>
      <c r="B515" s="147" t="s">
        <v>1753</v>
      </c>
      <c r="C515" s="147" t="s">
        <v>1428</v>
      </c>
      <c r="D515" s="147" t="s">
        <v>920</v>
      </c>
      <c r="E515" s="147" t="s">
        <v>1207</v>
      </c>
      <c r="F515" s="147" t="s">
        <v>1237</v>
      </c>
      <c r="G515" s="147" t="s">
        <v>1247</v>
      </c>
      <c r="H515" s="147"/>
      <c r="I515" s="147"/>
      <c r="J515" s="147"/>
      <c r="K515" s="147"/>
      <c r="L515" s="147"/>
    </row>
    <row r="516" spans="1:12" x14ac:dyDescent="0.3">
      <c r="A516" s="167" t="s">
        <v>1755</v>
      </c>
      <c r="B516" s="147" t="s">
        <v>1130</v>
      </c>
      <c r="C516" s="147" t="s">
        <v>1756</v>
      </c>
      <c r="D516" s="147" t="s">
        <v>95</v>
      </c>
      <c r="E516" s="147" t="s">
        <v>1207</v>
      </c>
      <c r="F516" s="147" t="s">
        <v>1237</v>
      </c>
      <c r="G516" s="147" t="s">
        <v>1247</v>
      </c>
      <c r="H516" s="147"/>
      <c r="I516" s="147"/>
      <c r="J516" s="147"/>
      <c r="K516" s="147"/>
      <c r="L516" s="147"/>
    </row>
    <row r="517" spans="1:12" x14ac:dyDescent="0.3">
      <c r="A517" s="165" t="s">
        <v>1757</v>
      </c>
      <c r="B517" s="165" t="s">
        <v>1049</v>
      </c>
      <c r="C517" s="165" t="s">
        <v>1431</v>
      </c>
      <c r="D517" s="165" t="s">
        <v>95</v>
      </c>
      <c r="E517" s="165" t="s">
        <v>1207</v>
      </c>
      <c r="F517" s="165"/>
      <c r="G517" s="165"/>
      <c r="H517" s="147"/>
      <c r="I517" s="147"/>
      <c r="J517" s="147"/>
      <c r="K517" s="147"/>
      <c r="L517" s="147"/>
    </row>
    <row r="518" spans="1:12" x14ac:dyDescent="0.3">
      <c r="A518" s="165" t="s">
        <v>1758</v>
      </c>
      <c r="B518" s="165" t="s">
        <v>1616</v>
      </c>
      <c r="C518" s="165" t="s">
        <v>1462</v>
      </c>
      <c r="D518" s="165" t="s">
        <v>95</v>
      </c>
      <c r="E518" s="165" t="s">
        <v>1282</v>
      </c>
      <c r="F518" s="165"/>
      <c r="G518" s="165"/>
      <c r="H518" s="147"/>
      <c r="I518" s="147"/>
      <c r="J518" s="147"/>
      <c r="K518" s="147"/>
      <c r="L518" s="147"/>
    </row>
    <row r="519" spans="1:12" x14ac:dyDescent="0.3">
      <c r="A519" s="165" t="s">
        <v>1759</v>
      </c>
      <c r="B519" s="165" t="s">
        <v>1616</v>
      </c>
      <c r="C519" s="165" t="s">
        <v>1462</v>
      </c>
      <c r="D519" s="165" t="s">
        <v>95</v>
      </c>
      <c r="E519" s="165" t="s">
        <v>1282</v>
      </c>
      <c r="F519" s="165"/>
      <c r="G519" s="165"/>
      <c r="H519" s="147"/>
      <c r="I519" s="147"/>
      <c r="J519" s="147"/>
      <c r="K519" s="147"/>
      <c r="L519" s="147"/>
    </row>
    <row r="520" spans="1:12" x14ac:dyDescent="0.3">
      <c r="A520" s="167" t="s">
        <v>1760</v>
      </c>
      <c r="B520" s="147" t="s">
        <v>1761</v>
      </c>
      <c r="C520" s="147" t="s">
        <v>1762</v>
      </c>
      <c r="D520" s="147" t="s">
        <v>1763</v>
      </c>
      <c r="E520" s="147" t="s">
        <v>1207</v>
      </c>
      <c r="F520" s="147" t="s">
        <v>1237</v>
      </c>
      <c r="G520" s="147" t="s">
        <v>1247</v>
      </c>
      <c r="H520" s="147"/>
      <c r="I520" s="147"/>
      <c r="J520" s="147"/>
      <c r="K520" s="147"/>
      <c r="L520" s="147"/>
    </row>
    <row r="521" spans="1:12" x14ac:dyDescent="0.3">
      <c r="A521" s="167" t="s">
        <v>1764</v>
      </c>
      <c r="B521" s="147" t="s">
        <v>1732</v>
      </c>
      <c r="C521" s="147" t="s">
        <v>1733</v>
      </c>
      <c r="D521" s="147" t="s">
        <v>1734</v>
      </c>
      <c r="E521" s="147" t="s">
        <v>1735</v>
      </c>
      <c r="F521" s="147"/>
      <c r="G521" s="147"/>
      <c r="H521" s="147"/>
      <c r="I521" s="147"/>
      <c r="J521" s="147"/>
      <c r="K521" s="147"/>
      <c r="L521" s="147"/>
    </row>
    <row r="522" spans="1:12" x14ac:dyDescent="0.3">
      <c r="A522" s="167" t="s">
        <v>1765</v>
      </c>
      <c r="B522" s="147" t="s">
        <v>1066</v>
      </c>
      <c r="C522" s="147" t="s">
        <v>1333</v>
      </c>
      <c r="D522" s="147" t="s">
        <v>970</v>
      </c>
      <c r="E522" s="147" t="s">
        <v>1207</v>
      </c>
      <c r="F522" s="147" t="s">
        <v>1237</v>
      </c>
      <c r="G522" s="147" t="s">
        <v>1247</v>
      </c>
      <c r="H522" s="147"/>
      <c r="I522" s="147"/>
      <c r="J522" s="147"/>
      <c r="K522" s="147"/>
      <c r="L522" s="147"/>
    </row>
    <row r="523" spans="1:12" x14ac:dyDescent="0.3">
      <c r="A523" s="167" t="s">
        <v>1766</v>
      </c>
      <c r="B523" s="147" t="s">
        <v>949</v>
      </c>
      <c r="C523" s="147" t="s">
        <v>1428</v>
      </c>
      <c r="D523" s="147" t="s">
        <v>920</v>
      </c>
      <c r="E523" s="147" t="s">
        <v>1207</v>
      </c>
      <c r="F523" s="147" t="s">
        <v>1237</v>
      </c>
      <c r="G523" s="147" t="s">
        <v>1247</v>
      </c>
      <c r="H523" s="147"/>
      <c r="I523" s="147"/>
      <c r="J523" s="147"/>
      <c r="K523" s="147"/>
      <c r="L523" s="147"/>
    </row>
    <row r="524" spans="1:12" x14ac:dyDescent="0.3">
      <c r="A524" s="167" t="s">
        <v>1767</v>
      </c>
      <c r="B524" s="147" t="s">
        <v>1552</v>
      </c>
      <c r="C524" s="147" t="s">
        <v>1360</v>
      </c>
      <c r="D524" s="147" t="s">
        <v>1553</v>
      </c>
      <c r="E524" s="147" t="s">
        <v>1207</v>
      </c>
      <c r="F524" s="147" t="s">
        <v>1237</v>
      </c>
      <c r="G524" s="147" t="s">
        <v>1247</v>
      </c>
      <c r="H524" s="147"/>
      <c r="I524" s="147"/>
      <c r="J524" s="147"/>
      <c r="K524" s="147"/>
      <c r="L524" s="147"/>
    </row>
    <row r="525" spans="1:12" x14ac:dyDescent="0.3">
      <c r="A525" s="167" t="s">
        <v>1768</v>
      </c>
      <c r="B525" s="147" t="s">
        <v>1004</v>
      </c>
      <c r="C525" s="147" t="s">
        <v>1769</v>
      </c>
      <c r="D525" s="147" t="s">
        <v>95</v>
      </c>
      <c r="E525" s="147" t="s">
        <v>1747</v>
      </c>
      <c r="F525" s="147" t="s">
        <v>1748</v>
      </c>
      <c r="G525" s="147"/>
      <c r="H525" s="147"/>
      <c r="I525" s="147"/>
      <c r="J525" s="147"/>
      <c r="K525" s="147"/>
      <c r="L525" s="147"/>
    </row>
    <row r="526" spans="1:12" x14ac:dyDescent="0.3">
      <c r="A526" s="167" t="s">
        <v>1770</v>
      </c>
      <c r="B526" s="147" t="s">
        <v>1739</v>
      </c>
      <c r="C526" s="147" t="s">
        <v>1351</v>
      </c>
      <c r="D526" s="147" t="s">
        <v>920</v>
      </c>
      <c r="E526" s="147" t="s">
        <v>1771</v>
      </c>
      <c r="F526" s="147" t="s">
        <v>1237</v>
      </c>
      <c r="G526" s="147" t="s">
        <v>1247</v>
      </c>
      <c r="H526" s="147"/>
      <c r="I526" s="147"/>
      <c r="J526" s="147"/>
      <c r="K526" s="147"/>
      <c r="L526" s="147"/>
    </row>
    <row r="527" spans="1:12" x14ac:dyDescent="0.3">
      <c r="A527" s="167" t="s">
        <v>1772</v>
      </c>
      <c r="B527" s="147" t="s">
        <v>1573</v>
      </c>
      <c r="C527" s="147" t="s">
        <v>1333</v>
      </c>
      <c r="D527" s="147" t="s">
        <v>920</v>
      </c>
      <c r="E527" s="147" t="s">
        <v>1207</v>
      </c>
      <c r="F527" s="147" t="s">
        <v>1237</v>
      </c>
      <c r="G527" s="147" t="s">
        <v>1247</v>
      </c>
      <c r="H527" s="147"/>
      <c r="I527" s="147"/>
      <c r="J527" s="147"/>
      <c r="K527" s="147"/>
      <c r="L527" s="147"/>
    </row>
    <row r="528" spans="1:12" x14ac:dyDescent="0.3">
      <c r="A528" s="167" t="s">
        <v>1773</v>
      </c>
      <c r="B528" s="147" t="s">
        <v>1573</v>
      </c>
      <c r="C528" s="147" t="s">
        <v>1774</v>
      </c>
      <c r="D528" s="147" t="s">
        <v>920</v>
      </c>
      <c r="E528" s="147" t="s">
        <v>1207</v>
      </c>
      <c r="F528" s="147" t="s">
        <v>1237</v>
      </c>
      <c r="G528" s="147" t="s">
        <v>1247</v>
      </c>
      <c r="H528" s="147"/>
      <c r="I528" s="147"/>
      <c r="J528" s="147"/>
      <c r="K528" s="147"/>
      <c r="L528" s="147"/>
    </row>
    <row r="529" spans="1:12" x14ac:dyDescent="0.3">
      <c r="A529" s="167" t="s">
        <v>1775</v>
      </c>
      <c r="B529" s="147" t="s">
        <v>1573</v>
      </c>
      <c r="C529" s="147" t="s">
        <v>1428</v>
      </c>
      <c r="D529" s="147" t="s">
        <v>920</v>
      </c>
      <c r="E529" s="147" t="s">
        <v>1207</v>
      </c>
      <c r="F529" s="147" t="s">
        <v>1237</v>
      </c>
      <c r="G529" s="147" t="s">
        <v>1247</v>
      </c>
      <c r="H529" s="147"/>
      <c r="I529" s="147"/>
      <c r="J529" s="147"/>
      <c r="K529" s="147"/>
      <c r="L529" s="147"/>
    </row>
    <row r="530" spans="1:12" x14ac:dyDescent="0.3">
      <c r="A530" s="167" t="s">
        <v>1776</v>
      </c>
      <c r="B530" s="147" t="s">
        <v>1573</v>
      </c>
      <c r="C530" s="147" t="s">
        <v>1428</v>
      </c>
      <c r="D530" s="147" t="s">
        <v>920</v>
      </c>
      <c r="E530" s="147" t="s">
        <v>1207</v>
      </c>
      <c r="F530" s="147" t="s">
        <v>1237</v>
      </c>
      <c r="G530" s="147" t="s">
        <v>1247</v>
      </c>
      <c r="H530" s="147"/>
      <c r="I530" s="147"/>
      <c r="J530" s="147"/>
      <c r="K530" s="147"/>
      <c r="L530" s="147"/>
    </row>
    <row r="531" spans="1:12" x14ac:dyDescent="0.3">
      <c r="A531" s="167" t="s">
        <v>1777</v>
      </c>
      <c r="B531" s="147" t="s">
        <v>1573</v>
      </c>
      <c r="C531" s="147" t="s">
        <v>1428</v>
      </c>
      <c r="D531" s="147" t="s">
        <v>920</v>
      </c>
      <c r="E531" s="147" t="s">
        <v>1207</v>
      </c>
      <c r="F531" s="147" t="s">
        <v>1237</v>
      </c>
      <c r="G531" s="147" t="s">
        <v>1247</v>
      </c>
      <c r="H531" s="147"/>
      <c r="I531" s="147"/>
      <c r="J531" s="147"/>
      <c r="K531" s="147"/>
      <c r="L531" s="147"/>
    </row>
    <row r="532" spans="1:12" x14ac:dyDescent="0.3">
      <c r="A532" s="167" t="s">
        <v>1778</v>
      </c>
      <c r="B532" s="147" t="s">
        <v>1016</v>
      </c>
      <c r="C532" s="147" t="s">
        <v>1360</v>
      </c>
      <c r="D532" s="147" t="s">
        <v>970</v>
      </c>
      <c r="E532" s="147" t="s">
        <v>1207</v>
      </c>
      <c r="F532" s="147" t="s">
        <v>1237</v>
      </c>
      <c r="G532" s="147" t="s">
        <v>1247</v>
      </c>
      <c r="H532" s="147"/>
      <c r="I532" s="147"/>
      <c r="J532" s="147"/>
      <c r="K532" s="147"/>
      <c r="L532" s="147"/>
    </row>
    <row r="533" spans="1:12" x14ac:dyDescent="0.3">
      <c r="A533" s="167" t="s">
        <v>1779</v>
      </c>
      <c r="B533" s="147" t="s">
        <v>1019</v>
      </c>
      <c r="C533" s="147" t="s">
        <v>1440</v>
      </c>
      <c r="D533" s="147" t="s">
        <v>970</v>
      </c>
      <c r="E533" s="147" t="s">
        <v>1207</v>
      </c>
      <c r="F533" s="147" t="s">
        <v>1244</v>
      </c>
      <c r="G533" s="147" t="s">
        <v>1254</v>
      </c>
      <c r="H533" s="147"/>
      <c r="I533" s="147"/>
      <c r="J533" s="147"/>
      <c r="K533" s="147"/>
      <c r="L533" s="147"/>
    </row>
    <row r="534" spans="1:12" x14ac:dyDescent="0.3">
      <c r="A534" s="167" t="s">
        <v>1780</v>
      </c>
      <c r="B534" s="147" t="s">
        <v>1133</v>
      </c>
      <c r="C534" s="147" t="s">
        <v>1434</v>
      </c>
      <c r="D534" s="147" t="s">
        <v>95</v>
      </c>
      <c r="E534" s="147" t="s">
        <v>1747</v>
      </c>
      <c r="F534" s="147" t="s">
        <v>1748</v>
      </c>
      <c r="G534" s="147"/>
      <c r="H534" s="147"/>
      <c r="I534" s="147"/>
      <c r="J534" s="147"/>
      <c r="K534" s="147"/>
      <c r="L534" s="147"/>
    </row>
    <row r="535" spans="1:12" x14ac:dyDescent="0.3">
      <c r="A535" s="167" t="s">
        <v>1781</v>
      </c>
      <c r="B535" s="147" t="s">
        <v>1133</v>
      </c>
      <c r="C535" s="147" t="s">
        <v>1434</v>
      </c>
      <c r="D535" s="147" t="s">
        <v>95</v>
      </c>
      <c r="E535" s="147" t="s">
        <v>1747</v>
      </c>
      <c r="F535" s="147" t="s">
        <v>1748</v>
      </c>
      <c r="G535" s="147"/>
      <c r="H535" s="147"/>
      <c r="I535" s="147"/>
      <c r="J535" s="147"/>
      <c r="K535" s="147"/>
      <c r="L535" s="147"/>
    </row>
    <row r="536" spans="1:12" x14ac:dyDescent="0.3">
      <c r="A536" s="167" t="s">
        <v>1782</v>
      </c>
      <c r="B536" s="147" t="s">
        <v>1133</v>
      </c>
      <c r="C536" s="147" t="s">
        <v>1434</v>
      </c>
      <c r="D536" s="147" t="s">
        <v>95</v>
      </c>
      <c r="E536" s="147" t="s">
        <v>1747</v>
      </c>
      <c r="F536" s="147" t="s">
        <v>1748</v>
      </c>
      <c r="G536" s="147"/>
      <c r="H536" s="147"/>
      <c r="I536" s="147"/>
      <c r="J536" s="147"/>
      <c r="K536" s="147"/>
      <c r="L536" s="147"/>
    </row>
    <row r="537" spans="1:12" x14ac:dyDescent="0.3">
      <c r="A537" s="167" t="s">
        <v>1783</v>
      </c>
      <c r="B537" s="147" t="s">
        <v>1728</v>
      </c>
      <c r="C537" s="147" t="s">
        <v>1729</v>
      </c>
      <c r="D537" s="147" t="s">
        <v>1730</v>
      </c>
      <c r="E537" s="147" t="s">
        <v>1207</v>
      </c>
      <c r="F537" s="147" t="s">
        <v>1237</v>
      </c>
      <c r="G537" s="147" t="s">
        <v>1247</v>
      </c>
      <c r="H537" s="147"/>
      <c r="I537" s="147"/>
      <c r="J537" s="147"/>
      <c r="K537" s="147"/>
      <c r="L537" s="147"/>
    </row>
    <row r="538" spans="1:12" x14ac:dyDescent="0.3">
      <c r="A538" s="167" t="s">
        <v>1784</v>
      </c>
      <c r="B538" s="147" t="s">
        <v>1785</v>
      </c>
      <c r="C538" s="147" t="s">
        <v>1428</v>
      </c>
      <c r="D538" s="147" t="s">
        <v>920</v>
      </c>
      <c r="E538" s="147" t="s">
        <v>1207</v>
      </c>
      <c r="F538" s="147" t="s">
        <v>1237</v>
      </c>
      <c r="G538" s="147" t="s">
        <v>1247</v>
      </c>
      <c r="H538" s="147"/>
      <c r="I538" s="147"/>
      <c r="J538" s="147"/>
      <c r="K538" s="147"/>
      <c r="L538" s="147"/>
    </row>
    <row r="539" spans="1:12" x14ac:dyDescent="0.3">
      <c r="A539" s="167" t="s">
        <v>1786</v>
      </c>
      <c r="B539" s="147" t="s">
        <v>1785</v>
      </c>
      <c r="C539" s="147" t="s">
        <v>1428</v>
      </c>
      <c r="D539" s="147" t="s">
        <v>920</v>
      </c>
      <c r="E539" s="147" t="s">
        <v>1207</v>
      </c>
      <c r="F539" s="147" t="s">
        <v>1237</v>
      </c>
      <c r="G539" s="147" t="s">
        <v>1247</v>
      </c>
      <c r="H539" s="147"/>
      <c r="I539" s="147"/>
      <c r="J539" s="147"/>
      <c r="K539" s="147"/>
      <c r="L539" s="147"/>
    </row>
    <row r="540" spans="1:12" x14ac:dyDescent="0.3">
      <c r="A540" s="167" t="s">
        <v>1787</v>
      </c>
      <c r="B540" s="147" t="s">
        <v>1130</v>
      </c>
      <c r="C540" s="147" t="s">
        <v>1756</v>
      </c>
      <c r="D540" s="147" t="s">
        <v>95</v>
      </c>
      <c r="E540" s="147" t="s">
        <v>1207</v>
      </c>
      <c r="F540" s="147" t="s">
        <v>1237</v>
      </c>
      <c r="G540" s="147" t="s">
        <v>1247</v>
      </c>
      <c r="H540" s="147"/>
      <c r="I540" s="147"/>
      <c r="J540" s="147"/>
      <c r="K540" s="147"/>
      <c r="L540" s="147"/>
    </row>
    <row r="541" spans="1:12" x14ac:dyDescent="0.3">
      <c r="A541" s="167" t="s">
        <v>1788</v>
      </c>
      <c r="B541" s="147" t="s">
        <v>1718</v>
      </c>
      <c r="C541" s="147" t="s">
        <v>1719</v>
      </c>
      <c r="D541" s="147" t="s">
        <v>914</v>
      </c>
      <c r="E541" s="147" t="s">
        <v>1207</v>
      </c>
      <c r="F541" s="147" t="s">
        <v>1237</v>
      </c>
      <c r="G541" s="147" t="s">
        <v>1247</v>
      </c>
      <c r="H541" s="147"/>
      <c r="I541" s="147"/>
      <c r="J541" s="147"/>
      <c r="K541" s="147"/>
      <c r="L541" s="147"/>
    </row>
    <row r="542" spans="1:12" x14ac:dyDescent="0.3">
      <c r="A542" s="167" t="s">
        <v>1789</v>
      </c>
      <c r="B542" s="147" t="s">
        <v>1062</v>
      </c>
      <c r="C542" s="147" t="s">
        <v>1719</v>
      </c>
      <c r="D542" s="147" t="s">
        <v>914</v>
      </c>
      <c r="E542" s="147" t="s">
        <v>1207</v>
      </c>
      <c r="F542" s="147" t="s">
        <v>1237</v>
      </c>
      <c r="G542" s="147" t="s">
        <v>1247</v>
      </c>
      <c r="H542" s="147"/>
      <c r="I542" s="147"/>
      <c r="J542" s="147"/>
      <c r="K542" s="147"/>
      <c r="L542" s="147"/>
    </row>
    <row r="543" spans="1:12" x14ac:dyDescent="0.3">
      <c r="A543" s="167" t="s">
        <v>1790</v>
      </c>
      <c r="B543" s="147" t="s">
        <v>1791</v>
      </c>
      <c r="C543" s="147" t="s">
        <v>1792</v>
      </c>
      <c r="D543" s="147" t="s">
        <v>95</v>
      </c>
      <c r="E543" s="147" t="s">
        <v>1793</v>
      </c>
      <c r="F543" s="147"/>
      <c r="G543" s="147"/>
      <c r="H543" s="147"/>
      <c r="I543" s="147"/>
      <c r="J543" s="147"/>
      <c r="K543" s="147"/>
      <c r="L543" s="147"/>
    </row>
    <row r="544" spans="1:12" x14ac:dyDescent="0.3">
      <c r="A544" s="165" t="s">
        <v>1794</v>
      </c>
      <c r="B544" s="165" t="s">
        <v>1049</v>
      </c>
      <c r="C544" s="165" t="s">
        <v>1431</v>
      </c>
      <c r="D544" s="165" t="s">
        <v>95</v>
      </c>
      <c r="E544" s="165" t="s">
        <v>1207</v>
      </c>
      <c r="F544" s="165"/>
      <c r="G544" s="165"/>
      <c r="H544" s="147"/>
      <c r="I544" s="147"/>
      <c r="J544" s="147"/>
      <c r="K544" s="147"/>
      <c r="L544" s="147"/>
    </row>
    <row r="545" spans="1:12" x14ac:dyDescent="0.3">
      <c r="A545" s="167" t="s">
        <v>523</v>
      </c>
      <c r="B545" s="147" t="s">
        <v>1109</v>
      </c>
      <c r="C545" s="147" t="s">
        <v>1316</v>
      </c>
      <c r="D545" s="147" t="s">
        <v>95</v>
      </c>
      <c r="E545" s="147" t="s">
        <v>1207</v>
      </c>
      <c r="F545" s="147" t="s">
        <v>1244</v>
      </c>
      <c r="G545" s="147" t="s">
        <v>1254</v>
      </c>
      <c r="H545" s="147"/>
      <c r="I545" s="147"/>
      <c r="J545" s="147"/>
      <c r="K545" s="147"/>
      <c r="L545" s="147"/>
    </row>
    <row r="546" spans="1:12" x14ac:dyDescent="0.3">
      <c r="A546" s="167" t="s">
        <v>527</v>
      </c>
      <c r="B546" s="147" t="s">
        <v>1109</v>
      </c>
      <c r="C546" s="147" t="s">
        <v>1316</v>
      </c>
      <c r="D546" s="147" t="s">
        <v>95</v>
      </c>
      <c r="E546" s="147" t="s">
        <v>1207</v>
      </c>
      <c r="F546" s="147" t="s">
        <v>1244</v>
      </c>
      <c r="G546" s="147" t="s">
        <v>1254</v>
      </c>
      <c r="H546" s="147"/>
      <c r="I546" s="147"/>
      <c r="J546" s="147"/>
      <c r="K546" s="147"/>
      <c r="L546" s="147"/>
    </row>
    <row r="547" spans="1:12" x14ac:dyDescent="0.3">
      <c r="A547" s="167" t="s">
        <v>531</v>
      </c>
      <c r="B547" s="147" t="s">
        <v>1109</v>
      </c>
      <c r="C547" s="147" t="s">
        <v>1316</v>
      </c>
      <c r="D547" s="147" t="s">
        <v>95</v>
      </c>
      <c r="E547" s="147" t="s">
        <v>1207</v>
      </c>
      <c r="F547" s="147" t="s">
        <v>1244</v>
      </c>
      <c r="G547" s="147" t="s">
        <v>1254</v>
      </c>
      <c r="H547" s="147"/>
      <c r="I547" s="147"/>
      <c r="J547" s="147"/>
      <c r="K547" s="147"/>
      <c r="L547" s="147"/>
    </row>
    <row r="548" spans="1:12" x14ac:dyDescent="0.3">
      <c r="A548" s="167" t="s">
        <v>539</v>
      </c>
      <c r="B548" s="147" t="s">
        <v>1109</v>
      </c>
      <c r="C548" s="147" t="s">
        <v>1316</v>
      </c>
      <c r="D548" s="147" t="s">
        <v>95</v>
      </c>
      <c r="E548" s="147" t="s">
        <v>1207</v>
      </c>
      <c r="F548" s="147" t="s">
        <v>1244</v>
      </c>
      <c r="G548" s="147" t="s">
        <v>1254</v>
      </c>
      <c r="H548" s="147"/>
      <c r="I548" s="147"/>
      <c r="J548" s="147"/>
      <c r="K548" s="147"/>
      <c r="L548" s="147"/>
    </row>
    <row r="549" spans="1:12" x14ac:dyDescent="0.3">
      <c r="A549" s="167" t="s">
        <v>1795</v>
      </c>
      <c r="B549" s="147" t="s">
        <v>1028</v>
      </c>
      <c r="C549" s="147" t="s">
        <v>1316</v>
      </c>
      <c r="D549" s="147" t="s">
        <v>95</v>
      </c>
      <c r="E549" s="147" t="s">
        <v>1207</v>
      </c>
      <c r="F549" s="147" t="s">
        <v>1244</v>
      </c>
      <c r="G549" s="147" t="s">
        <v>1254</v>
      </c>
      <c r="H549" s="147"/>
      <c r="I549" s="147"/>
      <c r="J549" s="147"/>
      <c r="K549" s="147"/>
      <c r="L549" s="147"/>
    </row>
    <row r="550" spans="1:12" x14ac:dyDescent="0.3">
      <c r="A550" s="167" t="s">
        <v>1796</v>
      </c>
      <c r="B550" s="147" t="s">
        <v>1109</v>
      </c>
      <c r="C550" s="147" t="s">
        <v>1316</v>
      </c>
      <c r="D550" s="147" t="s">
        <v>95</v>
      </c>
      <c r="E550" s="147" t="s">
        <v>1207</v>
      </c>
      <c r="F550" s="147" t="s">
        <v>1244</v>
      </c>
      <c r="G550" s="147" t="s">
        <v>1254</v>
      </c>
      <c r="H550" s="147"/>
      <c r="I550" s="147"/>
      <c r="J550" s="147"/>
      <c r="K550" s="147"/>
      <c r="L550" s="147"/>
    </row>
    <row r="551" spans="1:12" x14ac:dyDescent="0.3">
      <c r="A551" s="167" t="s">
        <v>1797</v>
      </c>
      <c r="B551" s="147" t="s">
        <v>1028</v>
      </c>
      <c r="C551" s="147" t="s">
        <v>1409</v>
      </c>
      <c r="D551" s="147" t="s">
        <v>95</v>
      </c>
      <c r="E551" s="147" t="s">
        <v>1207</v>
      </c>
      <c r="F551" s="147" t="s">
        <v>1237</v>
      </c>
      <c r="G551" s="147" t="s">
        <v>1247</v>
      </c>
      <c r="H551" s="147"/>
      <c r="I551" s="147"/>
      <c r="J551" s="147"/>
      <c r="K551" s="147"/>
      <c r="L551" s="147"/>
    </row>
    <row r="552" spans="1:12" x14ac:dyDescent="0.3">
      <c r="A552" s="167" t="s">
        <v>1798</v>
      </c>
      <c r="B552" s="147" t="s">
        <v>1028</v>
      </c>
      <c r="C552" s="147" t="s">
        <v>1409</v>
      </c>
      <c r="D552" s="147" t="s">
        <v>95</v>
      </c>
      <c r="E552" s="147" t="s">
        <v>1207</v>
      </c>
      <c r="F552" s="147" t="s">
        <v>1237</v>
      </c>
      <c r="G552" s="147" t="s">
        <v>1247</v>
      </c>
      <c r="H552" s="147"/>
      <c r="I552" s="147"/>
      <c r="J552" s="147"/>
      <c r="K552" s="147"/>
      <c r="L552" s="147"/>
    </row>
    <row r="553" spans="1:12" x14ac:dyDescent="0.3">
      <c r="A553" s="167" t="s">
        <v>1799</v>
      </c>
      <c r="B553" s="147" t="s">
        <v>1028</v>
      </c>
      <c r="C553" s="147" t="s">
        <v>1409</v>
      </c>
      <c r="D553" s="147" t="s">
        <v>95</v>
      </c>
      <c r="E553" s="147" t="s">
        <v>1207</v>
      </c>
      <c r="F553" s="147" t="s">
        <v>1237</v>
      </c>
      <c r="G553" s="147" t="s">
        <v>1247</v>
      </c>
      <c r="H553" s="147"/>
      <c r="I553" s="147"/>
      <c r="J553" s="147"/>
      <c r="K553" s="147"/>
      <c r="L553" s="147"/>
    </row>
    <row r="554" spans="1:12" x14ac:dyDescent="0.3">
      <c r="A554" s="167" t="s">
        <v>547</v>
      </c>
      <c r="B554" s="147" t="s">
        <v>1115</v>
      </c>
      <c r="C554" s="147" t="s">
        <v>1409</v>
      </c>
      <c r="D554" s="147" t="s">
        <v>95</v>
      </c>
      <c r="E554" s="147" t="s">
        <v>1207</v>
      </c>
      <c r="F554" s="147" t="s">
        <v>1244</v>
      </c>
      <c r="G554" s="147" t="s">
        <v>1254</v>
      </c>
      <c r="H554" s="147"/>
      <c r="I554" s="147"/>
      <c r="J554" s="147"/>
      <c r="K554" s="147"/>
      <c r="L554" s="147"/>
    </row>
    <row r="555" spans="1:12" x14ac:dyDescent="0.3">
      <c r="A555" s="167" t="s">
        <v>1800</v>
      </c>
      <c r="B555" s="147" t="s">
        <v>1028</v>
      </c>
      <c r="C555" s="147" t="s">
        <v>1316</v>
      </c>
      <c r="D555" s="147" t="s">
        <v>95</v>
      </c>
      <c r="E555" s="147" t="s">
        <v>1207</v>
      </c>
      <c r="F555" s="147" t="s">
        <v>1244</v>
      </c>
      <c r="G555" s="147" t="s">
        <v>1254</v>
      </c>
      <c r="H555" s="147"/>
      <c r="I555" s="147"/>
      <c r="J555" s="147"/>
      <c r="K555" s="147"/>
      <c r="L555" s="147"/>
    </row>
    <row r="556" spans="1:12" x14ac:dyDescent="0.3">
      <c r="A556" s="167" t="s">
        <v>1801</v>
      </c>
      <c r="B556" s="147" t="s">
        <v>1028</v>
      </c>
      <c r="C556" s="147" t="s">
        <v>1313</v>
      </c>
      <c r="D556" s="147" t="s">
        <v>95</v>
      </c>
      <c r="E556" s="147" t="s">
        <v>1207</v>
      </c>
      <c r="F556" s="147" t="s">
        <v>1237</v>
      </c>
      <c r="G556" s="147" t="s">
        <v>1247</v>
      </c>
      <c r="H556" s="147"/>
      <c r="I556" s="147"/>
      <c r="J556" s="147"/>
      <c r="K556" s="147"/>
      <c r="L556" s="147"/>
    </row>
    <row r="557" spans="1:12" x14ac:dyDescent="0.3">
      <c r="A557" s="167" t="s">
        <v>1802</v>
      </c>
      <c r="B557" s="147" t="s">
        <v>1521</v>
      </c>
      <c r="C557" s="147" t="s">
        <v>1384</v>
      </c>
      <c r="D557" s="147" t="s">
        <v>1803</v>
      </c>
      <c r="E557" s="147" t="s">
        <v>1207</v>
      </c>
      <c r="F557" s="147" t="s">
        <v>1237</v>
      </c>
      <c r="G557" s="147" t="s">
        <v>1247</v>
      </c>
      <c r="H557" s="147"/>
      <c r="I557" s="147"/>
      <c r="J557" s="147"/>
      <c r="K557" s="147"/>
      <c r="L557" s="147"/>
    </row>
    <row r="558" spans="1:12" x14ac:dyDescent="0.3">
      <c r="A558" s="167" t="s">
        <v>562</v>
      </c>
      <c r="B558" s="147" t="s">
        <v>1521</v>
      </c>
      <c r="C558" s="147" t="s">
        <v>1322</v>
      </c>
      <c r="D558" s="147" t="s">
        <v>95</v>
      </c>
      <c r="E558" s="147" t="s">
        <v>1207</v>
      </c>
      <c r="F558" s="147" t="s">
        <v>1244</v>
      </c>
      <c r="G558" s="147" t="s">
        <v>1254</v>
      </c>
      <c r="H558" s="147"/>
      <c r="I558" s="147"/>
      <c r="J558" s="147"/>
      <c r="K558" s="147"/>
      <c r="L558" s="147"/>
    </row>
    <row r="559" spans="1:12" x14ac:dyDescent="0.3">
      <c r="A559" s="167" t="s">
        <v>568</v>
      </c>
      <c r="B559" s="147" t="s">
        <v>1521</v>
      </c>
      <c r="C559" s="147" t="s">
        <v>1416</v>
      </c>
      <c r="D559" s="147" t="s">
        <v>95</v>
      </c>
      <c r="E559" s="147" t="s">
        <v>1207</v>
      </c>
      <c r="F559" s="147" t="s">
        <v>1244</v>
      </c>
      <c r="G559" s="147" t="s">
        <v>1254</v>
      </c>
      <c r="H559" s="147"/>
      <c r="I559" s="147"/>
      <c r="J559" s="147"/>
      <c r="K559" s="147"/>
      <c r="L559" s="147"/>
    </row>
    <row r="560" spans="1:12" x14ac:dyDescent="0.3">
      <c r="A560" s="167" t="s">
        <v>1804</v>
      </c>
      <c r="B560" s="147" t="s">
        <v>1521</v>
      </c>
      <c r="C560" s="147" t="s">
        <v>1313</v>
      </c>
      <c r="D560" s="147" t="s">
        <v>95</v>
      </c>
      <c r="E560" s="147" t="s">
        <v>1207</v>
      </c>
      <c r="F560" s="147" t="s">
        <v>1237</v>
      </c>
      <c r="G560" s="147" t="s">
        <v>1247</v>
      </c>
      <c r="H560" s="147"/>
      <c r="I560" s="147"/>
      <c r="J560" s="147"/>
      <c r="K560" s="147"/>
      <c r="L560" s="147"/>
    </row>
    <row r="561" spans="1:12" x14ac:dyDescent="0.3">
      <c r="A561" s="167" t="s">
        <v>577</v>
      </c>
      <c r="B561" s="147" t="s">
        <v>1521</v>
      </c>
      <c r="C561" s="147" t="s">
        <v>1396</v>
      </c>
      <c r="D561" s="147" t="s">
        <v>95</v>
      </c>
      <c r="E561" s="147" t="s">
        <v>1207</v>
      </c>
      <c r="F561" s="147" t="s">
        <v>1237</v>
      </c>
      <c r="G561" s="147" t="s">
        <v>1247</v>
      </c>
      <c r="H561" s="147" t="s">
        <v>1522</v>
      </c>
      <c r="I561" s="147" t="s">
        <v>1522</v>
      </c>
      <c r="J561" s="147" t="s">
        <v>1522</v>
      </c>
      <c r="K561" s="147" t="s">
        <v>1522</v>
      </c>
      <c r="L561" s="147" t="s">
        <v>1522</v>
      </c>
    </row>
    <row r="562" spans="1:12" x14ac:dyDescent="0.3">
      <c r="A562" s="167" t="s">
        <v>1805</v>
      </c>
      <c r="B562" s="147" t="s">
        <v>1072</v>
      </c>
      <c r="C562" s="147" t="s">
        <v>1446</v>
      </c>
      <c r="D562" s="147" t="s">
        <v>925</v>
      </c>
      <c r="E562" s="147" t="s">
        <v>1207</v>
      </c>
      <c r="F562" s="147" t="s">
        <v>1237</v>
      </c>
      <c r="G562" s="147" t="s">
        <v>1247</v>
      </c>
      <c r="H562" s="147"/>
      <c r="I562" s="147"/>
      <c r="J562" s="147"/>
      <c r="K562" s="147"/>
      <c r="L562" s="147"/>
    </row>
    <row r="563" spans="1:12" x14ac:dyDescent="0.3">
      <c r="A563" s="167" t="s">
        <v>1806</v>
      </c>
      <c r="B563" s="147" t="s">
        <v>1075</v>
      </c>
      <c r="C563" s="147" t="s">
        <v>1452</v>
      </c>
      <c r="D563" s="147" t="s">
        <v>920</v>
      </c>
      <c r="E563" s="147" t="s">
        <v>448</v>
      </c>
      <c r="F563" s="147" t="s">
        <v>1244</v>
      </c>
      <c r="G563" s="147" t="s">
        <v>1254</v>
      </c>
      <c r="H563" s="147"/>
      <c r="I563" s="147"/>
      <c r="J563" s="147"/>
      <c r="K563" s="147"/>
      <c r="L563" s="147"/>
    </row>
    <row r="564" spans="1:12" x14ac:dyDescent="0.3">
      <c r="A564" s="167" t="s">
        <v>1807</v>
      </c>
      <c r="B564" s="147" t="s">
        <v>1059</v>
      </c>
      <c r="C564" s="147" t="s">
        <v>1443</v>
      </c>
      <c r="D564" s="147" t="s">
        <v>1734</v>
      </c>
      <c r="E564" s="147" t="s">
        <v>1207</v>
      </c>
      <c r="F564" s="147" t="s">
        <v>1237</v>
      </c>
      <c r="G564" s="147" t="s">
        <v>1247</v>
      </c>
      <c r="H564" s="147"/>
      <c r="I564" s="147"/>
      <c r="J564" s="147"/>
      <c r="K564" s="147"/>
      <c r="L564" s="147"/>
    </row>
    <row r="565" spans="1:12" x14ac:dyDescent="0.3">
      <c r="A565" s="167" t="s">
        <v>1808</v>
      </c>
      <c r="B565" s="147" t="s">
        <v>1075</v>
      </c>
      <c r="C565" s="147" t="s">
        <v>1452</v>
      </c>
      <c r="D565" s="147" t="s">
        <v>920</v>
      </c>
      <c r="E565" s="147" t="s">
        <v>448</v>
      </c>
      <c r="F565" s="147" t="s">
        <v>1244</v>
      </c>
      <c r="G565" s="147" t="s">
        <v>1254</v>
      </c>
      <c r="H565" s="147"/>
      <c r="I565" s="147"/>
      <c r="J565" s="147"/>
      <c r="K565" s="147"/>
      <c r="L565" s="147"/>
    </row>
    <row r="566" spans="1:12" x14ac:dyDescent="0.3">
      <c r="A566" s="167" t="s">
        <v>1809</v>
      </c>
      <c r="B566" s="147" t="s">
        <v>1022</v>
      </c>
      <c r="C566" s="147" t="s">
        <v>1550</v>
      </c>
      <c r="D566" s="147" t="s">
        <v>920</v>
      </c>
      <c r="E566" s="147" t="s">
        <v>95</v>
      </c>
      <c r="F566" s="147"/>
      <c r="G566" s="147"/>
      <c r="H566" s="147"/>
      <c r="I566" s="147"/>
      <c r="J566" s="147"/>
      <c r="K566" s="147"/>
      <c r="L566" s="147"/>
    </row>
    <row r="567" spans="1:12" x14ac:dyDescent="0.3">
      <c r="A567" s="167" t="s">
        <v>1810</v>
      </c>
      <c r="B567" s="147" t="s">
        <v>1040</v>
      </c>
      <c r="C567" s="147" t="s">
        <v>1310</v>
      </c>
      <c r="D567" s="147" t="s">
        <v>95</v>
      </c>
      <c r="E567" s="147" t="s">
        <v>1748</v>
      </c>
      <c r="F567" s="147" t="s">
        <v>1747</v>
      </c>
      <c r="G567" s="147"/>
      <c r="H567" s="147"/>
      <c r="I567" s="147"/>
      <c r="J567" s="147"/>
      <c r="K567" s="147"/>
      <c r="L567" s="147"/>
    </row>
    <row r="568" spans="1:12" x14ac:dyDescent="0.3">
      <c r="A568" s="167" t="s">
        <v>1811</v>
      </c>
      <c r="B568" s="147" t="s">
        <v>1040</v>
      </c>
      <c r="C568" s="147" t="s">
        <v>1310</v>
      </c>
      <c r="D568" s="147" t="s">
        <v>95</v>
      </c>
      <c r="E568" s="147" t="s">
        <v>1748</v>
      </c>
      <c r="F568" s="147" t="s">
        <v>1747</v>
      </c>
      <c r="G568" s="147"/>
      <c r="H568" s="147"/>
      <c r="I568" s="147"/>
      <c r="J568" s="147"/>
      <c r="K568" s="147"/>
      <c r="L568" s="147"/>
    </row>
    <row r="569" spans="1:12" x14ac:dyDescent="0.3">
      <c r="A569" s="168" t="s">
        <v>595</v>
      </c>
      <c r="B569" s="147" t="s">
        <v>986</v>
      </c>
      <c r="C569" s="147" t="s">
        <v>1403</v>
      </c>
      <c r="D569" s="147" t="s">
        <v>95</v>
      </c>
      <c r="E569" s="147" t="s">
        <v>448</v>
      </c>
      <c r="F569" s="147" t="s">
        <v>1244</v>
      </c>
      <c r="G569" s="147" t="s">
        <v>1254</v>
      </c>
      <c r="H569" s="147" t="s">
        <v>1488</v>
      </c>
      <c r="I569" s="147" t="s">
        <v>1493</v>
      </c>
      <c r="J569" s="147" t="s">
        <v>1496</v>
      </c>
      <c r="K569" s="147" t="s">
        <v>1505</v>
      </c>
      <c r="L569" s="147" t="s">
        <v>1499</v>
      </c>
    </row>
    <row r="570" spans="1:12" x14ac:dyDescent="0.3">
      <c r="A570" s="167" t="s">
        <v>1812</v>
      </c>
      <c r="B570" s="147" t="s">
        <v>964</v>
      </c>
      <c r="C570" s="147" t="s">
        <v>1548</v>
      </c>
      <c r="D570" s="147" t="s">
        <v>925</v>
      </c>
      <c r="E570" s="147" t="s">
        <v>1207</v>
      </c>
      <c r="F570" s="147" t="s">
        <v>1237</v>
      </c>
      <c r="G570" s="147" t="s">
        <v>1247</v>
      </c>
      <c r="H570" s="147"/>
      <c r="I570" s="147"/>
      <c r="J570" s="147"/>
      <c r="K570" s="147"/>
      <c r="L570" s="147"/>
    </row>
    <row r="571" spans="1:12" x14ac:dyDescent="0.3">
      <c r="A571" s="167" t="s">
        <v>1813</v>
      </c>
      <c r="B571" s="147" t="s">
        <v>967</v>
      </c>
      <c r="C571" s="147" t="s">
        <v>1482</v>
      </c>
      <c r="D571" s="147" t="s">
        <v>920</v>
      </c>
      <c r="E571" s="147" t="s">
        <v>1207</v>
      </c>
      <c r="F571" s="147" t="s">
        <v>1237</v>
      </c>
      <c r="G571" s="147" t="s">
        <v>1247</v>
      </c>
      <c r="H571" s="147"/>
      <c r="I571" s="147"/>
      <c r="J571" s="147"/>
      <c r="K571" s="147"/>
      <c r="L571" s="147"/>
    </row>
    <row r="572" spans="1:12" x14ac:dyDescent="0.3">
      <c r="A572" s="167" t="s">
        <v>1814</v>
      </c>
      <c r="B572" s="147" t="s">
        <v>1072</v>
      </c>
      <c r="C572" s="147" t="s">
        <v>1548</v>
      </c>
      <c r="D572" s="147" t="s">
        <v>925</v>
      </c>
      <c r="E572" s="147" t="s">
        <v>1207</v>
      </c>
      <c r="F572" s="147" t="s">
        <v>1237</v>
      </c>
      <c r="G572" s="147" t="s">
        <v>1247</v>
      </c>
      <c r="H572" s="147"/>
      <c r="I572" s="147"/>
      <c r="J572" s="147"/>
      <c r="K572" s="147"/>
      <c r="L572" s="147"/>
    </row>
    <row r="573" spans="1:12" x14ac:dyDescent="0.3">
      <c r="A573" s="167" t="s">
        <v>1815</v>
      </c>
      <c r="B573" s="147" t="s">
        <v>971</v>
      </c>
      <c r="C573" s="147" t="s">
        <v>1482</v>
      </c>
      <c r="D573" s="147" t="s">
        <v>920</v>
      </c>
      <c r="E573" s="147" t="s">
        <v>1207</v>
      </c>
      <c r="F573" s="147" t="s">
        <v>1237</v>
      </c>
      <c r="G573" s="147" t="s">
        <v>1247</v>
      </c>
      <c r="H573" s="147"/>
      <c r="I573" s="147"/>
      <c r="J573" s="147"/>
      <c r="K573" s="147"/>
      <c r="L573" s="147"/>
    </row>
    <row r="574" spans="1:12" x14ac:dyDescent="0.3">
      <c r="A574" s="167" t="s">
        <v>1816</v>
      </c>
      <c r="B574" s="147" t="s">
        <v>995</v>
      </c>
      <c r="C574" s="147" t="s">
        <v>1455</v>
      </c>
      <c r="D574" s="147" t="s">
        <v>920</v>
      </c>
      <c r="E574" s="147" t="s">
        <v>448</v>
      </c>
      <c r="F574" s="147" t="s">
        <v>1244</v>
      </c>
      <c r="G574" s="147" t="s">
        <v>1254</v>
      </c>
      <c r="H574" s="147"/>
      <c r="I574" s="147"/>
      <c r="J574" s="147"/>
      <c r="K574" s="147"/>
      <c r="L574" s="147"/>
    </row>
    <row r="575" spans="1:12" x14ac:dyDescent="0.3">
      <c r="A575" s="167" t="s">
        <v>1817</v>
      </c>
      <c r="B575" s="147" t="s">
        <v>1095</v>
      </c>
      <c r="C575" s="147" t="s">
        <v>1455</v>
      </c>
      <c r="D575" s="147" t="s">
        <v>929</v>
      </c>
      <c r="E575" s="147" t="s">
        <v>448</v>
      </c>
      <c r="F575" s="147" t="s">
        <v>1244</v>
      </c>
      <c r="G575" s="147" t="s">
        <v>1254</v>
      </c>
      <c r="H575" s="147"/>
      <c r="I575" s="147"/>
      <c r="J575" s="147"/>
      <c r="K575" s="147"/>
      <c r="L575" s="147"/>
    </row>
    <row r="576" spans="1:12" x14ac:dyDescent="0.3">
      <c r="A576" s="167" t="s">
        <v>599</v>
      </c>
      <c r="B576" s="147" t="s">
        <v>986</v>
      </c>
      <c r="C576" s="147" t="s">
        <v>1455</v>
      </c>
      <c r="D576" s="147" t="s">
        <v>929</v>
      </c>
      <c r="E576" s="147" t="s">
        <v>448</v>
      </c>
      <c r="F576" s="147" t="s">
        <v>1244</v>
      </c>
      <c r="G576" s="147" t="s">
        <v>1254</v>
      </c>
      <c r="H576" s="147"/>
      <c r="I576" s="147"/>
      <c r="J576" s="147"/>
      <c r="K576" s="147"/>
      <c r="L576" s="147"/>
    </row>
    <row r="577" spans="1:12" x14ac:dyDescent="0.3">
      <c r="A577" s="167" t="s">
        <v>1818</v>
      </c>
      <c r="B577" s="147" t="s">
        <v>1083</v>
      </c>
      <c r="C577" s="147" t="s">
        <v>1819</v>
      </c>
      <c r="D577" s="147" t="s">
        <v>95</v>
      </c>
      <c r="E577" s="147" t="s">
        <v>442</v>
      </c>
      <c r="F577" s="147"/>
      <c r="G577" s="147"/>
      <c r="H577" s="147"/>
      <c r="I577" s="147"/>
      <c r="J577" s="147"/>
      <c r="K577" s="147"/>
      <c r="L577" s="147"/>
    </row>
    <row r="578" spans="1:12" x14ac:dyDescent="0.3">
      <c r="A578" s="167" t="s">
        <v>1820</v>
      </c>
      <c r="B578" s="147" t="s">
        <v>1083</v>
      </c>
      <c r="C578" s="147" t="s">
        <v>1819</v>
      </c>
      <c r="D578" s="147" t="s">
        <v>95</v>
      </c>
      <c r="E578" s="147" t="s">
        <v>442</v>
      </c>
      <c r="F578" s="147"/>
      <c r="G578" s="147"/>
      <c r="H578" s="147"/>
      <c r="I578" s="147"/>
      <c r="J578" s="147"/>
      <c r="K578" s="147"/>
      <c r="L578" s="147"/>
    </row>
    <row r="579" spans="1:12" x14ac:dyDescent="0.3">
      <c r="A579" s="167" t="s">
        <v>1821</v>
      </c>
      <c r="B579" s="147" t="s">
        <v>1124</v>
      </c>
      <c r="C579" s="147" t="s">
        <v>1475</v>
      </c>
      <c r="D579" s="147" t="s">
        <v>95</v>
      </c>
      <c r="E579" s="147" t="s">
        <v>442</v>
      </c>
      <c r="F579" s="147"/>
      <c r="G579" s="147"/>
      <c r="H579" s="147"/>
      <c r="I579" s="147"/>
      <c r="J579" s="147"/>
      <c r="K579" s="147"/>
      <c r="L579" s="147"/>
    </row>
    <row r="580" spans="1:12" x14ac:dyDescent="0.3">
      <c r="A580" s="167" t="s">
        <v>1822</v>
      </c>
      <c r="B580" s="147" t="s">
        <v>1124</v>
      </c>
      <c r="C580" s="147" t="s">
        <v>1475</v>
      </c>
      <c r="D580" s="147" t="s">
        <v>95</v>
      </c>
      <c r="E580" s="147" t="s">
        <v>442</v>
      </c>
      <c r="F580" s="147"/>
      <c r="G580" s="147"/>
      <c r="H580" s="147"/>
      <c r="I580" s="147"/>
      <c r="J580" s="147"/>
      <c r="K580" s="147"/>
      <c r="L580" s="147"/>
    </row>
    <row r="581" spans="1:12" x14ac:dyDescent="0.3">
      <c r="A581" s="167" t="s">
        <v>1823</v>
      </c>
      <c r="B581" s="147" t="s">
        <v>1101</v>
      </c>
      <c r="C581" s="147" t="s">
        <v>1458</v>
      </c>
      <c r="D581" s="147" t="s">
        <v>95</v>
      </c>
      <c r="E581" s="147" t="s">
        <v>442</v>
      </c>
      <c r="F581" s="147"/>
      <c r="G581" s="147"/>
      <c r="H581" s="147"/>
      <c r="I581" s="147"/>
      <c r="J581" s="147"/>
      <c r="K581" s="147"/>
      <c r="L581" s="147"/>
    </row>
    <row r="582" spans="1:12" x14ac:dyDescent="0.3">
      <c r="A582" s="167" t="s">
        <v>1824</v>
      </c>
      <c r="B582" s="147" t="s">
        <v>1089</v>
      </c>
      <c r="C582" s="147" t="s">
        <v>1403</v>
      </c>
      <c r="D582" s="147" t="s">
        <v>920</v>
      </c>
      <c r="E582" s="147" t="s">
        <v>1207</v>
      </c>
      <c r="F582" s="147" t="s">
        <v>1244</v>
      </c>
      <c r="G582" s="147" t="s">
        <v>1254</v>
      </c>
      <c r="H582" s="147"/>
      <c r="I582" s="147"/>
      <c r="J582" s="147"/>
      <c r="K582" s="147"/>
      <c r="L582" s="147"/>
    </row>
    <row r="583" spans="1:12" x14ac:dyDescent="0.3">
      <c r="A583" s="167" t="s">
        <v>1825</v>
      </c>
      <c r="B583" s="147" t="s">
        <v>1095</v>
      </c>
      <c r="C583" s="147" t="s">
        <v>1455</v>
      </c>
      <c r="D583" s="147" t="s">
        <v>95</v>
      </c>
      <c r="E583" s="147" t="s">
        <v>1207</v>
      </c>
      <c r="F583" s="147" t="s">
        <v>1244</v>
      </c>
      <c r="G583" s="147" t="s">
        <v>1254</v>
      </c>
      <c r="H583" s="147"/>
      <c r="I583" s="147"/>
      <c r="J583" s="147"/>
      <c r="K583" s="147"/>
      <c r="L583" s="147"/>
    </row>
    <row r="584" spans="1:12" x14ac:dyDescent="0.3">
      <c r="A584" s="168" t="s">
        <v>604</v>
      </c>
      <c r="B584" s="147" t="s">
        <v>1101</v>
      </c>
      <c r="C584" s="147" t="s">
        <v>1458</v>
      </c>
      <c r="D584" s="147" t="s">
        <v>95</v>
      </c>
      <c r="E584" s="147" t="s">
        <v>442</v>
      </c>
      <c r="F584" s="147"/>
      <c r="G584" s="147"/>
      <c r="H584" s="147" t="s">
        <v>1488</v>
      </c>
      <c r="I584" s="147" t="s">
        <v>1493</v>
      </c>
      <c r="J584" s="147" t="s">
        <v>1496</v>
      </c>
      <c r="K584" s="147" t="s">
        <v>1505</v>
      </c>
      <c r="L584" s="147" t="s">
        <v>1499</v>
      </c>
    </row>
    <row r="585" spans="1:12" x14ac:dyDescent="0.3">
      <c r="A585" s="167" t="s">
        <v>1826</v>
      </c>
      <c r="B585" s="147" t="s">
        <v>1086</v>
      </c>
      <c r="C585" s="147" t="s">
        <v>1403</v>
      </c>
      <c r="D585" s="147" t="s">
        <v>920</v>
      </c>
      <c r="E585" s="147" t="s">
        <v>1207</v>
      </c>
      <c r="F585" s="147" t="s">
        <v>1244</v>
      </c>
      <c r="G585" s="147" t="s">
        <v>1254</v>
      </c>
      <c r="H585" s="147"/>
      <c r="I585" s="147"/>
      <c r="J585" s="147"/>
      <c r="K585" s="147"/>
      <c r="L585" s="147"/>
    </row>
    <row r="586" spans="1:12" x14ac:dyDescent="0.3">
      <c r="A586" s="167" t="s">
        <v>1827</v>
      </c>
      <c r="B586" s="147" t="s">
        <v>1086</v>
      </c>
      <c r="C586" s="147" t="s">
        <v>1403</v>
      </c>
      <c r="D586" s="147" t="s">
        <v>920</v>
      </c>
      <c r="E586" s="147" t="s">
        <v>1207</v>
      </c>
      <c r="F586" s="147" t="s">
        <v>1244</v>
      </c>
      <c r="G586" s="147" t="s">
        <v>1254</v>
      </c>
      <c r="H586" s="147"/>
      <c r="I586" s="147"/>
      <c r="J586" s="147"/>
      <c r="K586" s="147"/>
      <c r="L586" s="147"/>
    </row>
    <row r="587" spans="1:12" x14ac:dyDescent="0.3">
      <c r="A587" s="167" t="s">
        <v>1828</v>
      </c>
      <c r="B587" s="147" t="s">
        <v>995</v>
      </c>
      <c r="C587" s="147" t="s">
        <v>1455</v>
      </c>
      <c r="D587" s="147" t="s">
        <v>920</v>
      </c>
      <c r="E587" s="147" t="s">
        <v>1207</v>
      </c>
      <c r="F587" s="147" t="s">
        <v>1244</v>
      </c>
      <c r="G587" s="147" t="s">
        <v>1254</v>
      </c>
      <c r="H587" s="147"/>
      <c r="I587" s="147"/>
      <c r="J587" s="147"/>
      <c r="K587" s="147"/>
      <c r="L587" s="147"/>
    </row>
    <row r="588" spans="1:12" x14ac:dyDescent="0.3">
      <c r="A588" s="167" t="s">
        <v>1829</v>
      </c>
      <c r="B588" s="147" t="s">
        <v>1086</v>
      </c>
      <c r="C588" s="147" t="s">
        <v>1455</v>
      </c>
      <c r="D588" s="147" t="s">
        <v>920</v>
      </c>
      <c r="E588" s="147" t="s">
        <v>1207</v>
      </c>
      <c r="F588" s="147" t="s">
        <v>1244</v>
      </c>
      <c r="G588" s="147" t="s">
        <v>1254</v>
      </c>
      <c r="H588" s="147"/>
      <c r="I588" s="147"/>
      <c r="J588" s="147"/>
      <c r="K588" s="147"/>
      <c r="L588" s="147"/>
    </row>
    <row r="589" spans="1:12" x14ac:dyDescent="0.3">
      <c r="A589" s="167" t="s">
        <v>1830</v>
      </c>
      <c r="B589" s="147" t="s">
        <v>980</v>
      </c>
      <c r="C589" s="147" t="s">
        <v>1425</v>
      </c>
      <c r="D589" s="147" t="s">
        <v>1581</v>
      </c>
      <c r="E589" s="147" t="s">
        <v>1207</v>
      </c>
      <c r="F589" s="147" t="s">
        <v>1244</v>
      </c>
      <c r="G589" s="147" t="s">
        <v>1254</v>
      </c>
      <c r="H589" s="147"/>
      <c r="I589" s="147"/>
      <c r="J589" s="147"/>
      <c r="K589" s="147"/>
      <c r="L589" s="147"/>
    </row>
    <row r="590" spans="1:12" x14ac:dyDescent="0.3">
      <c r="A590" s="167" t="s">
        <v>1831</v>
      </c>
      <c r="B590" s="147" t="s">
        <v>1001</v>
      </c>
      <c r="C590" s="147" t="s">
        <v>1455</v>
      </c>
      <c r="D590" s="147" t="s">
        <v>920</v>
      </c>
      <c r="E590" s="147" t="s">
        <v>1207</v>
      </c>
      <c r="F590" s="147" t="s">
        <v>1244</v>
      </c>
      <c r="G590" s="147" t="s">
        <v>1254</v>
      </c>
      <c r="H590" s="147"/>
      <c r="I590" s="147"/>
      <c r="J590" s="147"/>
      <c r="K590" s="147"/>
      <c r="L590" s="147"/>
    </row>
    <row r="591" spans="1:12" x14ac:dyDescent="0.3">
      <c r="A591" s="168" t="s">
        <v>608</v>
      </c>
      <c r="B591" s="147" t="s">
        <v>983</v>
      </c>
      <c r="C591" s="147" t="s">
        <v>1403</v>
      </c>
      <c r="D591" s="147" t="s">
        <v>920</v>
      </c>
      <c r="E591" s="147" t="s">
        <v>1207</v>
      </c>
      <c r="F591" s="147" t="s">
        <v>1237</v>
      </c>
      <c r="G591" s="147" t="s">
        <v>1247</v>
      </c>
      <c r="H591" s="147" t="s">
        <v>1488</v>
      </c>
      <c r="I591" s="147" t="s">
        <v>1493</v>
      </c>
      <c r="J591" s="147" t="s">
        <v>1496</v>
      </c>
      <c r="K591" s="147" t="s">
        <v>1505</v>
      </c>
      <c r="L591" s="147" t="s">
        <v>1499</v>
      </c>
    </row>
    <row r="592" spans="1:12" x14ac:dyDescent="0.3">
      <c r="A592" s="167" t="s">
        <v>1832</v>
      </c>
      <c r="B592" s="147" t="s">
        <v>1037</v>
      </c>
      <c r="C592" s="147" t="s">
        <v>1550</v>
      </c>
      <c r="D592" s="147" t="s">
        <v>920</v>
      </c>
      <c r="E592" s="147" t="s">
        <v>1207</v>
      </c>
      <c r="F592" s="147" t="s">
        <v>1237</v>
      </c>
      <c r="G592" s="147" t="s">
        <v>1247</v>
      </c>
      <c r="H592" s="147"/>
      <c r="I592" s="147"/>
      <c r="J592" s="147"/>
      <c r="K592" s="147"/>
      <c r="L592" s="147"/>
    </row>
    <row r="593" spans="1:12" x14ac:dyDescent="0.3">
      <c r="A593" s="167" t="s">
        <v>1833</v>
      </c>
      <c r="B593" s="147" t="s">
        <v>1034</v>
      </c>
      <c r="C593" s="147" t="s">
        <v>1455</v>
      </c>
      <c r="D593" s="147" t="s">
        <v>920</v>
      </c>
      <c r="E593" s="147" t="s">
        <v>1207</v>
      </c>
      <c r="F593" s="147" t="s">
        <v>1244</v>
      </c>
      <c r="G593" s="147" t="s">
        <v>1254</v>
      </c>
      <c r="H593" s="147"/>
      <c r="I593" s="147"/>
      <c r="J593" s="147"/>
      <c r="K593" s="147"/>
      <c r="L593" s="147"/>
    </row>
    <row r="594" spans="1:12" x14ac:dyDescent="0.3">
      <c r="A594" s="167" t="s">
        <v>1834</v>
      </c>
      <c r="B594" s="147" t="s">
        <v>1118</v>
      </c>
      <c r="C594" s="147" t="s">
        <v>1458</v>
      </c>
      <c r="D594" s="147" t="s">
        <v>920</v>
      </c>
      <c r="E594" s="147" t="s">
        <v>1207</v>
      </c>
      <c r="F594" s="147" t="s">
        <v>1244</v>
      </c>
      <c r="G594" s="147" t="s">
        <v>1254</v>
      </c>
      <c r="H594" s="147"/>
      <c r="I594" s="147"/>
      <c r="J594" s="147"/>
      <c r="K594" s="147"/>
      <c r="L594" s="147"/>
    </row>
    <row r="595" spans="1:12" x14ac:dyDescent="0.3">
      <c r="A595" s="167" t="s">
        <v>1835</v>
      </c>
      <c r="B595" s="147" t="s">
        <v>1043</v>
      </c>
      <c r="C595" s="147" t="s">
        <v>1378</v>
      </c>
      <c r="D595" s="147" t="s">
        <v>95</v>
      </c>
      <c r="E595" s="147" t="s">
        <v>1207</v>
      </c>
      <c r="F595" s="147" t="s">
        <v>1244</v>
      </c>
      <c r="G595" s="147" t="s">
        <v>1254</v>
      </c>
      <c r="H595" s="147"/>
      <c r="I595" s="147"/>
      <c r="J595" s="147"/>
      <c r="K595" s="147"/>
      <c r="L595" s="147"/>
    </row>
    <row r="596" spans="1:12" x14ac:dyDescent="0.3">
      <c r="A596" s="167" t="s">
        <v>1836</v>
      </c>
      <c r="B596" s="147" t="s">
        <v>1034</v>
      </c>
      <c r="C596" s="147">
        <v>5041846800</v>
      </c>
      <c r="D596" s="147" t="s">
        <v>95</v>
      </c>
      <c r="E596" s="147" t="s">
        <v>1207</v>
      </c>
      <c r="F596" s="147" t="s">
        <v>1244</v>
      </c>
      <c r="G596" s="147" t="s">
        <v>1254</v>
      </c>
      <c r="H596" s="147"/>
      <c r="I596" s="147"/>
      <c r="J596" s="147"/>
      <c r="K596" s="147"/>
      <c r="L596" s="147"/>
    </row>
    <row r="597" spans="1:12" x14ac:dyDescent="0.3">
      <c r="A597" s="167" t="s">
        <v>1837</v>
      </c>
      <c r="B597" s="147" t="s">
        <v>1127</v>
      </c>
      <c r="C597" s="147" t="s">
        <v>1455</v>
      </c>
      <c r="D597" s="147" t="s">
        <v>920</v>
      </c>
      <c r="E597" s="147" t="s">
        <v>1207</v>
      </c>
      <c r="F597" s="147" t="s">
        <v>1244</v>
      </c>
      <c r="G597" s="147" t="s">
        <v>1254</v>
      </c>
      <c r="H597" s="147"/>
      <c r="I597" s="147"/>
      <c r="J597" s="147"/>
      <c r="K597" s="147"/>
      <c r="L597" s="147"/>
    </row>
    <row r="598" spans="1:12" x14ac:dyDescent="0.3">
      <c r="A598" s="167" t="s">
        <v>1838</v>
      </c>
      <c r="B598" s="147" t="s">
        <v>1046</v>
      </c>
      <c r="C598" s="147" t="s">
        <v>1425</v>
      </c>
      <c r="D598" s="147" t="s">
        <v>1581</v>
      </c>
      <c r="E598" s="147" t="s">
        <v>1207</v>
      </c>
      <c r="F598" s="147" t="s">
        <v>1244</v>
      </c>
      <c r="G598" s="147" t="s">
        <v>1254</v>
      </c>
      <c r="H598" s="147"/>
      <c r="I598" s="147"/>
      <c r="J598" s="147"/>
      <c r="K598" s="147"/>
      <c r="L598" s="147"/>
    </row>
    <row r="599" spans="1:12" x14ac:dyDescent="0.3">
      <c r="A599" s="167" t="s">
        <v>1839</v>
      </c>
      <c r="B599" s="147" t="s">
        <v>1046</v>
      </c>
      <c r="C599" s="147" t="s">
        <v>1425</v>
      </c>
      <c r="D599" s="147" t="s">
        <v>920</v>
      </c>
      <c r="E599" s="147" t="s">
        <v>1207</v>
      </c>
      <c r="F599" s="147" t="s">
        <v>1244</v>
      </c>
      <c r="G599" s="147" t="s">
        <v>1254</v>
      </c>
      <c r="H599" s="147"/>
      <c r="I599" s="147"/>
      <c r="J599" s="147"/>
      <c r="K599" s="147"/>
      <c r="L599" s="147"/>
    </row>
    <row r="600" spans="1:12" x14ac:dyDescent="0.3">
      <c r="A600" s="167" t="s">
        <v>1840</v>
      </c>
      <c r="B600" s="147" t="s">
        <v>1146</v>
      </c>
      <c r="C600" s="147" t="s">
        <v>1475</v>
      </c>
      <c r="D600" s="147" t="s">
        <v>95</v>
      </c>
      <c r="E600" s="147" t="s">
        <v>1207</v>
      </c>
      <c r="F600" s="147" t="s">
        <v>1244</v>
      </c>
      <c r="G600" s="147" t="s">
        <v>1254</v>
      </c>
      <c r="H600" s="147"/>
      <c r="I600" s="147"/>
      <c r="J600" s="147"/>
      <c r="K600" s="147"/>
      <c r="L600" s="147"/>
    </row>
    <row r="601" spans="1:12" x14ac:dyDescent="0.3">
      <c r="A601" s="165" t="s">
        <v>1841</v>
      </c>
      <c r="B601" s="165" t="s">
        <v>1136</v>
      </c>
      <c r="C601" s="165" t="s">
        <v>1600</v>
      </c>
      <c r="D601" s="165" t="s">
        <v>95</v>
      </c>
      <c r="E601" s="165" t="s">
        <v>1207</v>
      </c>
      <c r="F601" s="165"/>
      <c r="G601" s="165"/>
      <c r="H601" s="147"/>
      <c r="I601" s="147"/>
      <c r="J601" s="147"/>
      <c r="K601" s="147"/>
      <c r="L601" s="147"/>
    </row>
    <row r="602" spans="1:12" x14ac:dyDescent="0.3">
      <c r="A602" s="165" t="s">
        <v>1842</v>
      </c>
      <c r="B602" s="165" t="s">
        <v>1056</v>
      </c>
      <c r="C602" s="165" t="s">
        <v>1378</v>
      </c>
      <c r="D602" s="165" t="s">
        <v>95</v>
      </c>
      <c r="E602" s="165" t="s">
        <v>1207</v>
      </c>
      <c r="F602" s="165"/>
      <c r="G602" s="165"/>
      <c r="H602" s="147"/>
      <c r="I602" s="147"/>
      <c r="J602" s="147"/>
      <c r="K602" s="147"/>
      <c r="L602" s="147"/>
    </row>
    <row r="603" spans="1:12" x14ac:dyDescent="0.3">
      <c r="A603" s="167" t="s">
        <v>1843</v>
      </c>
      <c r="B603" s="147" t="s">
        <v>1150</v>
      </c>
      <c r="C603" s="147" t="s">
        <v>1458</v>
      </c>
      <c r="D603" s="147" t="s">
        <v>95</v>
      </c>
      <c r="E603" s="147" t="s">
        <v>1207</v>
      </c>
      <c r="F603" s="147" t="s">
        <v>1244</v>
      </c>
      <c r="G603" s="147" t="s">
        <v>1254</v>
      </c>
      <c r="H603" s="147"/>
      <c r="I603" s="147"/>
      <c r="J603" s="147"/>
      <c r="K603" s="147"/>
      <c r="L603" s="147"/>
    </row>
    <row r="604" spans="1:12" x14ac:dyDescent="0.3">
      <c r="A604" s="165" t="s">
        <v>1844</v>
      </c>
      <c r="B604" s="165" t="s">
        <v>1156</v>
      </c>
      <c r="C604" s="165" t="s">
        <v>1472</v>
      </c>
      <c r="D604" s="165" t="s">
        <v>95</v>
      </c>
      <c r="E604" s="166" t="s">
        <v>1207</v>
      </c>
      <c r="F604" s="166" t="s">
        <v>1244</v>
      </c>
      <c r="G604" s="166" t="s">
        <v>1254</v>
      </c>
      <c r="H604" s="147"/>
      <c r="I604" s="147"/>
      <c r="J604" s="147"/>
      <c r="K604" s="147"/>
      <c r="L604" s="147"/>
    </row>
    <row r="605" spans="1:12" x14ac:dyDescent="0.3">
      <c r="A605" s="165" t="s">
        <v>1845</v>
      </c>
      <c r="B605" s="165" t="s">
        <v>1156</v>
      </c>
      <c r="C605" s="165" t="s">
        <v>1472</v>
      </c>
      <c r="D605" s="165" t="s">
        <v>95</v>
      </c>
      <c r="E605" s="166" t="s">
        <v>1207</v>
      </c>
      <c r="F605" s="166" t="s">
        <v>1244</v>
      </c>
      <c r="G605" s="166" t="s">
        <v>1254</v>
      </c>
      <c r="H605" s="147"/>
      <c r="I605" s="147"/>
      <c r="J605" s="147"/>
      <c r="K605" s="147"/>
      <c r="L605" s="147"/>
    </row>
    <row r="606" spans="1:12" x14ac:dyDescent="0.3">
      <c r="A606" s="165" t="s">
        <v>1846</v>
      </c>
      <c r="B606" s="165" t="s">
        <v>942</v>
      </c>
      <c r="C606" s="165" t="s">
        <v>1393</v>
      </c>
      <c r="D606" s="165" t="s">
        <v>95</v>
      </c>
      <c r="E606" s="165" t="s">
        <v>1274</v>
      </c>
      <c r="F606" s="165"/>
      <c r="G606" s="165"/>
      <c r="H606" s="147"/>
      <c r="I606" s="147"/>
      <c r="J606" s="147"/>
      <c r="K606" s="147"/>
      <c r="L606" s="147"/>
    </row>
    <row r="607" spans="1:12" x14ac:dyDescent="0.3">
      <c r="A607" s="167" t="s">
        <v>1847</v>
      </c>
      <c r="B607" s="147" t="s">
        <v>1031</v>
      </c>
      <c r="C607" s="147" t="s">
        <v>1583</v>
      </c>
      <c r="D607" s="147" t="s">
        <v>920</v>
      </c>
      <c r="E607" s="147" t="s">
        <v>1207</v>
      </c>
      <c r="F607" s="147" t="s">
        <v>1244</v>
      </c>
      <c r="G607" s="147" t="s">
        <v>1254</v>
      </c>
      <c r="H607" s="147"/>
      <c r="I607" s="147"/>
      <c r="J607" s="147"/>
      <c r="K607" s="147"/>
      <c r="L607" s="147"/>
    </row>
    <row r="608" spans="1:12" x14ac:dyDescent="0.3">
      <c r="A608" s="167" t="s">
        <v>1848</v>
      </c>
      <c r="B608" s="147" t="s">
        <v>1031</v>
      </c>
      <c r="C608" s="147" t="s">
        <v>1583</v>
      </c>
      <c r="D608" s="147" t="s">
        <v>920</v>
      </c>
      <c r="E608" s="147" t="s">
        <v>1207</v>
      </c>
      <c r="F608" s="147" t="s">
        <v>1244</v>
      </c>
      <c r="G608" s="147" t="s">
        <v>1254</v>
      </c>
      <c r="H608" s="147"/>
      <c r="I608" s="147"/>
      <c r="J608" s="147"/>
      <c r="K608" s="147"/>
      <c r="L608" s="147"/>
    </row>
    <row r="609" spans="1:12" x14ac:dyDescent="0.3">
      <c r="A609" s="167" t="s">
        <v>1849</v>
      </c>
      <c r="B609" s="147" t="s">
        <v>1127</v>
      </c>
      <c r="C609" s="147" t="s">
        <v>1455</v>
      </c>
      <c r="D609" s="147" t="s">
        <v>95</v>
      </c>
      <c r="E609" s="147" t="s">
        <v>1207</v>
      </c>
      <c r="F609" s="147" t="s">
        <v>1244</v>
      </c>
      <c r="G609" s="147" t="s">
        <v>1254</v>
      </c>
      <c r="H609" s="147"/>
      <c r="I609" s="147"/>
      <c r="J609" s="147"/>
      <c r="K609" s="147"/>
      <c r="L609" s="147"/>
    </row>
    <row r="610" spans="1:12" x14ac:dyDescent="0.3">
      <c r="A610" s="167" t="s">
        <v>1850</v>
      </c>
      <c r="B610" s="147" t="s">
        <v>1046</v>
      </c>
      <c r="C610" s="147" t="s">
        <v>1425</v>
      </c>
      <c r="D610" s="147" t="s">
        <v>1581</v>
      </c>
      <c r="E610" s="147" t="s">
        <v>1207</v>
      </c>
      <c r="F610" s="147" t="s">
        <v>1244</v>
      </c>
      <c r="G610" s="147" t="s">
        <v>1254</v>
      </c>
      <c r="H610" s="147"/>
      <c r="I610" s="147"/>
      <c r="J610" s="147"/>
      <c r="K610" s="147"/>
      <c r="L610" s="147"/>
    </row>
    <row r="611" spans="1:12" x14ac:dyDescent="0.3">
      <c r="A611" s="167" t="s">
        <v>1851</v>
      </c>
      <c r="B611" s="147" t="s">
        <v>1046</v>
      </c>
      <c r="C611" s="147" t="s">
        <v>1425</v>
      </c>
      <c r="D611" s="147" t="s">
        <v>1581</v>
      </c>
      <c r="E611" s="147" t="s">
        <v>1207</v>
      </c>
      <c r="F611" s="147" t="s">
        <v>1244</v>
      </c>
      <c r="G611" s="147" t="s">
        <v>1254</v>
      </c>
      <c r="H611" s="147"/>
      <c r="I611" s="147"/>
      <c r="J611" s="147"/>
      <c r="K611" s="147"/>
      <c r="L611" s="147"/>
    </row>
    <row r="612" spans="1:12" x14ac:dyDescent="0.3">
      <c r="A612" s="165" t="s">
        <v>1852</v>
      </c>
      <c r="B612" s="165" t="s">
        <v>1156</v>
      </c>
      <c r="C612" s="165" t="s">
        <v>1472</v>
      </c>
      <c r="D612" s="165" t="s">
        <v>95</v>
      </c>
      <c r="E612" s="166" t="s">
        <v>1207</v>
      </c>
      <c r="F612" s="166" t="s">
        <v>1244</v>
      </c>
      <c r="G612" s="166" t="s">
        <v>1254</v>
      </c>
      <c r="H612" s="147"/>
      <c r="I612" s="147"/>
      <c r="J612" s="147"/>
      <c r="K612" s="147"/>
      <c r="L612" s="147"/>
    </row>
    <row r="613" spans="1:12" x14ac:dyDescent="0.3">
      <c r="A613" s="165" t="s">
        <v>1853</v>
      </c>
      <c r="B613" s="165" t="s">
        <v>1156</v>
      </c>
      <c r="C613" s="165" t="s">
        <v>1472</v>
      </c>
      <c r="D613" s="165" t="s">
        <v>95</v>
      </c>
      <c r="E613" s="166" t="s">
        <v>1207</v>
      </c>
      <c r="F613" s="166" t="s">
        <v>1244</v>
      </c>
      <c r="G613" s="166" t="s">
        <v>1254</v>
      </c>
      <c r="H613" s="147"/>
      <c r="I613" s="147"/>
      <c r="J613" s="147"/>
      <c r="K613" s="147"/>
      <c r="L613" s="147"/>
    </row>
    <row r="614" spans="1:12" x14ac:dyDescent="0.3">
      <c r="A614" s="165" t="s">
        <v>1854</v>
      </c>
      <c r="B614" s="165" t="s">
        <v>1156</v>
      </c>
      <c r="C614" s="165" t="s">
        <v>1472</v>
      </c>
      <c r="D614" s="165" t="s">
        <v>95</v>
      </c>
      <c r="E614" s="166" t="s">
        <v>1207</v>
      </c>
      <c r="F614" s="166" t="s">
        <v>1244</v>
      </c>
      <c r="G614" s="166" t="s">
        <v>1254</v>
      </c>
      <c r="H614" s="147"/>
      <c r="I614" s="147"/>
      <c r="J614" s="147"/>
      <c r="K614" s="147"/>
      <c r="L614" s="147"/>
    </row>
    <row r="615" spans="1:12" x14ac:dyDescent="0.3">
      <c r="A615" s="165" t="s">
        <v>1855</v>
      </c>
      <c r="B615" s="165" t="s">
        <v>1165</v>
      </c>
      <c r="C615" s="165" t="s">
        <v>1422</v>
      </c>
      <c r="D615" s="165" t="s">
        <v>95</v>
      </c>
      <c r="E615" s="166" t="s">
        <v>1207</v>
      </c>
      <c r="F615" s="166" t="s">
        <v>1244</v>
      </c>
      <c r="G615" s="166" t="s">
        <v>1254</v>
      </c>
      <c r="H615" s="147"/>
      <c r="I615" s="147"/>
      <c r="J615" s="147"/>
      <c r="K615" s="147"/>
      <c r="L615" s="147"/>
    </row>
    <row r="616" spans="1:12" x14ac:dyDescent="0.3">
      <c r="A616" s="165" t="s">
        <v>1856</v>
      </c>
      <c r="B616" s="165" t="s">
        <v>937</v>
      </c>
      <c r="C616" s="165" t="s">
        <v>1400</v>
      </c>
      <c r="D616" s="165" t="s">
        <v>95</v>
      </c>
      <c r="E616" s="165" t="s">
        <v>1282</v>
      </c>
      <c r="F616" s="165"/>
      <c r="G616" s="165"/>
      <c r="H616" s="147"/>
      <c r="I616" s="147"/>
      <c r="J616" s="147"/>
      <c r="K616" s="147"/>
      <c r="L616" s="147"/>
    </row>
    <row r="617" spans="1:12" x14ac:dyDescent="0.3">
      <c r="A617" s="167" t="s">
        <v>1857</v>
      </c>
      <c r="B617" s="147" t="s">
        <v>961</v>
      </c>
      <c r="C617" s="147" t="s">
        <v>1452</v>
      </c>
      <c r="D617" s="147" t="s">
        <v>1545</v>
      </c>
      <c r="E617" s="147" t="s">
        <v>1207</v>
      </c>
      <c r="F617" s="147" t="s">
        <v>1237</v>
      </c>
      <c r="G617" s="147" t="s">
        <v>1247</v>
      </c>
      <c r="H617" s="147"/>
      <c r="I617" s="147"/>
      <c r="J617" s="147"/>
      <c r="K617" s="147"/>
      <c r="L617" s="147"/>
    </row>
    <row r="618" spans="1:12" x14ac:dyDescent="0.3">
      <c r="A618" s="167" t="s">
        <v>1858</v>
      </c>
      <c r="B618" s="147" t="s">
        <v>1072</v>
      </c>
      <c r="C618" s="147" t="s">
        <v>1446</v>
      </c>
      <c r="D618" s="147" t="s">
        <v>925</v>
      </c>
      <c r="E618" s="147" t="s">
        <v>1207</v>
      </c>
      <c r="F618" s="147" t="s">
        <v>1237</v>
      </c>
      <c r="G618" s="147" t="s">
        <v>1247</v>
      </c>
      <c r="H618" s="147"/>
      <c r="I618" s="147"/>
      <c r="J618" s="147"/>
      <c r="K618" s="147"/>
      <c r="L618" s="147"/>
    </row>
    <row r="619" spans="1:12" x14ac:dyDescent="0.3">
      <c r="A619" s="167" t="s">
        <v>1859</v>
      </c>
      <c r="B619" s="147" t="s">
        <v>1059</v>
      </c>
      <c r="C619" s="147" t="s">
        <v>1443</v>
      </c>
      <c r="D619" s="147" t="s">
        <v>1734</v>
      </c>
      <c r="E619" s="147" t="s">
        <v>1207</v>
      </c>
      <c r="F619" s="147" t="s">
        <v>1237</v>
      </c>
      <c r="G619" s="147" t="s">
        <v>1247</v>
      </c>
      <c r="H619" s="147"/>
      <c r="I619" s="147"/>
      <c r="J619" s="147"/>
      <c r="K619" s="147"/>
      <c r="L619" s="147"/>
    </row>
    <row r="620" spans="1:12" x14ac:dyDescent="0.3">
      <c r="A620" s="167" t="s">
        <v>1860</v>
      </c>
      <c r="B620" s="147" t="s">
        <v>1075</v>
      </c>
      <c r="C620" s="147" t="s">
        <v>1452</v>
      </c>
      <c r="D620" s="147" t="s">
        <v>920</v>
      </c>
      <c r="E620" s="147" t="s">
        <v>448</v>
      </c>
      <c r="F620" s="147" t="s">
        <v>1244</v>
      </c>
      <c r="G620" s="147" t="s">
        <v>1254</v>
      </c>
      <c r="H620" s="147"/>
      <c r="I620" s="147"/>
      <c r="J620" s="147"/>
      <c r="K620" s="147"/>
      <c r="L620" s="147"/>
    </row>
    <row r="621" spans="1:12" x14ac:dyDescent="0.3">
      <c r="A621" s="167" t="s">
        <v>1861</v>
      </c>
      <c r="B621" s="147" t="s">
        <v>1022</v>
      </c>
      <c r="C621" s="147" t="s">
        <v>1550</v>
      </c>
      <c r="D621" s="147" t="s">
        <v>920</v>
      </c>
      <c r="E621" s="147" t="s">
        <v>448</v>
      </c>
      <c r="F621" s="147" t="s">
        <v>1244</v>
      </c>
      <c r="G621" s="147" t="s">
        <v>1254</v>
      </c>
      <c r="H621" s="147"/>
      <c r="I621" s="147"/>
      <c r="J621" s="147"/>
      <c r="K621" s="147"/>
      <c r="L621" s="147"/>
    </row>
    <row r="622" spans="1:12" x14ac:dyDescent="0.3">
      <c r="A622" s="167" t="s">
        <v>627</v>
      </c>
      <c r="B622" s="147" t="s">
        <v>986</v>
      </c>
      <c r="C622" s="147" t="s">
        <v>1455</v>
      </c>
      <c r="D622" s="147" t="s">
        <v>929</v>
      </c>
      <c r="E622" s="147" t="s">
        <v>442</v>
      </c>
      <c r="F622" s="147"/>
      <c r="G622" s="147"/>
      <c r="H622" s="147"/>
      <c r="I622" s="147"/>
      <c r="J622" s="147"/>
      <c r="K622" s="147"/>
      <c r="L622" s="147"/>
    </row>
    <row r="623" spans="1:12" x14ac:dyDescent="0.3">
      <c r="A623" s="167" t="s">
        <v>1862</v>
      </c>
      <c r="B623" s="147" t="s">
        <v>967</v>
      </c>
      <c r="C623" s="147" t="s">
        <v>1482</v>
      </c>
      <c r="D623" s="147" t="s">
        <v>920</v>
      </c>
      <c r="E623" s="147" t="s">
        <v>1207</v>
      </c>
      <c r="F623" s="147" t="s">
        <v>1237</v>
      </c>
      <c r="G623" s="147" t="s">
        <v>1247</v>
      </c>
      <c r="H623" s="147"/>
      <c r="I623" s="147"/>
      <c r="J623" s="147"/>
      <c r="K623" s="147"/>
      <c r="L623" s="147"/>
    </row>
    <row r="624" spans="1:12" x14ac:dyDescent="0.3">
      <c r="A624" s="167" t="s">
        <v>1863</v>
      </c>
      <c r="B624" s="147" t="s">
        <v>1072</v>
      </c>
      <c r="C624" s="147" t="s">
        <v>1548</v>
      </c>
      <c r="D624" s="147" t="s">
        <v>925</v>
      </c>
      <c r="E624" s="147" t="s">
        <v>1207</v>
      </c>
      <c r="F624" s="147" t="s">
        <v>1237</v>
      </c>
      <c r="G624" s="147" t="s">
        <v>1247</v>
      </c>
      <c r="H624" s="147"/>
      <c r="I624" s="147"/>
      <c r="J624" s="147"/>
      <c r="K624" s="147"/>
      <c r="L624" s="147"/>
    </row>
    <row r="625" spans="1:12" x14ac:dyDescent="0.3">
      <c r="A625" s="167" t="s">
        <v>1864</v>
      </c>
      <c r="B625" s="147" t="s">
        <v>971</v>
      </c>
      <c r="C625" s="147" t="s">
        <v>1482</v>
      </c>
      <c r="D625" s="147" t="s">
        <v>920</v>
      </c>
      <c r="E625" s="147" t="s">
        <v>1207</v>
      </c>
      <c r="F625" s="147" t="s">
        <v>1237</v>
      </c>
      <c r="G625" s="147" t="s">
        <v>1247</v>
      </c>
      <c r="H625" s="147"/>
      <c r="I625" s="147"/>
      <c r="J625" s="147"/>
      <c r="K625" s="147"/>
      <c r="L625" s="147"/>
    </row>
    <row r="626" spans="1:12" x14ac:dyDescent="0.3">
      <c r="A626" s="167" t="s">
        <v>1865</v>
      </c>
      <c r="B626" s="147" t="s">
        <v>995</v>
      </c>
      <c r="C626" s="147" t="s">
        <v>1455</v>
      </c>
      <c r="D626" s="147" t="s">
        <v>920</v>
      </c>
      <c r="E626" s="147" t="s">
        <v>448</v>
      </c>
      <c r="F626" s="147" t="s">
        <v>1244</v>
      </c>
      <c r="G626" s="147" t="s">
        <v>1254</v>
      </c>
      <c r="H626" s="147"/>
      <c r="I626" s="147"/>
      <c r="J626" s="147"/>
      <c r="K626" s="147"/>
      <c r="L626" s="147"/>
    </row>
    <row r="627" spans="1:12" x14ac:dyDescent="0.3">
      <c r="A627" s="167" t="s">
        <v>1866</v>
      </c>
      <c r="B627" s="147" t="s">
        <v>1095</v>
      </c>
      <c r="C627" s="147" t="s">
        <v>1455</v>
      </c>
      <c r="D627" s="147" t="s">
        <v>929</v>
      </c>
      <c r="E627" s="147" t="s">
        <v>448</v>
      </c>
      <c r="F627" s="147" t="s">
        <v>1244</v>
      </c>
      <c r="G627" s="147" t="s">
        <v>1254</v>
      </c>
      <c r="H627" s="147"/>
      <c r="I627" s="147"/>
      <c r="J627" s="147"/>
      <c r="K627" s="147"/>
      <c r="L627" s="147"/>
    </row>
    <row r="628" spans="1:12" x14ac:dyDescent="0.3">
      <c r="A628" s="167" t="s">
        <v>1867</v>
      </c>
      <c r="B628" s="147" t="s">
        <v>1086</v>
      </c>
      <c r="C628" s="147" t="s">
        <v>1403</v>
      </c>
      <c r="D628" s="147" t="s">
        <v>920</v>
      </c>
      <c r="E628" s="147" t="s">
        <v>1207</v>
      </c>
      <c r="F628" s="147" t="s">
        <v>1237</v>
      </c>
      <c r="G628" s="147" t="s">
        <v>1247</v>
      </c>
      <c r="H628" s="147"/>
      <c r="I628" s="147"/>
      <c r="J628" s="147"/>
      <c r="K628" s="147"/>
      <c r="L628" s="147"/>
    </row>
    <row r="629" spans="1:12" x14ac:dyDescent="0.3">
      <c r="A629" s="167" t="s">
        <v>1868</v>
      </c>
      <c r="B629" s="147" t="s">
        <v>1095</v>
      </c>
      <c r="C629" s="147" t="s">
        <v>1455</v>
      </c>
      <c r="D629" s="147" t="s">
        <v>95</v>
      </c>
      <c r="E629" s="147" t="s">
        <v>1207</v>
      </c>
      <c r="F629" s="147" t="s">
        <v>1244</v>
      </c>
      <c r="G629" s="147" t="s">
        <v>1254</v>
      </c>
      <c r="H629" s="147"/>
      <c r="I629" s="147"/>
      <c r="J629" s="147"/>
      <c r="K629" s="147"/>
      <c r="L629" s="147"/>
    </row>
    <row r="630" spans="1:12" x14ac:dyDescent="0.3">
      <c r="A630" s="167" t="s">
        <v>1869</v>
      </c>
      <c r="B630" s="147" t="s">
        <v>1086</v>
      </c>
      <c r="C630" s="147" t="s">
        <v>1403</v>
      </c>
      <c r="D630" s="147" t="s">
        <v>920</v>
      </c>
      <c r="E630" s="147" t="s">
        <v>1207</v>
      </c>
      <c r="F630" s="147" t="s">
        <v>1244</v>
      </c>
      <c r="G630" s="147" t="s">
        <v>1254</v>
      </c>
      <c r="H630" s="147"/>
      <c r="I630" s="147"/>
      <c r="J630" s="147"/>
      <c r="K630" s="147"/>
      <c r="L630" s="147"/>
    </row>
    <row r="631" spans="1:12" x14ac:dyDescent="0.3">
      <c r="A631" s="167" t="s">
        <v>1870</v>
      </c>
      <c r="B631" s="147" t="s">
        <v>995</v>
      </c>
      <c r="C631" s="147" t="s">
        <v>1455</v>
      </c>
      <c r="D631" s="147" t="s">
        <v>920</v>
      </c>
      <c r="E631" s="147" t="s">
        <v>1207</v>
      </c>
      <c r="F631" s="147" t="s">
        <v>1244</v>
      </c>
      <c r="G631" s="147" t="s">
        <v>1254</v>
      </c>
      <c r="H631" s="147"/>
      <c r="I631" s="147"/>
      <c r="J631" s="147"/>
      <c r="K631" s="147"/>
      <c r="L631" s="147"/>
    </row>
    <row r="632" spans="1:12" x14ac:dyDescent="0.3">
      <c r="A632" s="167" t="s">
        <v>1871</v>
      </c>
      <c r="B632" s="147" t="s">
        <v>1086</v>
      </c>
      <c r="C632" s="147" t="s">
        <v>1455</v>
      </c>
      <c r="D632" s="147" t="s">
        <v>920</v>
      </c>
      <c r="E632" s="147" t="s">
        <v>1207</v>
      </c>
      <c r="F632" s="147" t="s">
        <v>1244</v>
      </c>
      <c r="G632" s="147" t="s">
        <v>1254</v>
      </c>
      <c r="H632" s="147"/>
      <c r="I632" s="147"/>
      <c r="J632" s="147"/>
      <c r="K632" s="147"/>
      <c r="L632" s="147"/>
    </row>
    <row r="633" spans="1:12" x14ac:dyDescent="0.3">
      <c r="A633" s="167" t="s">
        <v>1872</v>
      </c>
      <c r="B633" s="147" t="s">
        <v>980</v>
      </c>
      <c r="C633" s="147" t="s">
        <v>1425</v>
      </c>
      <c r="D633" s="147" t="s">
        <v>1581</v>
      </c>
      <c r="E633" s="147" t="s">
        <v>1207</v>
      </c>
      <c r="F633" s="147" t="s">
        <v>1244</v>
      </c>
      <c r="G633" s="147" t="s">
        <v>1254</v>
      </c>
      <c r="H633" s="147"/>
      <c r="I633" s="147"/>
      <c r="J633" s="147"/>
      <c r="K633" s="147"/>
      <c r="L633" s="147"/>
    </row>
    <row r="634" spans="1:12" x14ac:dyDescent="0.3">
      <c r="A634" s="167" t="s">
        <v>1873</v>
      </c>
      <c r="B634" s="147" t="s">
        <v>1001</v>
      </c>
      <c r="C634" s="147" t="s">
        <v>1455</v>
      </c>
      <c r="D634" s="147" t="s">
        <v>920</v>
      </c>
      <c r="E634" s="147" t="s">
        <v>1207</v>
      </c>
      <c r="F634" s="147" t="s">
        <v>1244</v>
      </c>
      <c r="G634" s="147" t="s">
        <v>1254</v>
      </c>
      <c r="H634" s="147"/>
      <c r="I634" s="147"/>
      <c r="J634" s="147"/>
      <c r="K634" s="147"/>
      <c r="L634" s="147"/>
    </row>
    <row r="635" spans="1:12" x14ac:dyDescent="0.3">
      <c r="A635" s="168" t="s">
        <v>631</v>
      </c>
      <c r="B635" s="147" t="s">
        <v>983</v>
      </c>
      <c r="C635" s="147" t="s">
        <v>1403</v>
      </c>
      <c r="D635" s="147" t="s">
        <v>920</v>
      </c>
      <c r="E635" s="147" t="s">
        <v>1207</v>
      </c>
      <c r="F635" s="147" t="s">
        <v>1237</v>
      </c>
      <c r="G635" s="147" t="s">
        <v>1247</v>
      </c>
      <c r="H635" s="147" t="s">
        <v>1488</v>
      </c>
      <c r="I635" s="147" t="s">
        <v>1493</v>
      </c>
      <c r="J635" s="147" t="s">
        <v>1496</v>
      </c>
      <c r="K635" s="147" t="s">
        <v>1505</v>
      </c>
      <c r="L635" s="147" t="s">
        <v>1499</v>
      </c>
    </row>
    <row r="636" spans="1:12" x14ac:dyDescent="0.3">
      <c r="A636" s="167" t="s">
        <v>1874</v>
      </c>
      <c r="B636" s="147" t="s">
        <v>1037</v>
      </c>
      <c r="C636" s="147" t="s">
        <v>1550</v>
      </c>
      <c r="D636" s="147" t="s">
        <v>920</v>
      </c>
      <c r="E636" s="147" t="s">
        <v>1207</v>
      </c>
      <c r="F636" s="147" t="s">
        <v>1237</v>
      </c>
      <c r="G636" s="147" t="s">
        <v>1247</v>
      </c>
      <c r="H636" s="147"/>
      <c r="I636" s="147"/>
      <c r="J636" s="147"/>
      <c r="K636" s="147"/>
      <c r="L636" s="147"/>
    </row>
    <row r="637" spans="1:12" x14ac:dyDescent="0.3">
      <c r="A637" s="167" t="s">
        <v>1875</v>
      </c>
      <c r="B637" s="147" t="s">
        <v>1034</v>
      </c>
      <c r="C637" s="147" t="s">
        <v>1455</v>
      </c>
      <c r="D637" s="147" t="s">
        <v>920</v>
      </c>
      <c r="E637" s="147" t="s">
        <v>1207</v>
      </c>
      <c r="F637" s="147" t="s">
        <v>1244</v>
      </c>
      <c r="G637" s="147" t="s">
        <v>1254</v>
      </c>
      <c r="H637" s="147"/>
      <c r="I637" s="147"/>
      <c r="J637" s="147"/>
      <c r="K637" s="147"/>
      <c r="L637" s="147"/>
    </row>
    <row r="638" spans="1:12" x14ac:dyDescent="0.3">
      <c r="A638" s="167" t="s">
        <v>1876</v>
      </c>
      <c r="B638" s="147" t="s">
        <v>1127</v>
      </c>
      <c r="C638" s="147" t="s">
        <v>1455</v>
      </c>
      <c r="D638" s="147" t="s">
        <v>920</v>
      </c>
      <c r="E638" s="147" t="s">
        <v>1207</v>
      </c>
      <c r="F638" s="147" t="s">
        <v>1244</v>
      </c>
      <c r="G638" s="147" t="s">
        <v>1254</v>
      </c>
      <c r="H638" s="147"/>
      <c r="I638" s="147"/>
      <c r="J638" s="147"/>
      <c r="K638" s="147"/>
      <c r="L638" s="147"/>
    </row>
    <row r="639" spans="1:12" x14ac:dyDescent="0.3">
      <c r="A639" s="167" t="s">
        <v>1877</v>
      </c>
      <c r="B639" s="147" t="s">
        <v>1046</v>
      </c>
      <c r="C639" s="147" t="s">
        <v>1425</v>
      </c>
      <c r="D639" s="147" t="s">
        <v>1581</v>
      </c>
      <c r="E639" s="147" t="s">
        <v>1207</v>
      </c>
      <c r="F639" s="147" t="s">
        <v>1244</v>
      </c>
      <c r="G639" s="147" t="s">
        <v>1254</v>
      </c>
      <c r="H639" s="147"/>
      <c r="I639" s="147"/>
      <c r="J639" s="147"/>
      <c r="K639" s="147"/>
      <c r="L639" s="147"/>
    </row>
    <row r="640" spans="1:12" x14ac:dyDescent="0.3">
      <c r="A640" s="165" t="s">
        <v>1878</v>
      </c>
      <c r="B640" s="165" t="s">
        <v>1143</v>
      </c>
      <c r="C640" s="165" t="s">
        <v>1600</v>
      </c>
      <c r="D640" s="165" t="s">
        <v>95</v>
      </c>
      <c r="E640" s="165" t="s">
        <v>1207</v>
      </c>
      <c r="F640" s="165"/>
      <c r="G640" s="165"/>
      <c r="H640" s="147"/>
      <c r="I640" s="147"/>
      <c r="J640" s="147"/>
      <c r="K640" s="147"/>
      <c r="L640" s="147"/>
    </row>
    <row r="641" spans="1:12" x14ac:dyDescent="0.3">
      <c r="A641" s="167" t="s">
        <v>1879</v>
      </c>
      <c r="B641" s="147" t="s">
        <v>1140</v>
      </c>
      <c r="C641" s="147" t="s">
        <v>1378</v>
      </c>
      <c r="D641" s="147" t="s">
        <v>914</v>
      </c>
      <c r="E641" s="147" t="s">
        <v>1207</v>
      </c>
      <c r="F641" s="147" t="s">
        <v>1237</v>
      </c>
      <c r="G641" s="147" t="s">
        <v>1247</v>
      </c>
      <c r="H641" s="147"/>
      <c r="I641" s="147"/>
      <c r="J641" s="147"/>
      <c r="K641" s="147"/>
      <c r="L641" s="147"/>
    </row>
    <row r="642" spans="1:12" x14ac:dyDescent="0.3">
      <c r="A642" s="165" t="s">
        <v>1880</v>
      </c>
      <c r="B642" s="165" t="s">
        <v>1056</v>
      </c>
      <c r="C642" s="165" t="s">
        <v>1378</v>
      </c>
      <c r="D642" s="165" t="s">
        <v>95</v>
      </c>
      <c r="E642" s="165" t="s">
        <v>1207</v>
      </c>
      <c r="F642" s="165"/>
      <c r="G642" s="165"/>
      <c r="H642" s="147"/>
      <c r="I642" s="147"/>
      <c r="J642" s="147"/>
      <c r="K642" s="147"/>
      <c r="L642" s="147"/>
    </row>
    <row r="643" spans="1:12" x14ac:dyDescent="0.3">
      <c r="A643" s="165" t="s">
        <v>1881</v>
      </c>
      <c r="B643" s="165" t="s">
        <v>1159</v>
      </c>
      <c r="C643" s="165" t="s">
        <v>1378</v>
      </c>
      <c r="D643" s="165" t="s">
        <v>95</v>
      </c>
      <c r="E643" s="165" t="s">
        <v>1207</v>
      </c>
      <c r="F643" s="165"/>
      <c r="G643" s="165"/>
      <c r="H643" s="147"/>
      <c r="I643" s="147"/>
      <c r="J643" s="147"/>
      <c r="K643" s="147"/>
      <c r="L643" s="147"/>
    </row>
    <row r="644" spans="1:12" x14ac:dyDescent="0.3">
      <c r="A644" s="168" t="s">
        <v>638</v>
      </c>
      <c r="B644" s="147" t="s">
        <v>1521</v>
      </c>
      <c r="C644" s="147" t="s">
        <v>1419</v>
      </c>
      <c r="D644" s="147" t="s">
        <v>95</v>
      </c>
      <c r="E644" s="147" t="s">
        <v>448</v>
      </c>
      <c r="F644" s="147" t="s">
        <v>1244</v>
      </c>
      <c r="G644" s="147" t="s">
        <v>1254</v>
      </c>
      <c r="H644" s="147" t="s">
        <v>1493</v>
      </c>
      <c r="I644" s="147" t="s">
        <v>1499</v>
      </c>
      <c r="J644" s="147" t="s">
        <v>1522</v>
      </c>
      <c r="K644" s="147" t="s">
        <v>1522</v>
      </c>
      <c r="L644" s="147" t="s">
        <v>1522</v>
      </c>
    </row>
    <row r="645" spans="1:12" x14ac:dyDescent="0.3">
      <c r="A645" s="168" t="s">
        <v>642</v>
      </c>
      <c r="B645" s="147" t="s">
        <v>1521</v>
      </c>
      <c r="C645" s="147" t="s">
        <v>1419</v>
      </c>
      <c r="D645" s="147" t="s">
        <v>95</v>
      </c>
      <c r="E645" s="147" t="s">
        <v>448</v>
      </c>
      <c r="F645" s="147" t="s">
        <v>1244</v>
      </c>
      <c r="G645" s="147" t="s">
        <v>1254</v>
      </c>
      <c r="H645" s="147" t="s">
        <v>1493</v>
      </c>
      <c r="I645" s="147" t="s">
        <v>1499</v>
      </c>
      <c r="J645" s="147" t="s">
        <v>1522</v>
      </c>
      <c r="K645" s="147" t="s">
        <v>1522</v>
      </c>
      <c r="L645" s="147" t="s">
        <v>1522</v>
      </c>
    </row>
    <row r="646" spans="1:12" x14ac:dyDescent="0.3">
      <c r="A646" s="167" t="s">
        <v>1882</v>
      </c>
      <c r="B646" s="147" t="s">
        <v>1521</v>
      </c>
      <c r="C646" s="147" t="s">
        <v>1406</v>
      </c>
      <c r="D646" s="147" t="s">
        <v>95</v>
      </c>
      <c r="E646" s="147" t="s">
        <v>442</v>
      </c>
      <c r="F646" s="147"/>
      <c r="G646" s="147"/>
      <c r="H646" s="147"/>
      <c r="I646" s="147"/>
      <c r="J646" s="147"/>
      <c r="K646" s="147"/>
      <c r="L646" s="147"/>
    </row>
    <row r="647" spans="1:12" x14ac:dyDescent="0.3">
      <c r="A647" s="167" t="s">
        <v>649</v>
      </c>
      <c r="B647" s="147" t="s">
        <v>1521</v>
      </c>
      <c r="C647" s="147" t="s">
        <v>1396</v>
      </c>
      <c r="D647" s="147" t="s">
        <v>95</v>
      </c>
      <c r="E647" s="147" t="s">
        <v>1207</v>
      </c>
      <c r="F647" s="147" t="s">
        <v>1244</v>
      </c>
      <c r="G647" s="147" t="s">
        <v>1254</v>
      </c>
      <c r="H647" s="147"/>
      <c r="I647" s="147"/>
      <c r="J647" s="147"/>
      <c r="K647" s="147"/>
      <c r="L647" s="147"/>
    </row>
    <row r="648" spans="1:12" x14ac:dyDescent="0.3">
      <c r="A648" s="167" t="s">
        <v>654</v>
      </c>
      <c r="B648" s="147" t="s">
        <v>1521</v>
      </c>
      <c r="C648" s="147" t="s">
        <v>1396</v>
      </c>
      <c r="D648" s="147" t="s">
        <v>95</v>
      </c>
      <c r="E648" s="147" t="s">
        <v>1207</v>
      </c>
      <c r="F648" s="147" t="s">
        <v>1244</v>
      </c>
      <c r="G648" s="147" t="s">
        <v>1254</v>
      </c>
      <c r="H648" s="147"/>
      <c r="I648" s="147"/>
      <c r="J648" s="147"/>
      <c r="K648" s="147"/>
      <c r="L648" s="147"/>
    </row>
    <row r="649" spans="1:12" x14ac:dyDescent="0.3">
      <c r="A649" s="167" t="s">
        <v>1883</v>
      </c>
      <c r="B649" s="147" t="s">
        <v>1521</v>
      </c>
      <c r="C649" s="147" t="s">
        <v>1396</v>
      </c>
      <c r="D649" s="147" t="s">
        <v>95</v>
      </c>
      <c r="E649" s="147" t="s">
        <v>448</v>
      </c>
      <c r="F649" s="147" t="s">
        <v>1244</v>
      </c>
      <c r="G649" s="147" t="s">
        <v>1254</v>
      </c>
      <c r="H649" s="147"/>
      <c r="I649" s="147"/>
      <c r="J649" s="147"/>
      <c r="K649" s="147"/>
      <c r="L649" s="147"/>
    </row>
    <row r="650" spans="1:12" x14ac:dyDescent="0.3">
      <c r="A650" s="167" t="s">
        <v>658</v>
      </c>
      <c r="B650" s="147" t="s">
        <v>1521</v>
      </c>
      <c r="C650" s="147" t="s">
        <v>1396</v>
      </c>
      <c r="D650" s="147" t="s">
        <v>95</v>
      </c>
      <c r="E650" s="147" t="s">
        <v>448</v>
      </c>
      <c r="F650" s="147" t="s">
        <v>1244</v>
      </c>
      <c r="G650" s="147" t="s">
        <v>1254</v>
      </c>
      <c r="H650" s="147"/>
      <c r="I650" s="147"/>
      <c r="J650" s="147"/>
      <c r="K650" s="147"/>
      <c r="L650" s="147"/>
    </row>
    <row r="651" spans="1:12" x14ac:dyDescent="0.3">
      <c r="A651" s="168" t="s">
        <v>662</v>
      </c>
      <c r="B651" s="147" t="s">
        <v>1521</v>
      </c>
      <c r="C651" s="147" t="s">
        <v>1419</v>
      </c>
      <c r="D651" s="147" t="s">
        <v>95</v>
      </c>
      <c r="E651" s="147" t="s">
        <v>448</v>
      </c>
      <c r="F651" s="147" t="s">
        <v>1244</v>
      </c>
      <c r="G651" s="147" t="s">
        <v>1254</v>
      </c>
      <c r="H651" s="147" t="s">
        <v>1493</v>
      </c>
      <c r="I651" s="147" t="s">
        <v>1499</v>
      </c>
      <c r="J651" s="147" t="s">
        <v>1522</v>
      </c>
      <c r="K651" s="147" t="s">
        <v>1522</v>
      </c>
      <c r="L651" s="147" t="s">
        <v>1522</v>
      </c>
    </row>
    <row r="652" spans="1:12" x14ac:dyDescent="0.3">
      <c r="A652" s="167" t="s">
        <v>1884</v>
      </c>
      <c r="B652" s="147" t="s">
        <v>1521</v>
      </c>
      <c r="C652" s="147" t="s">
        <v>1396</v>
      </c>
      <c r="D652" s="147" t="s">
        <v>95</v>
      </c>
      <c r="E652" s="147" t="s">
        <v>442</v>
      </c>
      <c r="F652" s="147"/>
      <c r="G652" s="147"/>
      <c r="H652" s="147"/>
      <c r="I652" s="147"/>
      <c r="J652" s="147"/>
      <c r="K652" s="147"/>
      <c r="L652" s="147"/>
    </row>
    <row r="653" spans="1:12" x14ac:dyDescent="0.3">
      <c r="A653" s="167" t="s">
        <v>1885</v>
      </c>
      <c r="B653" s="147" t="s">
        <v>1521</v>
      </c>
      <c r="C653" s="147" t="s">
        <v>1396</v>
      </c>
      <c r="D653" s="147" t="s">
        <v>95</v>
      </c>
      <c r="E653" s="147" t="s">
        <v>442</v>
      </c>
      <c r="F653" s="147"/>
      <c r="G653" s="147"/>
      <c r="H653" s="147"/>
      <c r="I653" s="147"/>
      <c r="J653" s="147"/>
      <c r="K653" s="147"/>
      <c r="L653" s="147"/>
    </row>
    <row r="654" spans="1:12" x14ac:dyDescent="0.3">
      <c r="A654" s="168" t="s">
        <v>671</v>
      </c>
      <c r="B654" s="147" t="s">
        <v>1521</v>
      </c>
      <c r="C654" s="147" t="s">
        <v>1419</v>
      </c>
      <c r="D654" s="147" t="s">
        <v>95</v>
      </c>
      <c r="E654" s="147" t="s">
        <v>1244</v>
      </c>
      <c r="F654" s="147" t="s">
        <v>1254</v>
      </c>
      <c r="G654" s="147"/>
      <c r="H654" s="147" t="s">
        <v>1493</v>
      </c>
      <c r="I654" s="147" t="s">
        <v>1499</v>
      </c>
      <c r="J654" s="147"/>
      <c r="K654" s="147"/>
      <c r="L654" s="147"/>
    </row>
    <row r="655" spans="1:12" x14ac:dyDescent="0.3">
      <c r="A655" s="168" t="s">
        <v>675</v>
      </c>
      <c r="B655" s="147" t="s">
        <v>1521</v>
      </c>
      <c r="C655" s="147" t="s">
        <v>1419</v>
      </c>
      <c r="D655" s="147" t="s">
        <v>95</v>
      </c>
      <c r="E655" s="147" t="s">
        <v>448</v>
      </c>
      <c r="F655" s="147"/>
      <c r="G655" s="147"/>
      <c r="H655" s="147" t="s">
        <v>1493</v>
      </c>
      <c r="I655" s="147" t="s">
        <v>1499</v>
      </c>
      <c r="J655" s="147"/>
      <c r="K655" s="147"/>
      <c r="L655" s="147"/>
    </row>
    <row r="656" spans="1:12" x14ac:dyDescent="0.3">
      <c r="A656" s="168" t="s">
        <v>679</v>
      </c>
      <c r="B656" s="147" t="s">
        <v>1521</v>
      </c>
      <c r="C656" s="147" t="s">
        <v>1458</v>
      </c>
      <c r="D656" s="147" t="s">
        <v>95</v>
      </c>
      <c r="E656" s="147" t="s">
        <v>1207</v>
      </c>
      <c r="F656" s="147" t="s">
        <v>1244</v>
      </c>
      <c r="G656" s="147" t="s">
        <v>1254</v>
      </c>
      <c r="H656" s="147" t="s">
        <v>1493</v>
      </c>
      <c r="I656" s="147" t="s">
        <v>1499</v>
      </c>
      <c r="J656" s="147" t="s">
        <v>1522</v>
      </c>
      <c r="K656" s="147" t="s">
        <v>1522</v>
      </c>
      <c r="L656" s="147" t="s">
        <v>1522</v>
      </c>
    </row>
    <row r="657" spans="1:12" x14ac:dyDescent="0.3">
      <c r="A657" s="165" t="s">
        <v>1886</v>
      </c>
      <c r="B657" s="165" t="s">
        <v>1521</v>
      </c>
      <c r="C657" s="165" t="s">
        <v>1396</v>
      </c>
      <c r="D657" s="165" t="s">
        <v>95</v>
      </c>
      <c r="E657" s="165" t="s">
        <v>1282</v>
      </c>
      <c r="F657" s="165"/>
      <c r="G657" s="165"/>
      <c r="H657" s="147"/>
      <c r="I657" s="147"/>
      <c r="J657" s="147"/>
      <c r="K657" s="147"/>
      <c r="L657" s="147"/>
    </row>
    <row r="658" spans="1:12" x14ac:dyDescent="0.3">
      <c r="A658" s="165" t="s">
        <v>1887</v>
      </c>
      <c r="B658" s="165" t="s">
        <v>1521</v>
      </c>
      <c r="C658" s="165" t="s">
        <v>1396</v>
      </c>
      <c r="D658" s="165" t="s">
        <v>95</v>
      </c>
      <c r="E658" s="165" t="s">
        <v>1282</v>
      </c>
      <c r="F658" s="165"/>
      <c r="G658" s="165"/>
      <c r="H658" s="147"/>
      <c r="I658" s="147"/>
      <c r="J658" s="147"/>
      <c r="K658" s="147"/>
      <c r="L658" s="147"/>
    </row>
    <row r="659" spans="1:12" x14ac:dyDescent="0.3">
      <c r="A659" s="167" t="s">
        <v>1888</v>
      </c>
      <c r="B659" s="147" t="s">
        <v>1521</v>
      </c>
      <c r="C659" s="147" t="s">
        <v>1406</v>
      </c>
      <c r="D659" s="147" t="s">
        <v>95</v>
      </c>
      <c r="E659" s="147" t="s">
        <v>442</v>
      </c>
      <c r="F659" s="147"/>
      <c r="G659" s="147"/>
      <c r="H659" s="147"/>
      <c r="I659" s="147"/>
      <c r="J659" s="147"/>
      <c r="K659" s="147"/>
      <c r="L659" s="147"/>
    </row>
    <row r="660" spans="1:12" x14ac:dyDescent="0.3">
      <c r="A660" s="165" t="s">
        <v>1889</v>
      </c>
      <c r="B660" s="165" t="s">
        <v>1521</v>
      </c>
      <c r="C660" s="165" t="s">
        <v>1396</v>
      </c>
      <c r="D660" s="165" t="s">
        <v>95</v>
      </c>
      <c r="E660" s="165" t="s">
        <v>1207</v>
      </c>
      <c r="F660" s="165"/>
      <c r="G660" s="165"/>
      <c r="H660" s="147"/>
      <c r="I660" s="147"/>
      <c r="J660" s="147"/>
      <c r="K660" s="147"/>
      <c r="L660" s="147"/>
    </row>
    <row r="661" spans="1:12" x14ac:dyDescent="0.3">
      <c r="A661" s="165" t="s">
        <v>1890</v>
      </c>
      <c r="B661" s="165" t="s">
        <v>1521</v>
      </c>
      <c r="C661" s="165" t="s">
        <v>1396</v>
      </c>
      <c r="D661" s="165" t="s">
        <v>95</v>
      </c>
      <c r="E661" s="165" t="s">
        <v>1207</v>
      </c>
      <c r="F661" s="165"/>
      <c r="G661" s="165"/>
      <c r="H661" s="147"/>
      <c r="I661" s="147"/>
      <c r="J661" s="147"/>
      <c r="K661" s="147"/>
      <c r="L661" s="147"/>
    </row>
    <row r="662" spans="1:12" x14ac:dyDescent="0.3">
      <c r="A662" s="165" t="s">
        <v>1891</v>
      </c>
      <c r="B662" s="165" t="s">
        <v>1521</v>
      </c>
      <c r="C662" s="165" t="s">
        <v>1396</v>
      </c>
      <c r="D662" s="165" t="s">
        <v>95</v>
      </c>
      <c r="E662" s="165" t="s">
        <v>1207</v>
      </c>
      <c r="F662" s="165"/>
      <c r="G662" s="165"/>
      <c r="H662" s="147"/>
      <c r="I662" s="147"/>
      <c r="J662" s="147"/>
      <c r="K662" s="147"/>
      <c r="L662" s="147"/>
    </row>
    <row r="663" spans="1:12" x14ac:dyDescent="0.3">
      <c r="A663" s="169" t="s">
        <v>689</v>
      </c>
      <c r="B663" s="147" t="s">
        <v>1521</v>
      </c>
      <c r="C663" s="165" t="s">
        <v>1458</v>
      </c>
      <c r="D663" s="165" t="s">
        <v>95</v>
      </c>
      <c r="E663" s="166" t="s">
        <v>1207</v>
      </c>
      <c r="F663" s="166" t="s">
        <v>1244</v>
      </c>
      <c r="G663" s="166" t="s">
        <v>1254</v>
      </c>
      <c r="H663" s="147" t="s">
        <v>1502</v>
      </c>
      <c r="I663" s="147"/>
      <c r="J663" s="147"/>
      <c r="K663" s="147"/>
      <c r="L663" s="147"/>
    </row>
    <row r="664" spans="1:12" x14ac:dyDescent="0.3">
      <c r="A664" s="169" t="s">
        <v>694</v>
      </c>
      <c r="B664" s="165" t="s">
        <v>1521</v>
      </c>
      <c r="C664" s="165" t="s">
        <v>1892</v>
      </c>
      <c r="D664" s="165" t="s">
        <v>95</v>
      </c>
      <c r="E664" s="166" t="s">
        <v>1207</v>
      </c>
      <c r="F664" s="166" t="s">
        <v>1244</v>
      </c>
      <c r="G664" s="166" t="s">
        <v>1254</v>
      </c>
      <c r="H664" s="147" t="s">
        <v>1502</v>
      </c>
      <c r="I664" s="147"/>
      <c r="J664" s="147"/>
      <c r="K664" s="147"/>
      <c r="L664" s="147"/>
    </row>
    <row r="665" spans="1:12" x14ac:dyDescent="0.3">
      <c r="A665" s="165" t="s">
        <v>1893</v>
      </c>
      <c r="B665" s="165" t="s">
        <v>1521</v>
      </c>
      <c r="C665" s="165" t="s">
        <v>1894</v>
      </c>
      <c r="D665" s="165" t="s">
        <v>95</v>
      </c>
      <c r="E665" s="165" t="s">
        <v>1207</v>
      </c>
      <c r="F665" s="165"/>
      <c r="G665" s="165"/>
      <c r="H665" s="147" t="s">
        <v>1522</v>
      </c>
      <c r="I665" s="147" t="s">
        <v>1522</v>
      </c>
      <c r="J665" s="147" t="s">
        <v>1522</v>
      </c>
      <c r="K665" s="147" t="s">
        <v>1522</v>
      </c>
      <c r="L665" s="147" t="s">
        <v>1522</v>
      </c>
    </row>
    <row r="666" spans="1:12" x14ac:dyDescent="0.3">
      <c r="A666" s="165" t="s">
        <v>1895</v>
      </c>
      <c r="B666" s="165" t="s">
        <v>1521</v>
      </c>
      <c r="C666" s="165" t="s">
        <v>1894</v>
      </c>
      <c r="D666" s="165" t="s">
        <v>95</v>
      </c>
      <c r="E666" s="165" t="s">
        <v>1207</v>
      </c>
      <c r="F666" s="165"/>
      <c r="G666" s="165"/>
      <c r="H666" s="147" t="s">
        <v>1522</v>
      </c>
      <c r="I666" s="147"/>
      <c r="J666" s="147"/>
      <c r="K666" s="147"/>
      <c r="L666" s="147"/>
    </row>
    <row r="667" spans="1:12" x14ac:dyDescent="0.3">
      <c r="A667" s="169" t="s">
        <v>702</v>
      </c>
      <c r="B667" s="165" t="s">
        <v>1521</v>
      </c>
      <c r="C667" s="165" t="s">
        <v>1894</v>
      </c>
      <c r="D667" s="165" t="s">
        <v>95</v>
      </c>
      <c r="E667" s="165" t="s">
        <v>1207</v>
      </c>
      <c r="F667" s="165"/>
      <c r="G667" s="165"/>
      <c r="H667" s="147" t="s">
        <v>1502</v>
      </c>
      <c r="I667" s="147"/>
      <c r="J667" s="147"/>
      <c r="K667" s="147"/>
      <c r="L667" s="147"/>
    </row>
    <row r="668" spans="1:12" x14ac:dyDescent="0.3">
      <c r="A668" s="165" t="s">
        <v>1896</v>
      </c>
      <c r="B668" s="165" t="s">
        <v>1521</v>
      </c>
      <c r="C668" s="165" t="s">
        <v>1393</v>
      </c>
      <c r="D668" s="165" t="s">
        <v>95</v>
      </c>
      <c r="E668" s="165" t="s">
        <v>1268</v>
      </c>
      <c r="F668" s="165"/>
      <c r="G668" s="165"/>
      <c r="H668" s="147"/>
      <c r="I668" s="147"/>
      <c r="J668" s="147"/>
      <c r="K668" s="147"/>
      <c r="L668" s="147"/>
    </row>
    <row r="669" spans="1:12" x14ac:dyDescent="0.3">
      <c r="A669" s="169" t="s">
        <v>707</v>
      </c>
      <c r="B669" s="147" t="s">
        <v>1521</v>
      </c>
      <c r="C669" s="165"/>
      <c r="D669" s="147" t="s">
        <v>95</v>
      </c>
      <c r="E669" s="147" t="s">
        <v>1207</v>
      </c>
      <c r="F669" s="165" t="s">
        <v>1244</v>
      </c>
      <c r="G669" s="165" t="s">
        <v>1254</v>
      </c>
      <c r="H669" s="147" t="s">
        <v>1493</v>
      </c>
      <c r="I669" s="147" t="s">
        <v>1499</v>
      </c>
      <c r="J669" s="147"/>
      <c r="K669" s="147"/>
      <c r="L669" s="147"/>
    </row>
    <row r="670" spans="1:12" x14ac:dyDescent="0.3">
      <c r="A670" s="169" t="s">
        <v>717</v>
      </c>
      <c r="B670" s="165" t="s">
        <v>1521</v>
      </c>
      <c r="C670" s="165" t="s">
        <v>1894</v>
      </c>
      <c r="D670" s="165" t="s">
        <v>95</v>
      </c>
      <c r="E670" s="165" t="s">
        <v>1207</v>
      </c>
      <c r="F670" s="165"/>
      <c r="G670" s="165"/>
      <c r="H670" s="147" t="s">
        <v>1502</v>
      </c>
      <c r="I670" s="147"/>
      <c r="J670" s="147"/>
      <c r="K670" s="147"/>
      <c r="L670" s="147"/>
    </row>
    <row r="671" spans="1:12" x14ac:dyDescent="0.3">
      <c r="A671" s="165" t="s">
        <v>1897</v>
      </c>
      <c r="B671" s="165" t="s">
        <v>1521</v>
      </c>
      <c r="C671" s="165" t="s">
        <v>1393</v>
      </c>
      <c r="D671" s="165" t="s">
        <v>95</v>
      </c>
      <c r="E671" s="165" t="s">
        <v>1268</v>
      </c>
      <c r="F671" s="165"/>
      <c r="G671" s="165"/>
      <c r="H671" s="147"/>
      <c r="I671" s="147"/>
      <c r="J671" s="147"/>
      <c r="K671" s="147"/>
      <c r="L671" s="147"/>
    </row>
    <row r="672" spans="1:12" x14ac:dyDescent="0.3">
      <c r="A672" s="165" t="s">
        <v>1898</v>
      </c>
      <c r="B672" s="165" t="s">
        <v>1521</v>
      </c>
      <c r="C672" s="165" t="s">
        <v>1393</v>
      </c>
      <c r="D672" s="165" t="s">
        <v>95</v>
      </c>
      <c r="E672" s="165" t="s">
        <v>1279</v>
      </c>
      <c r="F672" s="165"/>
      <c r="G672" s="165"/>
      <c r="H672" s="147"/>
      <c r="I672" s="147"/>
      <c r="J672" s="147"/>
      <c r="K672" s="147"/>
      <c r="L672" s="147"/>
    </row>
    <row r="673" spans="1:12" x14ac:dyDescent="0.3">
      <c r="A673" s="169" t="s">
        <v>742</v>
      </c>
      <c r="B673" s="165" t="s">
        <v>1521</v>
      </c>
      <c r="C673" s="165" t="s">
        <v>1393</v>
      </c>
      <c r="D673" s="165" t="s">
        <v>95</v>
      </c>
      <c r="E673" s="165" t="s">
        <v>1279</v>
      </c>
      <c r="F673" s="165"/>
      <c r="G673" s="165"/>
      <c r="H673" s="147" t="s">
        <v>1502</v>
      </c>
      <c r="I673" s="147"/>
      <c r="J673" s="147"/>
      <c r="K673" s="147"/>
      <c r="L673" s="147"/>
    </row>
    <row r="674" spans="1:12" x14ac:dyDescent="0.3">
      <c r="A674" s="169" t="s">
        <v>752</v>
      </c>
      <c r="B674" s="165" t="s">
        <v>1521</v>
      </c>
      <c r="C674" s="165" t="s">
        <v>1413</v>
      </c>
      <c r="D674" s="165" t="s">
        <v>95</v>
      </c>
      <c r="E674" s="165" t="s">
        <v>1899</v>
      </c>
      <c r="F674" s="165"/>
      <c r="G674" s="165"/>
      <c r="H674" s="147" t="s">
        <v>1502</v>
      </c>
      <c r="I674" s="147"/>
      <c r="J674" s="147"/>
      <c r="K674" s="147"/>
      <c r="L674" s="147"/>
    </row>
    <row r="675" spans="1:12" x14ac:dyDescent="0.3">
      <c r="A675" s="169" t="s">
        <v>758</v>
      </c>
      <c r="B675" s="165" t="s">
        <v>1521</v>
      </c>
      <c r="C675" s="165" t="s">
        <v>1413</v>
      </c>
      <c r="D675" s="165" t="s">
        <v>95</v>
      </c>
      <c r="E675" s="165" t="s">
        <v>1899</v>
      </c>
      <c r="F675" s="165"/>
      <c r="G675" s="165"/>
      <c r="H675" s="147" t="s">
        <v>1502</v>
      </c>
      <c r="I675" s="147"/>
      <c r="J675" s="147"/>
      <c r="K675" s="147"/>
      <c r="L675" s="147"/>
    </row>
    <row r="676" spans="1:12" x14ac:dyDescent="0.3">
      <c r="A676" s="169" t="s">
        <v>763</v>
      </c>
      <c r="B676" s="165" t="s">
        <v>1521</v>
      </c>
      <c r="C676" s="165" t="s">
        <v>1413</v>
      </c>
      <c r="D676" s="165" t="s">
        <v>95</v>
      </c>
      <c r="E676" s="165" t="s">
        <v>1899</v>
      </c>
      <c r="F676" s="165"/>
      <c r="G676" s="165"/>
      <c r="H676" s="147" t="s">
        <v>1502</v>
      </c>
      <c r="I676" s="147"/>
      <c r="J676" s="147"/>
      <c r="K676" s="147"/>
      <c r="L676" s="147"/>
    </row>
    <row r="677" spans="1:12" x14ac:dyDescent="0.3">
      <c r="A677" s="167" t="s">
        <v>768</v>
      </c>
      <c r="B677" s="147" t="s">
        <v>1521</v>
      </c>
      <c r="C677" s="147" t="s">
        <v>1396</v>
      </c>
      <c r="D677" s="147" t="s">
        <v>95</v>
      </c>
      <c r="E677" s="147" t="s">
        <v>448</v>
      </c>
      <c r="F677" s="147" t="s">
        <v>1244</v>
      </c>
      <c r="G677" s="147" t="s">
        <v>1254</v>
      </c>
      <c r="H677" s="147"/>
      <c r="I677" s="147"/>
      <c r="J677" s="147"/>
      <c r="K677" s="147"/>
      <c r="L677" s="147"/>
    </row>
    <row r="678" spans="1:12" x14ac:dyDescent="0.3">
      <c r="A678" s="165" t="s">
        <v>1900</v>
      </c>
      <c r="B678" s="165" t="s">
        <v>1521</v>
      </c>
      <c r="C678" s="165" t="s">
        <v>1396</v>
      </c>
      <c r="D678" s="165" t="s">
        <v>95</v>
      </c>
      <c r="E678" s="165" t="s">
        <v>1282</v>
      </c>
      <c r="F678" s="165"/>
      <c r="G678" s="165"/>
      <c r="H678" s="147"/>
      <c r="I678" s="147"/>
      <c r="J678" s="147"/>
      <c r="K678" s="147"/>
      <c r="L678" s="147"/>
    </row>
    <row r="679" spans="1:12" x14ac:dyDescent="0.3">
      <c r="A679" s="165" t="s">
        <v>1901</v>
      </c>
      <c r="B679" s="165" t="s">
        <v>1521</v>
      </c>
      <c r="C679" s="165" t="s">
        <v>1396</v>
      </c>
      <c r="D679" s="165" t="s">
        <v>95</v>
      </c>
      <c r="E679" s="165" t="s">
        <v>1282</v>
      </c>
      <c r="F679" s="165"/>
      <c r="G679" s="165"/>
      <c r="H679" s="147"/>
      <c r="I679" s="147"/>
      <c r="J679" s="147"/>
      <c r="K679" s="147"/>
      <c r="L679" s="147"/>
    </row>
    <row r="680" spans="1:12" x14ac:dyDescent="0.3">
      <c r="A680" s="165" t="s">
        <v>1902</v>
      </c>
      <c r="B680" s="165" t="s">
        <v>1521</v>
      </c>
      <c r="C680" s="165" t="s">
        <v>1396</v>
      </c>
      <c r="D680" s="165" t="s">
        <v>95</v>
      </c>
      <c r="E680" s="165" t="s">
        <v>1282</v>
      </c>
      <c r="F680" s="165"/>
      <c r="G680" s="165"/>
      <c r="H680" s="147"/>
      <c r="I680" s="147"/>
      <c r="J680" s="147"/>
      <c r="K680" s="147"/>
      <c r="L680" s="147"/>
    </row>
    <row r="681" spans="1:12" x14ac:dyDescent="0.3">
      <c r="A681" s="167" t="s">
        <v>1903</v>
      </c>
      <c r="B681" s="147" t="s">
        <v>1521</v>
      </c>
      <c r="C681" s="147" t="s">
        <v>1406</v>
      </c>
      <c r="D681" s="147" t="s">
        <v>95</v>
      </c>
      <c r="E681" s="147" t="s">
        <v>442</v>
      </c>
      <c r="F681" s="147"/>
      <c r="G681" s="147"/>
      <c r="H681" s="147"/>
      <c r="I681" s="147"/>
      <c r="J681" s="147"/>
      <c r="K681" s="147"/>
      <c r="L681" s="147"/>
    </row>
    <row r="682" spans="1:12" x14ac:dyDescent="0.3">
      <c r="A682" s="168" t="s">
        <v>772</v>
      </c>
      <c r="B682" s="147" t="s">
        <v>1521</v>
      </c>
      <c r="C682" s="147" t="s">
        <v>1422</v>
      </c>
      <c r="D682" s="147" t="s">
        <v>95</v>
      </c>
      <c r="E682" s="147" t="s">
        <v>442</v>
      </c>
      <c r="F682" s="147"/>
      <c r="G682" s="147"/>
      <c r="H682" s="147" t="s">
        <v>1502</v>
      </c>
      <c r="I682" s="147"/>
      <c r="J682" s="147"/>
      <c r="K682" s="147"/>
      <c r="L682" s="147"/>
    </row>
    <row r="683" spans="1:12" x14ac:dyDescent="0.3">
      <c r="A683" s="165" t="s">
        <v>1904</v>
      </c>
      <c r="B683" s="165" t="s">
        <v>1521</v>
      </c>
      <c r="C683" s="165" t="s">
        <v>1396</v>
      </c>
      <c r="D683" s="165" t="s">
        <v>95</v>
      </c>
      <c r="E683" s="165" t="s">
        <v>1207</v>
      </c>
      <c r="F683" s="165"/>
      <c r="G683" s="165"/>
      <c r="H683" s="147"/>
      <c r="I683" s="147"/>
      <c r="J683" s="147"/>
      <c r="K683" s="147"/>
      <c r="L683" s="147"/>
    </row>
    <row r="684" spans="1:12" x14ac:dyDescent="0.3">
      <c r="A684" s="169" t="s">
        <v>777</v>
      </c>
      <c r="B684" s="165" t="s">
        <v>1521</v>
      </c>
      <c r="C684" s="165" t="s">
        <v>1396</v>
      </c>
      <c r="D684" s="165" t="s">
        <v>95</v>
      </c>
      <c r="E684" s="165" t="s">
        <v>1207</v>
      </c>
      <c r="F684" s="165"/>
      <c r="G684" s="165"/>
      <c r="H684" s="147" t="s">
        <v>1502</v>
      </c>
      <c r="I684" s="147"/>
      <c r="J684" s="147"/>
      <c r="K684" s="147"/>
      <c r="L684" s="147"/>
    </row>
    <row r="685" spans="1:12" x14ac:dyDescent="0.3">
      <c r="A685" s="165" t="s">
        <v>1905</v>
      </c>
      <c r="B685" s="165" t="s">
        <v>1521</v>
      </c>
      <c r="C685" s="165" t="s">
        <v>1396</v>
      </c>
      <c r="D685" s="165" t="s">
        <v>95</v>
      </c>
      <c r="E685" s="165" t="s">
        <v>1207</v>
      </c>
      <c r="F685" s="165"/>
      <c r="G685" s="165"/>
      <c r="H685" s="147"/>
      <c r="I685" s="147"/>
      <c r="J685" s="147"/>
      <c r="K685" s="147"/>
      <c r="L685" s="147"/>
    </row>
    <row r="686" spans="1:12" x14ac:dyDescent="0.3">
      <c r="A686" s="165" t="s">
        <v>1906</v>
      </c>
      <c r="B686" s="165" t="s">
        <v>1521</v>
      </c>
      <c r="C686" s="165" t="s">
        <v>1396</v>
      </c>
      <c r="D686" s="165" t="s">
        <v>95</v>
      </c>
      <c r="E686" s="165" t="s">
        <v>1282</v>
      </c>
      <c r="F686" s="165"/>
      <c r="G686" s="165"/>
      <c r="H686" s="147"/>
      <c r="I686" s="147"/>
      <c r="J686" s="147"/>
      <c r="K686" s="147"/>
      <c r="L686" s="147"/>
    </row>
    <row r="687" spans="1:12" x14ac:dyDescent="0.3">
      <c r="A687" s="165" t="s">
        <v>1906</v>
      </c>
      <c r="B687" s="165" t="s">
        <v>1521</v>
      </c>
      <c r="C687" s="165" t="s">
        <v>1396</v>
      </c>
      <c r="D687" s="165" t="s">
        <v>95</v>
      </c>
      <c r="E687" s="165" t="s">
        <v>1282</v>
      </c>
      <c r="F687" s="165"/>
      <c r="G687" s="165"/>
      <c r="H687" s="147"/>
      <c r="I687" s="147"/>
      <c r="J687" s="147"/>
      <c r="K687" s="147"/>
      <c r="L687" s="147"/>
    </row>
    <row r="688" spans="1:12" x14ac:dyDescent="0.3">
      <c r="A688" s="165" t="s">
        <v>1907</v>
      </c>
      <c r="B688" s="165" t="s">
        <v>1521</v>
      </c>
      <c r="C688" s="165" t="s">
        <v>1396</v>
      </c>
      <c r="D688" s="165" t="s">
        <v>95</v>
      </c>
      <c r="E688" s="165" t="s">
        <v>1282</v>
      </c>
      <c r="F688" s="165"/>
      <c r="G688" s="165"/>
      <c r="H688" s="147"/>
      <c r="I688" s="147"/>
      <c r="J688" s="147"/>
      <c r="K688" s="147"/>
      <c r="L688" s="147"/>
    </row>
    <row r="689" spans="1:12" x14ac:dyDescent="0.3">
      <c r="A689" s="165" t="s">
        <v>1908</v>
      </c>
      <c r="B689" s="165" t="s">
        <v>1521</v>
      </c>
      <c r="C689" s="165" t="s">
        <v>1894</v>
      </c>
      <c r="D689" s="165" t="s">
        <v>95</v>
      </c>
      <c r="E689" s="165" t="s">
        <v>1207</v>
      </c>
      <c r="F689" s="165"/>
      <c r="G689" s="165"/>
      <c r="H689" s="147" t="s">
        <v>1522</v>
      </c>
      <c r="I689" s="147"/>
      <c r="J689" s="147"/>
      <c r="K689" s="147"/>
      <c r="L689" s="147"/>
    </row>
    <row r="690" spans="1:12" x14ac:dyDescent="0.3">
      <c r="A690" s="169" t="s">
        <v>789</v>
      </c>
      <c r="B690" s="165" t="s">
        <v>1521</v>
      </c>
      <c r="C690" s="165" t="s">
        <v>1894</v>
      </c>
      <c r="D690" s="165" t="s">
        <v>95</v>
      </c>
      <c r="E690" s="165" t="s">
        <v>1207</v>
      </c>
      <c r="F690" s="165"/>
      <c r="G690" s="165"/>
      <c r="H690" s="147" t="s">
        <v>1502</v>
      </c>
      <c r="I690" s="147"/>
      <c r="J690" s="147"/>
      <c r="K690" s="147"/>
      <c r="L690" s="147"/>
    </row>
    <row r="691" spans="1:12" x14ac:dyDescent="0.3">
      <c r="A691" s="169" t="s">
        <v>797</v>
      </c>
      <c r="B691" s="165" t="s">
        <v>1521</v>
      </c>
      <c r="C691" s="165" t="s">
        <v>1894</v>
      </c>
      <c r="D691" s="165" t="s">
        <v>95</v>
      </c>
      <c r="E691" s="165" t="s">
        <v>1207</v>
      </c>
      <c r="F691" s="165"/>
      <c r="G691" s="165"/>
      <c r="H691" s="147" t="s">
        <v>1502</v>
      </c>
      <c r="I691" s="147"/>
      <c r="J691" s="147"/>
      <c r="K691" s="147"/>
      <c r="L691" s="147"/>
    </row>
    <row r="692" spans="1:12" x14ac:dyDescent="0.3">
      <c r="A692" s="165" t="s">
        <v>1909</v>
      </c>
      <c r="B692" s="165" t="s">
        <v>1521</v>
      </c>
      <c r="C692" s="165" t="s">
        <v>1393</v>
      </c>
      <c r="D692" s="165" t="s">
        <v>95</v>
      </c>
      <c r="E692" s="165" t="s">
        <v>1207</v>
      </c>
      <c r="F692" s="165"/>
      <c r="G692" s="165"/>
      <c r="H692" s="147"/>
      <c r="I692" s="147"/>
      <c r="J692" s="147"/>
      <c r="K692" s="147"/>
      <c r="L692" s="147"/>
    </row>
    <row r="693" spans="1:12" x14ac:dyDescent="0.3">
      <c r="A693" s="165" t="s">
        <v>1910</v>
      </c>
      <c r="B693" s="165" t="s">
        <v>1521</v>
      </c>
      <c r="C693" s="165" t="s">
        <v>1393</v>
      </c>
      <c r="D693" s="165" t="s">
        <v>95</v>
      </c>
      <c r="E693" s="165" t="s">
        <v>1282</v>
      </c>
      <c r="F693" s="165"/>
      <c r="G693" s="165"/>
      <c r="H693" s="147"/>
      <c r="I693" s="147"/>
      <c r="J693" s="147"/>
      <c r="K693" s="147"/>
      <c r="L693" s="147"/>
    </row>
    <row r="694" spans="1:12" x14ac:dyDescent="0.3">
      <c r="A694" s="165" t="s">
        <v>1911</v>
      </c>
      <c r="B694" s="165" t="s">
        <v>1521</v>
      </c>
      <c r="C694" s="165" t="s">
        <v>1393</v>
      </c>
      <c r="D694" s="165" t="s">
        <v>95</v>
      </c>
      <c r="E694" s="165" t="s">
        <v>1282</v>
      </c>
      <c r="F694" s="165"/>
      <c r="G694" s="165"/>
      <c r="H694" s="147"/>
      <c r="I694" s="147"/>
      <c r="J694" s="147"/>
      <c r="K694" s="147"/>
      <c r="L694" s="147"/>
    </row>
    <row r="695" spans="1:12" x14ac:dyDescent="0.3">
      <c r="A695" s="165" t="s">
        <v>1912</v>
      </c>
      <c r="B695" s="165" t="s">
        <v>1521</v>
      </c>
      <c r="C695" s="165" t="s">
        <v>1319</v>
      </c>
      <c r="D695" s="165" t="s">
        <v>95</v>
      </c>
      <c r="E695" s="165" t="s">
        <v>1282</v>
      </c>
      <c r="F695" s="165"/>
      <c r="G695" s="165"/>
      <c r="H695" s="147"/>
      <c r="I695" s="147"/>
      <c r="J695" s="147"/>
      <c r="K695" s="147"/>
      <c r="L695" s="147"/>
    </row>
    <row r="696" spans="1:12" x14ac:dyDescent="0.3">
      <c r="A696" s="165" t="s">
        <v>801</v>
      </c>
      <c r="B696" s="165" t="s">
        <v>1521</v>
      </c>
      <c r="C696" s="165" t="s">
        <v>1319</v>
      </c>
      <c r="D696" s="165" t="s">
        <v>95</v>
      </c>
      <c r="E696" s="165" t="s">
        <v>1282</v>
      </c>
      <c r="F696" s="165"/>
      <c r="G696" s="165"/>
      <c r="H696" s="147"/>
      <c r="I696" s="147"/>
      <c r="J696" s="147"/>
      <c r="K696" s="147"/>
      <c r="L696" s="147"/>
    </row>
    <row r="697" spans="1:12" x14ac:dyDescent="0.3">
      <c r="A697" s="169" t="s">
        <v>810</v>
      </c>
      <c r="B697" s="165" t="s">
        <v>1521</v>
      </c>
      <c r="C697" s="165" t="s">
        <v>1413</v>
      </c>
      <c r="D697" s="165" t="s">
        <v>95</v>
      </c>
      <c r="E697" s="165" t="s">
        <v>1282</v>
      </c>
      <c r="F697" s="165"/>
      <c r="G697" s="165"/>
      <c r="H697" s="147" t="s">
        <v>1502</v>
      </c>
      <c r="I697" s="147"/>
      <c r="J697" s="147"/>
      <c r="K697" s="147"/>
      <c r="L697" s="147"/>
    </row>
    <row r="698" spans="1:12" x14ac:dyDescent="0.3">
      <c r="A698" s="169" t="s">
        <v>815</v>
      </c>
      <c r="B698" s="165" t="s">
        <v>1521</v>
      </c>
      <c r="C698" s="165" t="s">
        <v>1413</v>
      </c>
      <c r="D698" s="165" t="s">
        <v>95</v>
      </c>
      <c r="E698" s="165" t="s">
        <v>1282</v>
      </c>
      <c r="F698" s="165"/>
      <c r="G698" s="165"/>
      <c r="H698" s="147" t="s">
        <v>1502</v>
      </c>
      <c r="I698" s="147" t="s">
        <v>1522</v>
      </c>
      <c r="J698" s="147" t="s">
        <v>1522</v>
      </c>
      <c r="K698" s="147" t="s">
        <v>1522</v>
      </c>
      <c r="L698" s="147" t="s">
        <v>1522</v>
      </c>
    </row>
    <row r="699" spans="1:12" x14ac:dyDescent="0.3">
      <c r="A699" s="165" t="s">
        <v>1913</v>
      </c>
      <c r="B699" s="165" t="s">
        <v>1521</v>
      </c>
      <c r="C699" s="165" t="s">
        <v>1393</v>
      </c>
      <c r="D699" s="165" t="s">
        <v>95</v>
      </c>
      <c r="E699" s="165" t="s">
        <v>1279</v>
      </c>
      <c r="F699" s="165"/>
      <c r="G699" s="165"/>
      <c r="H699" s="147"/>
      <c r="I699" s="147"/>
      <c r="J699" s="147"/>
      <c r="K699" s="147"/>
      <c r="L699" s="147"/>
    </row>
    <row r="700" spans="1:12" x14ac:dyDescent="0.3">
      <c r="A700" s="169" t="s">
        <v>819</v>
      </c>
      <c r="B700" s="165" t="s">
        <v>1521</v>
      </c>
      <c r="C700" s="165" t="s">
        <v>1413</v>
      </c>
      <c r="D700" s="165" t="s">
        <v>95</v>
      </c>
      <c r="E700" s="165" t="s">
        <v>1282</v>
      </c>
      <c r="F700" s="165"/>
      <c r="G700" s="165"/>
      <c r="H700" s="147" t="s">
        <v>1502</v>
      </c>
      <c r="I700" s="147"/>
      <c r="J700" s="147"/>
      <c r="K700" s="147"/>
      <c r="L700" s="147"/>
    </row>
    <row r="701" spans="1:12" x14ac:dyDescent="0.3">
      <c r="A701" s="169" t="s">
        <v>823</v>
      </c>
      <c r="B701" s="165" t="s">
        <v>1521</v>
      </c>
      <c r="C701" s="165" t="s">
        <v>1413</v>
      </c>
      <c r="D701" s="165" t="s">
        <v>95</v>
      </c>
      <c r="E701" s="165" t="s">
        <v>1282</v>
      </c>
      <c r="F701" s="165"/>
      <c r="G701" s="165"/>
      <c r="H701" s="147" t="s">
        <v>1502</v>
      </c>
      <c r="I701" s="147"/>
      <c r="J701" s="147"/>
      <c r="K701" s="147"/>
      <c r="L701" s="147"/>
    </row>
    <row r="702" spans="1:12" x14ac:dyDescent="0.3">
      <c r="A702" s="165" t="s">
        <v>1914</v>
      </c>
      <c r="B702" s="165" t="s">
        <v>1521</v>
      </c>
      <c r="C702" s="165" t="s">
        <v>1393</v>
      </c>
      <c r="D702" s="165" t="s">
        <v>95</v>
      </c>
      <c r="E702" s="165" t="s">
        <v>1279</v>
      </c>
      <c r="F702" s="165"/>
      <c r="G702" s="165"/>
      <c r="H702" s="147"/>
      <c r="I702" s="147"/>
      <c r="J702" s="147"/>
      <c r="K702" s="147"/>
      <c r="L702" s="147"/>
    </row>
    <row r="703" spans="1:12" x14ac:dyDescent="0.3">
      <c r="A703" s="169" t="s">
        <v>827</v>
      </c>
      <c r="B703" s="165" t="s">
        <v>1521</v>
      </c>
      <c r="C703" s="165" t="s">
        <v>1393</v>
      </c>
      <c r="D703" s="165" t="s">
        <v>95</v>
      </c>
      <c r="E703" s="165" t="s">
        <v>1279</v>
      </c>
      <c r="F703" s="165"/>
      <c r="G703" s="165"/>
      <c r="H703" s="147" t="s">
        <v>1502</v>
      </c>
      <c r="I703" s="147"/>
      <c r="J703" s="147"/>
      <c r="K703" s="147"/>
      <c r="L703" s="147"/>
    </row>
    <row r="704" spans="1:12" x14ac:dyDescent="0.3">
      <c r="A704" s="169" t="s">
        <v>833</v>
      </c>
      <c r="B704" s="165" t="s">
        <v>1521</v>
      </c>
      <c r="C704" s="165" t="s">
        <v>1413</v>
      </c>
      <c r="D704" s="165" t="s">
        <v>95</v>
      </c>
      <c r="E704" s="165" t="s">
        <v>1282</v>
      </c>
      <c r="F704" s="165"/>
      <c r="G704" s="165"/>
      <c r="H704" s="147" t="s">
        <v>1502</v>
      </c>
      <c r="I704" s="147"/>
      <c r="J704" s="147"/>
      <c r="K704" s="147"/>
      <c r="L704" s="147"/>
    </row>
    <row r="705" spans="1:12" x14ac:dyDescent="0.3">
      <c r="A705" s="169" t="s">
        <v>837</v>
      </c>
      <c r="B705" s="165" t="s">
        <v>1521</v>
      </c>
      <c r="C705" s="165" t="s">
        <v>1413</v>
      </c>
      <c r="D705" s="165" t="s">
        <v>95</v>
      </c>
      <c r="E705" s="165" t="s">
        <v>1282</v>
      </c>
      <c r="F705" s="165"/>
      <c r="G705" s="165"/>
      <c r="H705" s="147" t="s">
        <v>1502</v>
      </c>
      <c r="I705" s="147"/>
      <c r="J705" s="147"/>
      <c r="K705" s="147"/>
      <c r="L705" s="147"/>
    </row>
    <row r="706" spans="1:12" x14ac:dyDescent="0.3">
      <c r="A706" s="167" t="s">
        <v>1915</v>
      </c>
      <c r="B706" s="147" t="s">
        <v>1521</v>
      </c>
      <c r="C706" s="147" t="s">
        <v>1437</v>
      </c>
      <c r="D706" s="147" t="s">
        <v>920</v>
      </c>
      <c r="E706" s="147" t="s">
        <v>1231</v>
      </c>
      <c r="F706" s="147"/>
      <c r="G706" s="147"/>
      <c r="H706" s="147"/>
      <c r="I706" s="147"/>
      <c r="J706" s="147"/>
      <c r="K706" s="147"/>
      <c r="L706" s="147"/>
    </row>
    <row r="707" spans="1:12" x14ac:dyDescent="0.3">
      <c r="A707" s="167" t="s">
        <v>1916</v>
      </c>
      <c r="B707" s="147" t="s">
        <v>1521</v>
      </c>
      <c r="C707" s="147" t="s">
        <v>1437</v>
      </c>
      <c r="D707" s="147" t="s">
        <v>920</v>
      </c>
      <c r="E707" s="147" t="s">
        <v>1231</v>
      </c>
      <c r="F707" s="147"/>
      <c r="G707" s="147"/>
      <c r="H707" s="147"/>
      <c r="I707" s="147"/>
      <c r="J707" s="147"/>
      <c r="K707" s="147"/>
      <c r="L707" s="147"/>
    </row>
    <row r="708" spans="1:12" x14ac:dyDescent="0.3">
      <c r="A708" s="167" t="s">
        <v>1917</v>
      </c>
      <c r="B708" s="147" t="s">
        <v>1521</v>
      </c>
      <c r="C708" s="147" t="s">
        <v>1406</v>
      </c>
      <c r="D708" s="147" t="s">
        <v>95</v>
      </c>
      <c r="E708" s="147" t="s">
        <v>442</v>
      </c>
      <c r="F708" s="147"/>
      <c r="G708" s="147"/>
      <c r="H708" s="147"/>
      <c r="I708" s="147"/>
      <c r="J708" s="147"/>
      <c r="K708" s="147"/>
      <c r="L708" s="147"/>
    </row>
    <row r="709" spans="1:12" x14ac:dyDescent="0.3">
      <c r="A709" s="167" t="s">
        <v>1918</v>
      </c>
      <c r="B709" s="147" t="s">
        <v>1521</v>
      </c>
      <c r="C709" s="147" t="s">
        <v>1406</v>
      </c>
      <c r="D709" s="147" t="s">
        <v>95</v>
      </c>
      <c r="E709" s="147" t="s">
        <v>442</v>
      </c>
      <c r="F709" s="147"/>
      <c r="G709" s="147"/>
      <c r="H709" s="147"/>
      <c r="I709" s="147"/>
      <c r="J709" s="147"/>
      <c r="K709" s="147"/>
      <c r="L709" s="147"/>
    </row>
    <row r="710" spans="1:12" x14ac:dyDescent="0.3">
      <c r="A710" s="168" t="s">
        <v>840</v>
      </c>
      <c r="B710" s="147" t="s">
        <v>1521</v>
      </c>
      <c r="C710" s="147" t="s">
        <v>1396</v>
      </c>
      <c r="D710" s="147" t="s">
        <v>95</v>
      </c>
      <c r="E710" s="147" t="s">
        <v>1207</v>
      </c>
      <c r="F710" s="147" t="s">
        <v>1244</v>
      </c>
      <c r="G710" s="147" t="s">
        <v>1254</v>
      </c>
      <c r="H710" s="147" t="s">
        <v>1493</v>
      </c>
      <c r="I710" s="147" t="s">
        <v>1499</v>
      </c>
      <c r="J710" s="147"/>
      <c r="K710" s="147"/>
      <c r="L710" s="147"/>
    </row>
    <row r="711" spans="1:12" x14ac:dyDescent="0.3">
      <c r="A711" s="167" t="s">
        <v>844</v>
      </c>
      <c r="B711" s="147" t="s">
        <v>1521</v>
      </c>
      <c r="C711" s="147" t="s">
        <v>1396</v>
      </c>
      <c r="D711" s="147" t="s">
        <v>95</v>
      </c>
      <c r="E711" s="147" t="s">
        <v>1207</v>
      </c>
      <c r="F711" s="147" t="s">
        <v>1244</v>
      </c>
      <c r="G711" s="147" t="s">
        <v>1254</v>
      </c>
      <c r="H711" s="147"/>
      <c r="I711" s="147"/>
      <c r="J711" s="147"/>
      <c r="K711" s="147"/>
      <c r="L711" s="147"/>
    </row>
    <row r="712" spans="1:12" x14ac:dyDescent="0.3">
      <c r="A712" s="168" t="s">
        <v>885</v>
      </c>
      <c r="B712" s="147" t="s">
        <v>1521</v>
      </c>
      <c r="C712" s="147" t="s">
        <v>1396</v>
      </c>
      <c r="D712" s="147" t="s">
        <v>95</v>
      </c>
      <c r="E712" s="147" t="s">
        <v>1207</v>
      </c>
      <c r="F712" s="147" t="s">
        <v>1244</v>
      </c>
      <c r="G712" s="147" t="s">
        <v>1254</v>
      </c>
      <c r="H712" s="147" t="s">
        <v>1493</v>
      </c>
      <c r="I712" s="147" t="s">
        <v>1499</v>
      </c>
      <c r="J712" s="147"/>
      <c r="K712" s="147"/>
      <c r="L712" s="147"/>
    </row>
    <row r="713" spans="1:12" x14ac:dyDescent="0.3">
      <c r="A713" s="168" t="s">
        <v>851</v>
      </c>
      <c r="B713" s="147" t="s">
        <v>1521</v>
      </c>
      <c r="C713" s="147" t="s">
        <v>1396</v>
      </c>
      <c r="D713" s="147" t="s">
        <v>95</v>
      </c>
      <c r="E713" s="147" t="s">
        <v>1207</v>
      </c>
      <c r="F713" s="147" t="s">
        <v>1244</v>
      </c>
      <c r="G713" s="147" t="s">
        <v>1254</v>
      </c>
      <c r="H713" s="147" t="s">
        <v>1493</v>
      </c>
      <c r="I713" s="147" t="s">
        <v>1499</v>
      </c>
      <c r="J713" s="147"/>
      <c r="K713" s="147"/>
      <c r="L713" s="147"/>
    </row>
    <row r="714" spans="1:12" x14ac:dyDescent="0.3">
      <c r="A714" s="167" t="s">
        <v>1919</v>
      </c>
      <c r="B714" s="147" t="s">
        <v>1521</v>
      </c>
      <c r="C714" s="147" t="s">
        <v>1396</v>
      </c>
      <c r="D714" s="147" t="s">
        <v>95</v>
      </c>
      <c r="E714" s="147" t="s">
        <v>1207</v>
      </c>
      <c r="F714" s="147" t="s">
        <v>1244</v>
      </c>
      <c r="G714" s="147" t="s">
        <v>1254</v>
      </c>
      <c r="H714" s="147" t="s">
        <v>1522</v>
      </c>
      <c r="I714" s="147" t="s">
        <v>1522</v>
      </c>
      <c r="J714" s="147"/>
      <c r="K714" s="147"/>
      <c r="L714" s="147"/>
    </row>
    <row r="715" spans="1:12" x14ac:dyDescent="0.3">
      <c r="A715" s="167" t="s">
        <v>855</v>
      </c>
      <c r="B715" s="147" t="s">
        <v>1521</v>
      </c>
      <c r="C715" s="147" t="s">
        <v>1396</v>
      </c>
      <c r="D715" s="147" t="s">
        <v>95</v>
      </c>
      <c r="E715" s="147" t="s">
        <v>1207</v>
      </c>
      <c r="F715" s="147" t="s">
        <v>1244</v>
      </c>
      <c r="G715" s="147" t="s">
        <v>1254</v>
      </c>
      <c r="H715" s="147" t="s">
        <v>1493</v>
      </c>
      <c r="J715" s="147"/>
      <c r="K715" s="147"/>
      <c r="L715" s="147"/>
    </row>
    <row r="716" spans="1:12" x14ac:dyDescent="0.3">
      <c r="A716" s="167" t="s">
        <v>859</v>
      </c>
      <c r="B716" s="147" t="s">
        <v>1521</v>
      </c>
      <c r="C716" s="147" t="s">
        <v>1396</v>
      </c>
      <c r="D716" s="147" t="s">
        <v>95</v>
      </c>
      <c r="E716" s="147" t="s">
        <v>1207</v>
      </c>
      <c r="F716" s="147" t="s">
        <v>1244</v>
      </c>
      <c r="G716" s="147" t="s">
        <v>1254</v>
      </c>
      <c r="H716" s="147" t="s">
        <v>1493</v>
      </c>
      <c r="I716" s="147" t="s">
        <v>1499</v>
      </c>
      <c r="J716" s="147"/>
      <c r="K716" s="147"/>
      <c r="L716" s="147"/>
    </row>
    <row r="717" spans="1:12" x14ac:dyDescent="0.3">
      <c r="A717" s="165" t="s">
        <v>1920</v>
      </c>
      <c r="B717" s="165" t="s">
        <v>1521</v>
      </c>
      <c r="C717" s="165" t="s">
        <v>1396</v>
      </c>
      <c r="D717" s="165" t="s">
        <v>95</v>
      </c>
      <c r="E717" s="165" t="s">
        <v>1282</v>
      </c>
      <c r="F717" s="165"/>
      <c r="G717" s="165"/>
      <c r="H717" s="147"/>
      <c r="I717" s="147"/>
      <c r="J717" s="147"/>
      <c r="K717" s="147"/>
      <c r="L717" s="147"/>
    </row>
    <row r="718" spans="1:12" x14ac:dyDescent="0.3">
      <c r="A718" s="167" t="s">
        <v>1921</v>
      </c>
      <c r="B718" s="147" t="s">
        <v>1521</v>
      </c>
      <c r="C718" s="147" t="s">
        <v>1396</v>
      </c>
      <c r="D718" s="147" t="s">
        <v>95</v>
      </c>
      <c r="E718" s="147" t="s">
        <v>1207</v>
      </c>
      <c r="F718" s="147" t="s">
        <v>1244</v>
      </c>
      <c r="G718" s="147" t="s">
        <v>1254</v>
      </c>
      <c r="H718" s="147" t="s">
        <v>1499</v>
      </c>
      <c r="I718" s="147"/>
      <c r="J718" s="147"/>
      <c r="K718" s="147"/>
      <c r="L718" s="147"/>
    </row>
    <row r="719" spans="1:12" x14ac:dyDescent="0.3">
      <c r="A719" s="165" t="s">
        <v>1922</v>
      </c>
      <c r="B719" s="165" t="s">
        <v>1521</v>
      </c>
      <c r="C719" s="165" t="s">
        <v>1396</v>
      </c>
      <c r="D719" s="165" t="s">
        <v>95</v>
      </c>
      <c r="E719" s="165" t="s">
        <v>1207</v>
      </c>
      <c r="F719" s="165"/>
      <c r="G719" s="165"/>
      <c r="H719" s="147"/>
      <c r="I719" s="147"/>
      <c r="J719" s="147"/>
      <c r="K719" s="147"/>
      <c r="L719" s="147"/>
    </row>
    <row r="720" spans="1:12" x14ac:dyDescent="0.3">
      <c r="A720" s="167" t="s">
        <v>1923</v>
      </c>
      <c r="B720" s="147" t="s">
        <v>1521</v>
      </c>
      <c r="C720" s="147" t="s">
        <v>1437</v>
      </c>
      <c r="D720" s="147" t="s">
        <v>920</v>
      </c>
      <c r="E720" s="147" t="s">
        <v>1231</v>
      </c>
      <c r="F720" s="147"/>
      <c r="G720" s="147"/>
      <c r="H720" s="147"/>
      <c r="I720" s="147"/>
      <c r="J720" s="147"/>
      <c r="K720" s="147"/>
      <c r="L720" s="147"/>
    </row>
    <row r="721" spans="1:12" x14ac:dyDescent="0.3">
      <c r="A721" s="167" t="s">
        <v>1924</v>
      </c>
      <c r="B721" s="147" t="s">
        <v>1521</v>
      </c>
      <c r="C721" s="147" t="s">
        <v>1437</v>
      </c>
      <c r="D721" s="147" t="s">
        <v>920</v>
      </c>
      <c r="E721" s="147" t="s">
        <v>1231</v>
      </c>
      <c r="F721" s="147"/>
      <c r="G721" s="147"/>
      <c r="H721" s="147"/>
      <c r="I721" s="147"/>
      <c r="J721" s="147"/>
      <c r="K721" s="147"/>
      <c r="L721" s="147"/>
    </row>
    <row r="722" spans="1:12" x14ac:dyDescent="0.3">
      <c r="A722" s="167" t="s">
        <v>1925</v>
      </c>
      <c r="B722" s="147" t="s">
        <v>1521</v>
      </c>
      <c r="C722" s="147" t="s">
        <v>1396</v>
      </c>
      <c r="D722" s="147" t="s">
        <v>95</v>
      </c>
      <c r="E722" s="147" t="s">
        <v>1207</v>
      </c>
      <c r="F722" s="147" t="s">
        <v>1244</v>
      </c>
      <c r="G722" s="147" t="s">
        <v>1254</v>
      </c>
      <c r="H722" s="147"/>
      <c r="I722" s="147"/>
      <c r="J722" s="147"/>
      <c r="K722" s="147"/>
      <c r="L722" s="147"/>
    </row>
    <row r="723" spans="1:12" x14ac:dyDescent="0.3">
      <c r="A723" s="167" t="s">
        <v>867</v>
      </c>
      <c r="B723" t="s">
        <v>1521</v>
      </c>
      <c r="C723" s="138" t="s">
        <v>1396</v>
      </c>
      <c r="D723" s="138" t="s">
        <v>95</v>
      </c>
      <c r="E723" s="138" t="s">
        <v>1207</v>
      </c>
      <c r="F723" t="s">
        <v>1244</v>
      </c>
      <c r="G723" s="138" t="s">
        <v>1254</v>
      </c>
      <c r="H723" s="138" t="s">
        <v>1493</v>
      </c>
      <c r="I723" s="138" t="s">
        <v>1499</v>
      </c>
    </row>
    <row r="724" spans="1:12" x14ac:dyDescent="0.3">
      <c r="C724" s="138"/>
      <c r="D724" s="138"/>
      <c r="E724" s="138"/>
    </row>
    <row r="725" spans="1:12" x14ac:dyDescent="0.3">
      <c r="C725" s="138"/>
      <c r="D725" s="138"/>
      <c r="E725" s="138"/>
    </row>
    <row r="726" spans="1:12" x14ac:dyDescent="0.3">
      <c r="C726" s="138"/>
      <c r="D726" s="138"/>
      <c r="E726" s="138"/>
    </row>
    <row r="727" spans="1:12" x14ac:dyDescent="0.3">
      <c r="C727" s="138"/>
      <c r="D727" s="138"/>
      <c r="E727" s="138"/>
    </row>
    <row r="728" spans="1:12" x14ac:dyDescent="0.3">
      <c r="C728" s="138"/>
      <c r="D728" s="138"/>
      <c r="E728" s="138"/>
    </row>
    <row r="729" spans="1:12" x14ac:dyDescent="0.3">
      <c r="C729" s="138"/>
      <c r="D729" s="138"/>
      <c r="E729" s="138"/>
    </row>
    <row r="730" spans="1:12" x14ac:dyDescent="0.3">
      <c r="C730" s="138"/>
      <c r="D730" s="138"/>
      <c r="E730" s="138"/>
    </row>
    <row r="731" spans="1:12" x14ac:dyDescent="0.3">
      <c r="C731" s="138"/>
      <c r="D731" s="138"/>
      <c r="E731" s="138"/>
    </row>
    <row r="732" spans="1:12" x14ac:dyDescent="0.3">
      <c r="C732" s="138"/>
      <c r="D732" s="138"/>
      <c r="E732" s="138"/>
    </row>
    <row r="733" spans="1:12" x14ac:dyDescent="0.3">
      <c r="C733" s="138"/>
      <c r="D733" s="138"/>
      <c r="E733" s="138"/>
    </row>
    <row r="734" spans="1:12" x14ac:dyDescent="0.3">
      <c r="C734" s="138"/>
      <c r="D734" s="138"/>
      <c r="E734" s="138"/>
    </row>
    <row r="735" spans="1:12" x14ac:dyDescent="0.3">
      <c r="C735" s="138"/>
      <c r="D735" s="138"/>
      <c r="E735" s="138"/>
    </row>
  </sheetData>
  <mergeCells count="16">
    <mergeCell ref="F15:L15"/>
    <mergeCell ref="F16:L16"/>
    <mergeCell ref="F17:L17"/>
    <mergeCell ref="E304:G304"/>
    <mergeCell ref="F8:L8"/>
    <mergeCell ref="F9:L9"/>
    <mergeCell ref="C11:L11"/>
    <mergeCell ref="A12:L12"/>
    <mergeCell ref="F13:L13"/>
    <mergeCell ref="F14:L14"/>
    <mergeCell ref="F7:L7"/>
    <mergeCell ref="B2:D2"/>
    <mergeCell ref="F3:L3"/>
    <mergeCell ref="F4:L4"/>
    <mergeCell ref="F5:L5"/>
    <mergeCell ref="F6:L6"/>
  </mergeCells>
  <conditionalFormatting sqref="E549:G549">
    <cfRule type="cellIs" dxfId="1" priority="1" operator="equal">
      <formula>0</formula>
    </cfRule>
    <cfRule type="containsErrors" dxfId="0" priority="2">
      <formula>ISERROR(E549)</formula>
    </cfRule>
  </conditionalFormatting>
  <hyperlinks>
    <hyperlink ref="C390" location="Remote!A9" display="SP.72101GC01" xr:uid="{00000000-0004-0000-0200-000000000000}"/>
    <hyperlink ref="E664" location="'Ceiling Mount'!A2" display="BM-5001U" xr:uid="{00000000-0004-0000-0200-000004000000}"/>
    <hyperlink ref="E663" location="'Ceiling Mount'!A2" display="BM-5001U" xr:uid="{00000000-0004-0000-0200-000003000000}"/>
    <hyperlink ref="E309" location="'Ceiling Mount'!A2" display="BM-5001U" xr:uid="{00000000-0004-0000-0200-000002000000}"/>
    <hyperlink ref="E310" location="'Ceiling Mount'!A2" display="BM-5001U"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J35"/>
  <sheetViews>
    <sheetView zoomScale="90" zoomScaleNormal="90" workbookViewId="0">
      <pane ySplit="12" topLeftCell="A13" activePane="bottomLeft" state="frozen"/>
      <selection activeCell="E124" sqref="E124"/>
      <selection pane="bottomLeft" activeCell="E1" sqref="E1:E1048576"/>
    </sheetView>
  </sheetViews>
  <sheetFormatPr defaultColWidth="9.33203125" defaultRowHeight="15.6" x14ac:dyDescent="0.3"/>
  <cols>
    <col min="1" max="1" width="20.5546875" style="219" customWidth="1"/>
    <col min="2" max="2" width="7.44140625" style="138" customWidth="1"/>
    <col min="3" max="3" width="11.33203125" style="220" customWidth="1"/>
    <col min="4" max="4" width="10.44140625" style="220" customWidth="1"/>
    <col min="5" max="5" width="9.44140625" style="138" customWidth="1"/>
    <col min="6" max="6" width="11.44140625" style="138" customWidth="1"/>
    <col min="7" max="7" width="9" style="138" customWidth="1"/>
    <col min="8" max="8" width="16" style="138" customWidth="1"/>
    <col min="9" max="9" width="21.5546875" style="138" customWidth="1"/>
    <col min="10" max="10" width="166.5546875" style="221" customWidth="1"/>
  </cols>
  <sheetData>
    <row r="1" spans="1:10" ht="24" customHeight="1" x14ac:dyDescent="0.3">
      <c r="A1" s="170" t="s">
        <v>1967</v>
      </c>
      <c r="B1" s="171"/>
      <c r="C1" s="171"/>
      <c r="D1" s="171"/>
      <c r="E1" s="171"/>
      <c r="F1" s="171"/>
      <c r="G1" s="171"/>
      <c r="H1" s="171"/>
      <c r="I1" s="172"/>
      <c r="J1" s="173"/>
    </row>
    <row r="2" spans="1:10" ht="21.75" customHeight="1" thickBot="1" x14ac:dyDescent="0.35">
      <c r="A2"/>
      <c r="B2" s="174"/>
      <c r="C2" s="174"/>
      <c r="D2" s="174"/>
      <c r="E2" s="174"/>
      <c r="F2" s="174"/>
      <c r="G2" s="174"/>
      <c r="H2" s="174"/>
      <c r="I2" s="172"/>
      <c r="J2" s="173"/>
    </row>
    <row r="3" spans="1:10" ht="20.25" customHeight="1" thickBot="1" x14ac:dyDescent="0.4">
      <c r="A3" s="258" t="s">
        <v>1926</v>
      </c>
      <c r="B3" s="258"/>
      <c r="C3" s="258"/>
      <c r="D3" s="231" t="s">
        <v>1927</v>
      </c>
      <c r="E3" s="259" t="s">
        <v>891</v>
      </c>
      <c r="F3" s="259"/>
      <c r="G3" s="259"/>
      <c r="H3" s="259"/>
      <c r="I3" s="175" t="s">
        <v>1928</v>
      </c>
      <c r="J3" s="176" t="s">
        <v>891</v>
      </c>
    </row>
    <row r="4" spans="1:10" ht="45" customHeight="1" thickTop="1" thickBot="1" x14ac:dyDescent="0.35">
      <c r="A4" s="177" t="s">
        <v>1929</v>
      </c>
      <c r="B4" s="178" t="s">
        <v>1930</v>
      </c>
      <c r="C4" s="179" t="s">
        <v>1931</v>
      </c>
      <c r="D4" s="180" t="s">
        <v>1932</v>
      </c>
      <c r="E4" s="260" t="s">
        <v>1933</v>
      </c>
      <c r="F4" s="260"/>
      <c r="G4" s="260"/>
      <c r="H4" s="260"/>
      <c r="I4" s="181" t="s">
        <v>1934</v>
      </c>
      <c r="J4" s="182" t="s">
        <v>891</v>
      </c>
    </row>
    <row r="5" spans="1:10" s="189" customFormat="1" ht="27" customHeight="1" x14ac:dyDescent="0.3">
      <c r="A5" s="183" t="s">
        <v>1935</v>
      </c>
      <c r="B5" s="184">
        <v>5</v>
      </c>
      <c r="C5" s="185">
        <v>599</v>
      </c>
      <c r="D5" s="186" t="s">
        <v>1968</v>
      </c>
      <c r="E5" s="256" t="s">
        <v>1936</v>
      </c>
      <c r="F5" s="256"/>
      <c r="G5" s="256"/>
      <c r="H5" s="257"/>
      <c r="I5" s="187" t="s">
        <v>1937</v>
      </c>
      <c r="J5" s="188" t="s">
        <v>1969</v>
      </c>
    </row>
    <row r="6" spans="1:10" s="189" customFormat="1" ht="27" customHeight="1" x14ac:dyDescent="0.3">
      <c r="A6" s="183" t="s">
        <v>1938</v>
      </c>
      <c r="B6" s="184">
        <v>1</v>
      </c>
      <c r="C6" s="185">
        <v>699</v>
      </c>
      <c r="D6" s="186" t="s">
        <v>1968</v>
      </c>
      <c r="E6" s="256" t="s">
        <v>1939</v>
      </c>
      <c r="F6" s="256"/>
      <c r="G6" s="256"/>
      <c r="H6" s="257"/>
      <c r="I6" s="187" t="s">
        <v>1937</v>
      </c>
      <c r="J6" s="188" t="s">
        <v>1970</v>
      </c>
    </row>
    <row r="7" spans="1:10" s="189" customFormat="1" ht="27" customHeight="1" x14ac:dyDescent="0.3">
      <c r="A7" s="183" t="s">
        <v>1940</v>
      </c>
      <c r="B7" s="184">
        <v>2</v>
      </c>
      <c r="C7" s="185">
        <v>799</v>
      </c>
      <c r="D7" s="186" t="s">
        <v>1968</v>
      </c>
      <c r="E7" s="256" t="s">
        <v>1941</v>
      </c>
      <c r="F7" s="256"/>
      <c r="G7" s="256"/>
      <c r="H7" s="257"/>
      <c r="I7" s="187" t="s">
        <v>1937</v>
      </c>
      <c r="J7" s="188" t="s">
        <v>1971</v>
      </c>
    </row>
    <row r="8" spans="1:10" s="189" customFormat="1" ht="27" customHeight="1" x14ac:dyDescent="0.3">
      <c r="A8" s="183" t="s">
        <v>1942</v>
      </c>
      <c r="B8" s="184">
        <v>2</v>
      </c>
      <c r="C8" s="185">
        <v>612</v>
      </c>
      <c r="D8" s="186" t="s">
        <v>1968</v>
      </c>
      <c r="E8" s="256" t="s">
        <v>1939</v>
      </c>
      <c r="F8" s="256"/>
      <c r="G8" s="256"/>
      <c r="H8" s="257"/>
      <c r="I8" s="187" t="s">
        <v>1937</v>
      </c>
      <c r="J8" s="188" t="s">
        <v>1972</v>
      </c>
    </row>
    <row r="9" spans="1:10" s="189" customFormat="1" ht="27" customHeight="1" x14ac:dyDescent="0.3">
      <c r="A9" s="183" t="s">
        <v>1943</v>
      </c>
      <c r="B9" s="184">
        <v>2</v>
      </c>
      <c r="C9" s="185">
        <v>699</v>
      </c>
      <c r="D9" s="186" t="s">
        <v>1968</v>
      </c>
      <c r="E9" s="256" t="s">
        <v>1941</v>
      </c>
      <c r="F9" s="256"/>
      <c r="G9" s="256"/>
      <c r="H9" s="257"/>
      <c r="I9" s="187" t="s">
        <v>1937</v>
      </c>
      <c r="J9" s="188" t="s">
        <v>1973</v>
      </c>
    </row>
    <row r="10" spans="1:10" s="189" customFormat="1" ht="27" customHeight="1" x14ac:dyDescent="0.3">
      <c r="A10" s="183" t="s">
        <v>1944</v>
      </c>
      <c r="B10" s="184">
        <v>1</v>
      </c>
      <c r="C10" s="185">
        <v>699</v>
      </c>
      <c r="D10" s="186" t="s">
        <v>1968</v>
      </c>
      <c r="E10" s="256" t="s">
        <v>1939</v>
      </c>
      <c r="F10" s="256"/>
      <c r="G10" s="256"/>
      <c r="H10" s="257"/>
      <c r="I10" s="187" t="s">
        <v>1937</v>
      </c>
      <c r="J10" s="188" t="s">
        <v>1974</v>
      </c>
    </row>
    <row r="11" spans="1:10" s="189" customFormat="1" ht="27" customHeight="1" x14ac:dyDescent="0.3">
      <c r="A11" s="183" t="s">
        <v>1945</v>
      </c>
      <c r="B11" s="184">
        <v>1</v>
      </c>
      <c r="C11" s="185">
        <v>999</v>
      </c>
      <c r="D11" s="186" t="s">
        <v>1968</v>
      </c>
      <c r="E11" s="256" t="s">
        <v>1941</v>
      </c>
      <c r="F11" s="256"/>
      <c r="G11" s="256"/>
      <c r="H11" s="257"/>
      <c r="I11" s="187" t="s">
        <v>1937</v>
      </c>
      <c r="J11" s="188" t="s">
        <v>1975</v>
      </c>
    </row>
    <row r="12" spans="1:10" ht="21" x14ac:dyDescent="0.4">
      <c r="A12" s="190"/>
      <c r="B12" s="191"/>
      <c r="C12" s="172"/>
      <c r="D12" s="192"/>
      <c r="E12" s="172"/>
      <c r="F12" s="172"/>
      <c r="G12" s="172"/>
      <c r="H12" s="172"/>
      <c r="I12" s="172"/>
      <c r="J12" s="173"/>
    </row>
    <row r="13" spans="1:10" s="189" customFormat="1" x14ac:dyDescent="0.25">
      <c r="A13" s="193"/>
      <c r="B13" s="194"/>
      <c r="C13" s="195"/>
      <c r="D13" s="196"/>
      <c r="E13" s="197"/>
      <c r="F13" s="197"/>
      <c r="G13" s="198"/>
      <c r="H13" s="197"/>
      <c r="I13" s="197"/>
      <c r="J13" s="173"/>
    </row>
    <row r="14" spans="1:10" x14ac:dyDescent="0.3">
      <c r="A14" s="199"/>
      <c r="B14" s="81"/>
      <c r="C14" s="81"/>
      <c r="D14" s="172"/>
      <c r="E14" s="81"/>
      <c r="F14" s="81"/>
      <c r="G14" s="81"/>
      <c r="H14" s="81"/>
      <c r="I14" s="81"/>
      <c r="J14" s="173"/>
    </row>
    <row r="15" spans="1:10" s="206" customFormat="1" ht="14.4" x14ac:dyDescent="0.3">
      <c r="A15" s="200" t="s">
        <v>1946</v>
      </c>
      <c r="B15" s="201"/>
      <c r="C15" s="202"/>
      <c r="D15" s="203"/>
      <c r="E15" s="203"/>
      <c r="F15" s="204"/>
      <c r="G15" s="204"/>
      <c r="H15" s="204"/>
      <c r="I15" s="204"/>
      <c r="J15" s="205"/>
    </row>
    <row r="16" spans="1:10" ht="14.4" x14ac:dyDescent="0.3">
      <c r="A16" s="207" t="s">
        <v>1947</v>
      </c>
      <c r="B16" s="208"/>
      <c r="C16" s="209"/>
      <c r="D16" s="210"/>
      <c r="E16" s="210"/>
      <c r="F16" s="16"/>
      <c r="G16" s="16"/>
      <c r="H16" s="16"/>
      <c r="I16" s="16"/>
      <c r="J16" s="211"/>
    </row>
    <row r="17" spans="1:10" ht="14.4" x14ac:dyDescent="0.3">
      <c r="A17" s="207" t="s">
        <v>1948</v>
      </c>
      <c r="B17" s="208"/>
      <c r="C17" s="209"/>
      <c r="D17" s="210"/>
      <c r="E17" s="210"/>
      <c r="F17" s="16"/>
      <c r="G17" s="16"/>
      <c r="H17" s="16"/>
      <c r="I17" s="16"/>
      <c r="J17" s="211"/>
    </row>
    <row r="18" spans="1:10" ht="14.4" x14ac:dyDescent="0.3">
      <c r="A18" s="207" t="s">
        <v>1949</v>
      </c>
      <c r="B18" s="208"/>
      <c r="C18" s="209"/>
      <c r="D18" s="210"/>
      <c r="E18" s="210"/>
      <c r="F18" s="16"/>
      <c r="G18" s="16"/>
      <c r="H18" s="16"/>
      <c r="I18" s="16"/>
      <c r="J18" s="211"/>
    </row>
    <row r="19" spans="1:10" ht="14.4" x14ac:dyDescent="0.3">
      <c r="A19" s="207" t="s">
        <v>1950</v>
      </c>
      <c r="B19" s="208"/>
      <c r="C19" s="209"/>
      <c r="D19" s="210"/>
      <c r="E19" s="210"/>
      <c r="F19" s="16"/>
      <c r="G19" s="16"/>
      <c r="H19" s="16"/>
      <c r="I19" s="16"/>
      <c r="J19" s="211"/>
    </row>
    <row r="20" spans="1:10" ht="14.4" x14ac:dyDescent="0.3">
      <c r="A20" s="207" t="s">
        <v>1951</v>
      </c>
      <c r="B20" s="208"/>
      <c r="C20" s="209"/>
      <c r="D20" s="210"/>
      <c r="E20" s="210"/>
      <c r="F20" s="16"/>
      <c r="G20" s="16"/>
      <c r="H20" s="16"/>
      <c r="I20" s="16"/>
      <c r="J20" s="211"/>
    </row>
    <row r="21" spans="1:10" ht="14.4" x14ac:dyDescent="0.3">
      <c r="A21" s="207" t="s">
        <v>1952</v>
      </c>
      <c r="B21" s="208"/>
      <c r="C21" s="209"/>
      <c r="D21" s="210"/>
      <c r="E21" s="210"/>
      <c r="F21" s="16"/>
      <c r="G21" s="16"/>
      <c r="H21" s="16"/>
      <c r="I21" s="16"/>
      <c r="J21" s="211"/>
    </row>
    <row r="22" spans="1:10" ht="14.4" x14ac:dyDescent="0.3">
      <c r="A22" s="207" t="s">
        <v>1953</v>
      </c>
      <c r="B22" s="208"/>
      <c r="C22" s="209"/>
      <c r="D22" s="210"/>
      <c r="E22" s="210"/>
      <c r="F22" s="16"/>
      <c r="G22" s="16"/>
      <c r="H22" s="16"/>
      <c r="I22" s="16"/>
      <c r="J22" s="211"/>
    </row>
    <row r="23" spans="1:10" ht="14.4" x14ac:dyDescent="0.3">
      <c r="A23" s="207" t="s">
        <v>1954</v>
      </c>
      <c r="B23" s="208"/>
      <c r="C23" s="209"/>
      <c r="D23" s="210"/>
      <c r="E23" s="210"/>
      <c r="F23" s="16"/>
      <c r="G23" s="16"/>
      <c r="H23" s="16"/>
      <c r="I23" s="16"/>
      <c r="J23" s="211"/>
    </row>
    <row r="24" spans="1:10" ht="14.4" x14ac:dyDescent="0.3">
      <c r="A24" s="207" t="s">
        <v>1955</v>
      </c>
      <c r="B24" s="208"/>
      <c r="C24" s="209"/>
      <c r="D24" s="210"/>
      <c r="E24" s="210"/>
      <c r="F24" s="16"/>
      <c r="G24" s="16"/>
      <c r="H24" s="16"/>
      <c r="I24" s="16"/>
      <c r="J24" s="211"/>
    </row>
    <row r="25" spans="1:10" ht="14.4" x14ac:dyDescent="0.3">
      <c r="A25" s="207" t="s">
        <v>1956</v>
      </c>
      <c r="B25" s="208"/>
      <c r="C25" s="209"/>
      <c r="D25" s="210"/>
      <c r="E25" s="210"/>
      <c r="F25" s="16"/>
      <c r="G25" s="16"/>
      <c r="H25" s="16"/>
      <c r="I25" s="16"/>
      <c r="J25" s="211"/>
    </row>
    <row r="26" spans="1:10" ht="14.4" x14ac:dyDescent="0.3">
      <c r="A26" s="212" t="s">
        <v>1957</v>
      </c>
      <c r="B26" s="208"/>
      <c r="C26" s="209"/>
      <c r="D26" s="210"/>
      <c r="E26" s="210"/>
      <c r="F26" s="16"/>
      <c r="G26" s="16"/>
      <c r="H26" s="16"/>
      <c r="I26" s="16"/>
      <c r="J26" s="211"/>
    </row>
    <row r="27" spans="1:10" ht="14.4" x14ac:dyDescent="0.3">
      <c r="A27" s="212" t="s">
        <v>1958</v>
      </c>
      <c r="B27" s="208"/>
      <c r="C27" s="209"/>
      <c r="D27" s="210"/>
      <c r="E27" s="210"/>
      <c r="F27" s="16"/>
      <c r="G27" s="16"/>
      <c r="H27" s="16"/>
      <c r="I27" s="16"/>
      <c r="J27" s="211"/>
    </row>
    <row r="28" spans="1:10" ht="14.4" x14ac:dyDescent="0.3">
      <c r="A28" s="212" t="s">
        <v>1959</v>
      </c>
      <c r="B28" s="208"/>
      <c r="C28" s="209"/>
      <c r="D28" s="210"/>
      <c r="E28" s="210"/>
      <c r="F28" s="16"/>
      <c r="G28" s="16"/>
      <c r="H28" s="16"/>
      <c r="I28" s="16"/>
      <c r="J28" s="211"/>
    </row>
    <row r="29" spans="1:10" ht="14.4" x14ac:dyDescent="0.3">
      <c r="A29" s="207" t="s">
        <v>1960</v>
      </c>
      <c r="B29" s="208"/>
      <c r="C29" s="209"/>
      <c r="D29" s="210"/>
      <c r="E29" s="210"/>
      <c r="F29" s="16"/>
      <c r="G29" s="16"/>
      <c r="H29" s="16"/>
      <c r="I29" s="16"/>
      <c r="J29" s="211"/>
    </row>
    <row r="30" spans="1:10" ht="14.4" x14ac:dyDescent="0.3">
      <c r="A30" s="207" t="s">
        <v>1961</v>
      </c>
      <c r="B30" s="208"/>
      <c r="C30" s="209"/>
      <c r="D30" s="210"/>
      <c r="E30" s="210"/>
      <c r="F30" s="16"/>
      <c r="G30" s="16"/>
      <c r="H30" s="16"/>
      <c r="I30" s="16"/>
      <c r="J30" s="211"/>
    </row>
    <row r="31" spans="1:10" ht="14.4" x14ac:dyDescent="0.3">
      <c r="A31" s="213" t="s">
        <v>1962</v>
      </c>
      <c r="B31" s="208"/>
      <c r="C31" s="209"/>
      <c r="D31" s="210"/>
      <c r="E31" s="210"/>
      <c r="F31" s="16"/>
      <c r="G31" s="16"/>
      <c r="H31" s="16"/>
      <c r="I31" s="16"/>
      <c r="J31" s="211"/>
    </row>
    <row r="32" spans="1:10" ht="14.4" x14ac:dyDescent="0.3">
      <c r="A32" s="214" t="s">
        <v>1963</v>
      </c>
      <c r="B32" s="208"/>
      <c r="C32" s="209"/>
      <c r="D32" s="210"/>
      <c r="E32" s="210"/>
      <c r="F32" s="16"/>
      <c r="G32" s="16"/>
      <c r="H32" s="16"/>
      <c r="I32" s="16"/>
      <c r="J32" s="211"/>
    </row>
    <row r="33" spans="1:10" ht="14.4" x14ac:dyDescent="0.3">
      <c r="A33" s="215" t="s">
        <v>1964</v>
      </c>
      <c r="B33" s="216"/>
      <c r="C33" s="209"/>
      <c r="D33" s="210"/>
      <c r="E33" s="210"/>
      <c r="F33" s="16"/>
      <c r="G33" s="16"/>
      <c r="H33" s="16"/>
      <c r="I33" s="16"/>
      <c r="J33" s="211"/>
    </row>
    <row r="34" spans="1:10" ht="14.4" x14ac:dyDescent="0.3">
      <c r="A34" s="207" t="s">
        <v>1965</v>
      </c>
      <c r="B34" s="208"/>
      <c r="C34" s="209"/>
      <c r="D34" s="210"/>
      <c r="E34" s="210"/>
      <c r="F34" s="16"/>
      <c r="G34" s="16"/>
      <c r="H34" s="16"/>
      <c r="I34" s="16"/>
      <c r="J34" s="211"/>
    </row>
    <row r="35" spans="1:10" ht="14.4" x14ac:dyDescent="0.3">
      <c r="A35" s="217" t="s">
        <v>1966</v>
      </c>
      <c r="B35" s="218"/>
      <c r="C35" s="209"/>
      <c r="D35" s="210"/>
      <c r="E35" s="210"/>
      <c r="F35" s="16"/>
      <c r="G35" s="16"/>
      <c r="H35" s="16"/>
      <c r="I35" s="16"/>
      <c r="J35" s="211"/>
    </row>
  </sheetData>
  <mergeCells count="10">
    <mergeCell ref="E7:H7"/>
    <mergeCell ref="E8:H8"/>
    <mergeCell ref="E9:H9"/>
    <mergeCell ref="E10:H10"/>
    <mergeCell ref="E11:H11"/>
    <mergeCell ref="E6:H6"/>
    <mergeCell ref="A3:C3"/>
    <mergeCell ref="E3:H3"/>
    <mergeCell ref="E4:H4"/>
    <mergeCell ref="E5:H5"/>
  </mergeCells>
  <hyperlinks>
    <hyperlink ref="F98" r:id="rId1" display="https://www.optomausa.com/product-details/ZW350" xr:uid="{00000000-0004-0000-0300-000000000000}"/>
    <hyperlink ref="F89" r:id="rId2" display="https://www.optomausa.com/product-details/ZW350" xr:uid="{00000000-0004-0000-0300-000001000000}"/>
    <hyperlink ref="F38" r:id="rId3" display="https://www.optomausa.com/product-details/OPS3-i5" xr:uid="{00000000-0004-0000-0300-000002000000}"/>
    <hyperlink ref="F40" r:id="rId4" display="https://www.optomausa.com/product-details/OPS3-i7" xr:uid="{00000000-0004-0000-0300-000003000000}"/>
    <hyperlink ref="F25" r:id="rId5" display="https://www.optomausa.com/product-details/FHDS130" xr:uid="{00000000-0004-0000-0300-000004000000}"/>
    <hyperlink ref="F37" r:id="rId6" display="https://www.optomausa.com/product-details/OPS3-i5" xr:uid="{00000000-0004-0000-0300-000005000000}"/>
    <hyperlink ref="F39" r:id="rId7" display="https://www.optomausa.com/product-details/OPS3-i7" xr:uid="{00000000-0004-0000-0300-000006000000}"/>
    <hyperlink ref="F90:F91" r:id="rId8" display="https://www.optomausa.com/product-details/ZW350" xr:uid="{00000000-0004-0000-0300-000007000000}"/>
    <hyperlink ref="F84" r:id="rId9" display="https://www.optomausa.com/product-details/ZU1700" xr:uid="{00000000-0004-0000-0300-000008000000}"/>
    <hyperlink ref="F85" r:id="rId10" display="https://www.optomausa.com/product-details/ZU1900" xr:uid="{00000000-0004-0000-0300-000009000000}"/>
    <hyperlink ref="F86" r:id="rId11" display="https://www.optomausa.com/product-details/ZU2200" xr:uid="{00000000-0004-0000-0300-00000A000000}"/>
    <hyperlink ref="F88" r:id="rId12" display="https://www.optomausa.com/product-details/ZU500USTe" xr:uid="{00000000-0004-0000-0300-00000B000000}"/>
    <hyperlink ref="F59" r:id="rId13" display="https://www.optomausa.com/product-details/UHZ50" xr:uid="{00000000-0004-0000-0300-00000C000000}"/>
    <hyperlink ref="F56" r:id="rId14" display="https://www.optomausa.com/product-details/UHD55" xr:uid="{00000000-0004-0000-0300-00000D000000}"/>
    <hyperlink ref="F96" r:id="rId15" display="https://www.optomausa.com/product-details/ZU920TST" xr:uid="{00000000-0004-0000-0300-00000E000000}"/>
    <hyperlink ref="F97" r:id="rId16" display="https://www.optomausa.com/product-details/ZU920TST" xr:uid="{00000000-0004-0000-0300-00000F000000}"/>
    <hyperlink ref="F101" r:id="rId17" display="https://www.optomausa.com/product-details/ZX300" xr:uid="{00000000-0004-0000-0300-000010000000}"/>
    <hyperlink ref="F58" r:id="rId18" display="https://www.optomausa.com/product-details/UHZ45" xr:uid="{00000000-0004-0000-0300-000011000000}"/>
    <hyperlink ref="F80" r:id="rId19" display="https://www.optomausa.com/product-details/ZK400" xr:uid="{00000000-0004-0000-0300-000012000000}"/>
    <hyperlink ref="F77" r:id="rId20" display="https://www.optomausa.com/product-details/ZH507" xr:uid="{00000000-0004-0000-0300-000013000000}"/>
    <hyperlink ref="F73" r:id="rId21" display="https://www.optomausa.com/product-details/ZH461" xr:uid="{00000000-0004-0000-0300-000014000000}"/>
    <hyperlink ref="F94" r:id="rId22" display="https://www.optomausa.com/product-details/ZU820T" xr:uid="{00000000-0004-0000-0300-000015000000}"/>
    <hyperlink ref="F83" r:id="rId23" display="https://www.optomausa.com/product-details/ZU1100" xr:uid="{00000000-0004-0000-0300-000016000000}"/>
    <hyperlink ref="F53" r:id="rId24" display="https://www.optomausa.com/product-details/UHD35" xr:uid="{00000000-0004-0000-0300-000017000000}"/>
    <hyperlink ref="F54" r:id="rId25" display="https://www.optomausa.com/product-details/UHD35STx" xr:uid="{00000000-0004-0000-0300-000018000000}"/>
    <hyperlink ref="F20" r:id="rId26" display="https://www.optomausa.com/product-details/EH412x" xr:uid="{00000000-0004-0000-0300-000019000000}"/>
    <hyperlink ref="F22" r:id="rId27" display="https://www.optomausa.com/product-details/EH412STx" xr:uid="{00000000-0004-0000-0300-00001A000000}"/>
    <hyperlink ref="F32" r:id="rId28" display="https://www.optomausa.com/product-details/HD39HDRx" xr:uid="{00000000-0004-0000-0300-00001B000000}"/>
    <hyperlink ref="F72" r:id="rId29" display="https://www.optomausa.com/product-details/ZH406STx" xr:uid="{00000000-0004-0000-0300-00001C000000}"/>
  </hyperlinks>
  <pageMargins left="0.7" right="0.7" top="0.75" bottom="0.75" header="0.3" footer="0.3"/>
  <pageSetup paperSize="9" orientation="portrait" horizontalDpi="360" verticalDpi="360"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Lookup</vt:lpstr>
      <vt:lpstr>Pricelist - Hybrid Dealer</vt:lpstr>
      <vt:lpstr>Accessories</vt:lpstr>
      <vt:lpstr>Refurbs</vt:lpstr>
      <vt:lpstr>'Pricelist - Hybrid Dealer'!Print_Area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Grodem (US Optoma)</dc:creator>
  <cp:lastModifiedBy>Cindy Turner</cp:lastModifiedBy>
  <dcterms:created xsi:type="dcterms:W3CDTF">2024-09-30T15:51:20Z</dcterms:created>
  <dcterms:modified xsi:type="dcterms:W3CDTF">2024-10-27T01:27:03Z</dcterms:modified>
</cp:coreProperties>
</file>